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reat Findings" sheetId="1" r:id="rId4"/>
    <sheet state="visible" name="Risk Ratings (Do Not Change)" sheetId="2" r:id="rId5"/>
  </sheets>
  <externalReferences>
    <externalReference r:id="rId6"/>
  </externalReferences>
  <definedNames/>
  <calcPr/>
  <extLst>
    <ext uri="GoogleSheetsCustomDataVersion1">
      <go:sheetsCustomData xmlns:go="http://customooxmlschemas.google.com/" r:id="rId7" roundtripDataSignature="AMtx7mievwFVitpp5kvvp9sPR3y6XWOnWA=="/>
    </ext>
  </extLst>
</workbook>
</file>

<file path=xl/sharedStrings.xml><?xml version="1.0" encoding="utf-8"?>
<sst xmlns="http://schemas.openxmlformats.org/spreadsheetml/2006/main" count="1045" uniqueCount="429">
  <si>
    <r>
      <rPr>
        <rFont val="Calibri"/>
        <b/>
        <color theme="1"/>
        <sz val="18.0"/>
      </rPr>
      <t xml:space="preserve">LB Dirtbags Threat Model - </t>
    </r>
    <r>
      <rPr>
        <rFont val="Calibri"/>
        <b/>
        <color rgb="FF7030A0"/>
        <sz val="18.0"/>
      </rPr>
      <t>Threat Findings</t>
    </r>
  </si>
  <si>
    <t>Project:</t>
  </si>
  <si>
    <t>Semester Project</t>
  </si>
  <si>
    <t xml:space="preserve">Course:  </t>
  </si>
  <si>
    <t>CECS 378 Section 03 - Fall 2021 Cappel</t>
  </si>
  <si>
    <t>Note:  Columns A thru K must be completed!</t>
  </si>
  <si>
    <t>Last Updated:</t>
  </si>
  <si>
    <t xml:space="preserve"> </t>
  </si>
  <si>
    <r>
      <rPr>
        <rFont val="Calibri"/>
        <b/>
        <color theme="1"/>
        <sz val="10.0"/>
      </rPr>
      <t xml:space="preserve">Reference No.
</t>
    </r>
    <r>
      <rPr>
        <rFont val="Calibri"/>
        <color theme="1"/>
        <sz val="10.0"/>
      </rPr>
      <t xml:space="preserve">
Start with 1 and increment by one.</t>
    </r>
  </si>
  <si>
    <r>
      <rPr>
        <rFont val="Calibri"/>
        <b/>
        <color theme="1"/>
        <sz val="10.0"/>
      </rPr>
      <t>The object on the diagram containing the threat</t>
    </r>
    <r>
      <rPr>
        <rFont val="Calibri"/>
        <color theme="1"/>
        <sz val="10.0"/>
      </rPr>
      <t xml:space="preserve">
Use the "Name" field for an asset as the identifier.  If the threat does not apply to a single asset or device use OTHER.</t>
    </r>
  </si>
  <si>
    <r>
      <rPr>
        <rFont val="Calibri"/>
        <b/>
        <color theme="1"/>
        <sz val="10.0"/>
      </rPr>
      <t xml:space="preserve">The weakness in the system that may be exploited
</t>
    </r>
    <r>
      <rPr>
        <rFont val="Calibri"/>
        <color theme="1"/>
        <sz val="10.0"/>
      </rPr>
      <t xml:space="preserve">
Can be at design, implementation, or operational level.</t>
    </r>
  </si>
  <si>
    <r>
      <rPr>
        <rFont val="Calibri"/>
        <b/>
        <color theme="1"/>
        <sz val="10.0"/>
      </rPr>
      <t xml:space="preserve">The threat with potential adverse impact to the organization
</t>
    </r>
    <r>
      <rPr>
        <rFont val="Calibri"/>
        <b val="0"/>
        <color theme="1"/>
        <sz val="10.0"/>
      </rPr>
      <t>List the threat and the worst case impact if that threat were carried out.</t>
    </r>
  </si>
  <si>
    <r>
      <rPr>
        <rFont val="Calibri"/>
        <b/>
        <color theme="1"/>
        <sz val="10.0"/>
      </rPr>
      <t xml:space="preserve">STRIDE category of threat
</t>
    </r>
    <r>
      <rPr>
        <rFont val="Calibri"/>
        <color theme="1"/>
        <sz val="10.0"/>
      </rPr>
      <t>Select from one of the options below.</t>
    </r>
    <r>
      <rPr>
        <rFont val="Calibri"/>
        <b/>
        <color theme="1"/>
        <sz val="10.0"/>
      </rPr>
      <t xml:space="preserve">
</t>
    </r>
    <r>
      <rPr>
        <rFont val="Calibri"/>
        <color theme="1"/>
        <sz val="10.0"/>
      </rPr>
      <t xml:space="preserve">
</t>
    </r>
    <r>
      <rPr>
        <rFont val="Calibri"/>
        <b/>
        <color theme="1"/>
        <sz val="10.0"/>
      </rPr>
      <t>Available Entries:</t>
    </r>
    <r>
      <rPr>
        <rFont val="Calibri"/>
        <color theme="1"/>
        <sz val="10.0"/>
      </rPr>
      <t xml:space="preserve">
S - Spoofing
T - Tampering
R - Repudiation
I - Information Disclosure
D - Denial of Service
E - Elevation of Privilege
Other</t>
    </r>
  </si>
  <si>
    <r>
      <rPr>
        <rFont val="Calibri"/>
        <b/>
        <color theme="1"/>
        <sz val="10.0"/>
      </rPr>
      <t xml:space="preserve">Current security controls that mitigate the threat
</t>
    </r>
    <r>
      <rPr>
        <rFont val="Calibri"/>
        <b val="0"/>
        <color theme="1"/>
        <sz val="10.0"/>
      </rPr>
      <t>These are the technical or administrative controls that are currently in place.</t>
    </r>
  </si>
  <si>
    <r>
      <rPr>
        <rFont val="Calibri"/>
        <b/>
        <color theme="1"/>
        <sz val="10.0"/>
      </rPr>
      <t xml:space="preserve">Impact to the system
</t>
    </r>
    <r>
      <rPr>
        <rFont val="Calibri"/>
        <color theme="1"/>
        <sz val="10.0"/>
      </rPr>
      <t xml:space="preserve">Independent of current controls or suggested mitigations.
</t>
    </r>
    <r>
      <rPr>
        <rFont val="Calibri"/>
        <b/>
        <color theme="1"/>
        <sz val="10.0"/>
      </rPr>
      <t>Available Entries:</t>
    </r>
    <r>
      <rPr>
        <rFont val="Calibri"/>
        <color theme="1"/>
        <sz val="10.0"/>
      </rPr>
      <t xml:space="preserve">
Severe - Widespread
Severe - Focused
Serious
Limited
Negligible
</t>
    </r>
  </si>
  <si>
    <r>
      <rPr>
        <rFont val="Calibri"/>
        <b/>
        <color theme="1"/>
        <sz val="10.0"/>
      </rPr>
      <t>Likelihood threat will be exploited</t>
    </r>
    <r>
      <rPr>
        <rFont val="Calibri"/>
        <color theme="1"/>
        <sz val="10.0"/>
      </rPr>
      <t xml:space="preserve">
Probability that an adversary will exploit the vulnerability given the current controls.
</t>
    </r>
    <r>
      <rPr>
        <rFont val="Calibri"/>
        <b/>
        <color theme="1"/>
        <sz val="10.0"/>
      </rPr>
      <t>Available Entries:</t>
    </r>
    <r>
      <rPr>
        <rFont val="Calibri"/>
        <color theme="1"/>
        <sz val="10.0"/>
      </rPr>
      <t xml:space="preserve">
Almost Certain
Likely
Possible
Unlikely
Rare
</t>
    </r>
  </si>
  <si>
    <r>
      <rPr>
        <rFont val="Calibri"/>
        <b/>
        <color theme="1"/>
        <sz val="10.0"/>
      </rPr>
      <t>Risk given impact and current controls are in place.</t>
    </r>
    <r>
      <rPr>
        <rFont val="Calibri"/>
        <color theme="1"/>
        <sz val="10.0"/>
      </rPr>
      <t xml:space="preserve">
This is an automatically calculated function based on the risk ratings matrix (impact vs likelihood).
</t>
    </r>
    <r>
      <rPr>
        <rFont val="Calibri"/>
        <b/>
        <color theme="1"/>
        <sz val="10.0"/>
      </rPr>
      <t>Available Entries:</t>
    </r>
    <r>
      <rPr>
        <rFont val="Calibri"/>
        <color theme="1"/>
        <sz val="10.0"/>
      </rPr>
      <t xml:space="preserve">
Critical
High
Medium
Low</t>
    </r>
  </si>
  <si>
    <r>
      <rPr>
        <rFont val="Calibri"/>
        <b/>
        <color theme="1"/>
        <sz val="10.0"/>
      </rPr>
      <t>Security controls that are recommended.</t>
    </r>
    <r>
      <rPr>
        <rFont val="Calibri"/>
        <color theme="1"/>
        <sz val="10.0"/>
      </rPr>
      <t xml:space="preserve">
These are the proposed mitigations that would bring the Current Risk rating lower.</t>
    </r>
  </si>
  <si>
    <r>
      <rPr>
        <rFont val="Calibri"/>
        <b/>
        <color theme="1"/>
        <sz val="10.0"/>
      </rPr>
      <t xml:space="preserve">Risk remaining after mitigations are implemented.
</t>
    </r>
    <r>
      <rPr>
        <rFont val="Calibri"/>
        <b val="0"/>
        <color theme="1"/>
        <sz val="10.0"/>
      </rPr>
      <t>The residual risk should be Low.  Any residual risk above Low should be constantly monitored and risk accepted.</t>
    </r>
    <r>
      <rPr>
        <rFont val="Calibri"/>
        <b/>
        <color theme="1"/>
        <sz val="10.0"/>
      </rPr>
      <t xml:space="preserve">
Available Entries:
</t>
    </r>
    <r>
      <rPr>
        <rFont val="Calibri"/>
        <b val="0"/>
        <color theme="1"/>
        <sz val="10.0"/>
      </rPr>
      <t>Critical
High
Medium
Low</t>
    </r>
  </si>
  <si>
    <t>For use by Long Beach Dirtbag personnel to track mitigation implementation</t>
  </si>
  <si>
    <t>Ref #</t>
  </si>
  <si>
    <t>Applies To</t>
  </si>
  <si>
    <t>Vulnerability</t>
  </si>
  <si>
    <t>Threat
(1 Point)</t>
  </si>
  <si>
    <t>Threat STRIDE Type</t>
  </si>
  <si>
    <t>Current Controls</t>
  </si>
  <si>
    <t>Impact</t>
  </si>
  <si>
    <t>Likelihood</t>
  </si>
  <si>
    <t>Current Risk</t>
  </si>
  <si>
    <t>Proposed Mitigation(s)
(1 Point)</t>
  </si>
  <si>
    <t>Residual Risk</t>
  </si>
  <si>
    <t>Comments</t>
  </si>
  <si>
    <t>Review Status</t>
  </si>
  <si>
    <t>Mitigation Status</t>
  </si>
  <si>
    <t>Assigned To</t>
  </si>
  <si>
    <t>Date Assigned</t>
  </si>
  <si>
    <t>Due Date</t>
  </si>
  <si>
    <t>Status Notes (with dates)</t>
  </si>
  <si>
    <t>Implemented Mitigation</t>
  </si>
  <si>
    <t>Domain Controller(s)</t>
  </si>
  <si>
    <t>No encryption established on the domain controllers for data at rest where all user authentication data is stored.</t>
  </si>
  <si>
    <r>
      <rPr>
        <rFont val="Calibri"/>
        <color theme="1"/>
        <sz val="9.0"/>
      </rPr>
      <t xml:space="preserve">Adversary could gain access to the Domain Controller data that is unencrypted while at rest on the server.  </t>
    </r>
    <r>
      <rPr>
        <rFont val="Calibri"/>
        <b/>
        <color theme="1"/>
        <sz val="9.0"/>
      </rPr>
      <t>IMPACT</t>
    </r>
    <r>
      <rPr>
        <rFont val="Calibri"/>
        <color theme="1"/>
        <sz val="9.0"/>
      </rPr>
      <t xml:space="preserve"> -   Most likely results in loss of files containing password hashes for all users.  The passwords can then be cracked by adversary on their system that is purpose-built to crack password hashes.</t>
    </r>
  </si>
  <si>
    <t>Information Disclosure</t>
  </si>
  <si>
    <t>Authentication (ID/PW) with elevated privileges required to login to the domain controllers and gain access to the information on the Server.</t>
  </si>
  <si>
    <t>Severe - Widespread</t>
  </si>
  <si>
    <t>Likely</t>
  </si>
  <si>
    <t>Install Vormetric appliance(s) on the LB Dirtbag network allowing sensitive data at rest on any server to be encrypted.  Only authorized personnel with access to the decryption keys will be able to leverage the data.</t>
  </si>
  <si>
    <t>Low</t>
  </si>
  <si>
    <t>Router</t>
  </si>
  <si>
    <t>There is only one router in the Dirtbag design.</t>
  </si>
  <si>
    <r>
      <rPr>
        <rFont val="Calibri"/>
        <color theme="1"/>
        <sz val="9.0"/>
      </rPr>
      <t xml:space="preserve">The router could malfunction and stop working.  </t>
    </r>
    <r>
      <rPr>
        <rFont val="Calibri"/>
        <b/>
        <color theme="1"/>
        <sz val="9.0"/>
      </rPr>
      <t>IMPACT -</t>
    </r>
    <r>
      <rPr>
        <rFont val="Calibri"/>
        <color theme="1"/>
        <sz val="9.0"/>
      </rPr>
      <t xml:space="preserve">  Most likely results in loss of productivity until the router is repaired or a new router is brought in and working. This could also result in a loss of reputation as customers are unable to use LB Dirtbag services.</t>
    </r>
  </si>
  <si>
    <t>Denial of Service</t>
  </si>
  <si>
    <t>None</t>
  </si>
  <si>
    <t>Severe - Focused</t>
  </si>
  <si>
    <t>Purchase a second router that is connected to the main router and turns on if the first router is malfunctioning.</t>
  </si>
  <si>
    <t>Laptop</t>
  </si>
  <si>
    <t>The password policy is not strong.</t>
  </si>
  <si>
    <r>
      <rPr>
        <rFont val="Calibri"/>
        <color theme="1"/>
        <sz val="9.0"/>
      </rPr>
      <t xml:space="preserve">The password can easily be cracked using tools. </t>
    </r>
    <r>
      <rPr>
        <rFont val="Calibri"/>
        <b/>
        <color theme="1"/>
        <sz val="9.0"/>
      </rPr>
      <t>IMPACT</t>
    </r>
    <r>
      <rPr>
        <rFont val="Calibri"/>
        <color theme="1"/>
        <sz val="9.0"/>
      </rPr>
      <t xml:space="preserve"> - unauthorized access, data modification, and system compromisation.</t>
    </r>
  </si>
  <si>
    <t>Elevation of Privilege</t>
  </si>
  <si>
    <t>5 Passwords remembered, Unlimited Password Age, 1 Day Min Password Age, 8 Characters Min Password Length, Complexity Not Required, Policies Not Enforced.</t>
  </si>
  <si>
    <t>Serious</t>
  </si>
  <si>
    <t>Change the password policy to - 3 months Max limited Password Age, 1 Day Min Password Age, 16 Characters Min Password Length, Complexity required, enforce policies.</t>
  </si>
  <si>
    <t>Other</t>
  </si>
  <si>
    <t>There is no IDS server.</t>
  </si>
  <si>
    <r>
      <rPr>
        <rFont val="Calibri"/>
        <color theme="1"/>
        <sz val="9.0"/>
      </rPr>
      <t xml:space="preserve">They are not monitoring the traffics moving into their network for malicious activities and policy violations. </t>
    </r>
    <r>
      <rPr>
        <rFont val="Calibri"/>
        <b/>
        <color theme="1"/>
        <sz val="9.0"/>
      </rPr>
      <t xml:space="preserve">IMPACT </t>
    </r>
    <r>
      <rPr>
        <rFont val="Calibri"/>
        <color theme="1"/>
        <sz val="9.0"/>
      </rPr>
      <t xml:space="preserve">- Most likely results in unauthorized access to their system. </t>
    </r>
  </si>
  <si>
    <t>Repudiation</t>
  </si>
  <si>
    <t>Deploy an IDS server that monitors the system.</t>
  </si>
  <si>
    <t>They do not have incident scoring and prioritization schema.</t>
  </si>
  <si>
    <r>
      <rPr>
        <rFont val="Calibri"/>
        <color theme="1"/>
        <sz val="9.0"/>
      </rPr>
      <t xml:space="preserve">They do not have any incident scoring and prioritization schema that is based on known or potential impact. </t>
    </r>
    <r>
      <rPr>
        <rFont val="Calibri"/>
        <b/>
        <color theme="1"/>
        <sz val="9.0"/>
      </rPr>
      <t xml:space="preserve">IMPACT - </t>
    </r>
    <r>
      <rPr>
        <rFont val="Calibri"/>
        <color theme="1"/>
        <sz val="9.0"/>
      </rPr>
      <t xml:space="preserve">When incidents happen, there is no any schema to which incident to respond to. This will probably results in loss in productivity. </t>
    </r>
  </si>
  <si>
    <t>Create incident scoring and prioritization schema based on known or potential impact to your organization. Utilize score to define frequency of status updates and escalation procedures.</t>
  </si>
  <si>
    <t>Packet Filter</t>
  </si>
  <si>
    <t>There is no VPN service.</t>
  </si>
  <si>
    <r>
      <rPr>
        <rFont val="Calibri"/>
        <color theme="1"/>
        <sz val="9.0"/>
      </rPr>
      <t xml:space="preserve">The packet filter has no secured communication capability. </t>
    </r>
    <r>
      <rPr>
        <rFont val="Calibri"/>
        <b/>
        <color theme="1"/>
        <sz val="9.0"/>
      </rPr>
      <t>IMPACT -</t>
    </r>
    <r>
      <rPr>
        <rFont val="Calibri"/>
        <color theme="1"/>
        <sz val="9.0"/>
      </rPr>
      <t xml:space="preserve"> Most likely result in unauthorized access to the network.</t>
    </r>
  </si>
  <si>
    <t>Almost Certain</t>
  </si>
  <si>
    <t>Upgrade the packet filter to have a VPN service capability.</t>
  </si>
  <si>
    <t>They only have a packet filter.</t>
  </si>
  <si>
    <r>
      <rPr>
        <rFont val="Calibri"/>
        <color theme="1"/>
        <sz val="9.0"/>
      </rPr>
      <t xml:space="preserve">Viruses and hackers possibly could gain access to the internal network. </t>
    </r>
    <r>
      <rPr>
        <rFont val="Calibri"/>
        <b/>
        <color theme="1"/>
        <sz val="9.0"/>
      </rPr>
      <t xml:space="preserve">IMPACT- </t>
    </r>
    <r>
      <rPr>
        <rFont val="Calibri"/>
        <color theme="1"/>
        <sz val="9.0"/>
      </rPr>
      <t xml:space="preserve">Most likely results in system poison, file loss, and ransome attack. </t>
    </r>
    <r>
      <rPr>
        <rFont val="Calibri"/>
        <b/>
        <color theme="1"/>
        <sz val="9.0"/>
      </rPr>
      <t xml:space="preserve"> </t>
    </r>
  </si>
  <si>
    <t>Packet Filter - not Strong</t>
  </si>
  <si>
    <t>Change the packet filter with firewall.</t>
  </si>
  <si>
    <t>They do not have a firewall between their workstation and user devices.</t>
  </si>
  <si>
    <r>
      <rPr>
        <rFont val="Calibri"/>
        <color theme="1"/>
        <sz val="9.0"/>
      </rPr>
      <t xml:space="preserve">Intruder could gain unauthorized access to the servers. </t>
    </r>
    <r>
      <rPr>
        <rFont val="Calibri"/>
        <b/>
        <color theme="1"/>
        <sz val="9.0"/>
      </rPr>
      <t xml:space="preserve">IMPACT - </t>
    </r>
    <r>
      <rPr>
        <rFont val="Calibri"/>
        <color theme="1"/>
        <sz val="9.0"/>
      </rPr>
      <t xml:space="preserve">Most likely results in high rate of internal attack. </t>
    </r>
  </si>
  <si>
    <t>Deploy an internal firewall between the workstations and user devices.</t>
  </si>
  <si>
    <t>Servers</t>
  </si>
  <si>
    <t>They do not utilize DMZ network.</t>
  </si>
  <si>
    <r>
      <rPr>
        <rFont val="Calibri"/>
        <color theme="1"/>
        <sz val="9.0"/>
      </rPr>
      <t xml:space="preserve">Adversary could gain access to the servers that do not have extra layer of protection. </t>
    </r>
    <r>
      <rPr>
        <rFont val="Calibri"/>
        <b/>
        <color theme="1"/>
        <sz val="9.0"/>
      </rPr>
      <t>IMPACT</t>
    </r>
    <r>
      <rPr>
        <rFont val="Calibri"/>
        <color theme="1"/>
        <sz val="9.0"/>
      </rPr>
      <t xml:space="preserve"> - Most likely results in system compromisation, loss in productivity and data loss.</t>
    </r>
  </si>
  <si>
    <t>Implement the DMZ architecture for the servers.</t>
  </si>
  <si>
    <t>Others</t>
  </si>
  <si>
    <t>They do not have SIEM tool deployed.</t>
  </si>
  <si>
    <r>
      <rPr>
        <rFont val="Calibri"/>
        <color theme="1"/>
        <sz val="9.0"/>
      </rPr>
      <t xml:space="preserve">Incidents could go undetected since they do not have a SIEM tool that detect and monitor incidents. </t>
    </r>
    <r>
      <rPr>
        <rFont val="Calibri"/>
        <b/>
        <color theme="1"/>
        <sz val="9.0"/>
      </rPr>
      <t xml:space="preserve">IMPACT - </t>
    </r>
    <r>
      <rPr>
        <rFont val="Calibri"/>
        <color theme="1"/>
        <sz val="9.0"/>
      </rPr>
      <t>Most likely LBDB will not be able to respond quickly and precisely to security incidents.</t>
    </r>
    <r>
      <rPr>
        <rFont val="Calibri"/>
        <b/>
        <color theme="1"/>
        <sz val="9.0"/>
      </rPr>
      <t xml:space="preserve"> </t>
    </r>
  </si>
  <si>
    <t>Deploy Security Information and Event Management (SIEM)  tool for log correlation and analysis.</t>
  </si>
  <si>
    <t>They do not have a centralized  IPS server.</t>
  </si>
  <si>
    <r>
      <rPr>
        <rFont val="Calibri"/>
        <color theme="1"/>
        <sz val="9.0"/>
      </rPr>
      <t xml:space="preserve">Known attacks are not being detected and blocked. </t>
    </r>
    <r>
      <rPr>
        <rFont val="Calibri"/>
        <b/>
        <color theme="1"/>
        <sz val="9.0"/>
      </rPr>
      <t xml:space="preserve">IMPACT </t>
    </r>
    <r>
      <rPr>
        <rFont val="Calibri"/>
        <color theme="1"/>
        <sz val="9.0"/>
      </rPr>
      <t>- Most likely results in loss of files, system compromisation and hackers attack.</t>
    </r>
  </si>
  <si>
    <t>Deploy IPS server that control the system.</t>
  </si>
  <si>
    <t>Packet</t>
  </si>
  <si>
    <t>They do not have a web proxy.</t>
  </si>
  <si>
    <r>
      <rPr>
        <rFont val="Calibri"/>
        <color theme="1"/>
        <sz val="9.0"/>
      </rPr>
      <t xml:space="preserve">Due to lack of web proxy, there is no whitelist and blacklist. </t>
    </r>
    <r>
      <rPr>
        <rFont val="Calibri"/>
        <b/>
        <color theme="1"/>
        <sz val="9.0"/>
      </rPr>
      <t xml:space="preserve">IMPACT - </t>
    </r>
    <r>
      <rPr>
        <rFont val="Calibri"/>
        <color theme="1"/>
        <sz val="9.0"/>
      </rPr>
      <t xml:space="preserve">Most likely results in loss of productivity when people go to different sites that they are not suppose to from workstation. </t>
    </r>
  </si>
  <si>
    <t>Esure there is a web proxy on the packet filter firewall.</t>
  </si>
  <si>
    <t>Laptops</t>
  </si>
  <si>
    <t xml:space="preserve">They do not have a Network-Based IDS. </t>
  </si>
  <si>
    <r>
      <rPr>
        <rFont val="Calibri"/>
        <color theme="1"/>
        <sz val="9.0"/>
      </rPr>
      <t xml:space="preserve">Adversary could gain access to the laptops that are not utilizing Network-Based IDS. </t>
    </r>
    <r>
      <rPr>
        <rFont val="Calibri"/>
        <b/>
        <color theme="1"/>
        <sz val="9.0"/>
      </rPr>
      <t xml:space="preserve">IMPACT </t>
    </r>
    <r>
      <rPr>
        <rFont val="Calibri"/>
        <color theme="1"/>
        <sz val="9.0"/>
      </rPr>
      <t>- Most likely results in loss of files and phishing attacks.</t>
    </r>
  </si>
  <si>
    <t>Deploy network-based IDS on the laptops.</t>
  </si>
  <si>
    <t>They do not have any penetration testing.</t>
  </si>
  <si>
    <r>
      <rPr>
        <rFont val="Calibri"/>
        <color theme="1"/>
        <sz val="9.0"/>
      </rPr>
      <t xml:space="preserve">Adversary could gain access to the network through back doors. since they are not pen testing, they will not be able to identify those back doors. </t>
    </r>
    <r>
      <rPr>
        <rFont val="Calibri"/>
        <b/>
        <color theme="1"/>
        <sz val="9.0"/>
      </rPr>
      <t xml:space="preserve">IMPACT - </t>
    </r>
    <r>
      <rPr>
        <rFont val="Calibri"/>
        <color theme="1"/>
        <sz val="9.0"/>
      </rPr>
      <t>Most likely results in loss of productivity, important files and ransome attacks.</t>
    </r>
  </si>
  <si>
    <t>Establish a program for penetration tests that includes a full scope of blended attacks, such as wireless, client-based, and web application attacks.</t>
  </si>
  <si>
    <t>They are not performing periodic Red Team exercises.</t>
  </si>
  <si>
    <r>
      <rPr>
        <rFont val="Calibri"/>
        <color theme="1"/>
        <sz val="9.0"/>
      </rPr>
      <t xml:space="preserve">Adversary could get in to the network and leave quickly without notice. </t>
    </r>
    <r>
      <rPr>
        <rFont val="Calibri"/>
        <b/>
        <color theme="1"/>
        <sz val="9.0"/>
      </rPr>
      <t xml:space="preserve">IMPACT - </t>
    </r>
    <r>
      <rPr>
        <rFont val="Calibri"/>
        <color theme="1"/>
        <sz val="9.0"/>
      </rPr>
      <t>Most likely results in unauthorized access, loss in productivity and file loss.</t>
    </r>
  </si>
  <si>
    <t>Perform periodic Red Team exercises to test organizational readiness to identify and stop attacks or to respond quickly and effectively.</t>
  </si>
  <si>
    <t>They do not perform any internal penetration often.</t>
  </si>
  <si>
    <r>
      <rPr>
        <rFont val="Calibri"/>
        <color theme="1"/>
        <sz val="9.0"/>
      </rPr>
      <t xml:space="preserve">Interlude could gain privilege to access files that are not allowed to be accessed. </t>
    </r>
    <r>
      <rPr>
        <rFont val="Calibri"/>
        <b/>
        <color theme="1"/>
        <sz val="9.0"/>
      </rPr>
      <t xml:space="preserve">IMPACT -  </t>
    </r>
    <r>
      <rPr>
        <rFont val="Calibri"/>
        <color theme="1"/>
        <sz val="9.0"/>
      </rPr>
      <t>Most likely results in unauthorized access to LBDB's files and system exploit.</t>
    </r>
  </si>
  <si>
    <t>Conduct regular internal penetration tests to identify vulnerabilities and attack vectors that can be used to exploit enterprise systems successfully.</t>
  </si>
  <si>
    <t>Users</t>
  </si>
  <si>
    <t>There is no phishing attack training.</t>
  </si>
  <si>
    <r>
      <rPr>
        <rFont val="Calibri"/>
        <color theme="1"/>
        <sz val="9.0"/>
      </rPr>
      <t xml:space="preserve">Adversary could gain access to the network by using phishing attacks. </t>
    </r>
    <r>
      <rPr>
        <rFont val="Calibri"/>
        <b/>
        <color theme="1"/>
        <sz val="9.0"/>
      </rPr>
      <t xml:space="preserve">IMPACT </t>
    </r>
    <r>
      <rPr>
        <rFont val="Calibri"/>
        <color theme="1"/>
        <sz val="9.0"/>
      </rPr>
      <t>- Most likely results in user identity loss which could help the hacker get data to get into LBDB's internal network.</t>
    </r>
  </si>
  <si>
    <t>Train the workforce on how to identify phishing attacks.</t>
  </si>
  <si>
    <t>They do not have any vulnerability test tool.</t>
  </si>
  <si>
    <r>
      <rPr>
        <rFont val="Calibri"/>
        <color theme="1"/>
        <sz val="9.0"/>
      </rPr>
      <t xml:space="preserve">They will not be able to detect any potential threat. </t>
    </r>
    <r>
      <rPr>
        <rFont val="Calibri"/>
        <b/>
        <color theme="1"/>
        <sz val="9.0"/>
      </rPr>
      <t xml:space="preserve">IMPACT </t>
    </r>
    <r>
      <rPr>
        <rFont val="Calibri"/>
        <color theme="1"/>
        <sz val="9.0"/>
      </rPr>
      <t xml:space="preserve"> - Most likely result in not identifying vulnerabilities before an attack happen which results in loss of productivity, system compromisation, and data loss.</t>
    </r>
  </si>
  <si>
    <t xml:space="preserve">Use vulnerability scanning testing tools in concert. </t>
  </si>
  <si>
    <t>They do not have any penetration testing tool.</t>
  </si>
  <si>
    <r>
      <rPr>
        <rFont val="Calibri"/>
        <color theme="1"/>
        <sz val="9.0"/>
      </rPr>
      <t xml:space="preserve">Adversary could most likely gain access to the network since they are not utilizing any pen testing tool. </t>
    </r>
    <r>
      <rPr>
        <rFont val="Calibri"/>
        <b/>
        <color theme="1"/>
        <sz val="9.0"/>
      </rPr>
      <t xml:space="preserve">IMPACT - </t>
    </r>
    <r>
      <rPr>
        <rFont val="Calibri"/>
        <color theme="1"/>
        <sz val="9.0"/>
      </rPr>
      <t>Most likely results in loss of productivity, important files and ransome attacks.</t>
    </r>
  </si>
  <si>
    <t xml:space="preserve">Use penetration scanning testing tools in concert. </t>
  </si>
  <si>
    <t xml:space="preserve">They do not have any incident response procedure and team. </t>
  </si>
  <si>
    <r>
      <rPr>
        <rFont val="Calibri"/>
        <color theme="1"/>
        <sz val="9.0"/>
      </rPr>
      <t xml:space="preserve">Due to lack of incident response procedure and team, they won't be able to handle any failure or attack. </t>
    </r>
    <r>
      <rPr>
        <rFont val="Calibri"/>
        <b/>
        <color theme="1"/>
        <sz val="9.0"/>
      </rPr>
      <t xml:space="preserve">IMPACT - </t>
    </r>
    <r>
      <rPr>
        <rFont val="Calibri"/>
        <color theme="1"/>
        <sz val="9.0"/>
      </rPr>
      <t>Most likely results in loss of productivity and system shutdown.</t>
    </r>
  </si>
  <si>
    <t>Possible</t>
  </si>
  <si>
    <t>Ensure that there are written incident response plans that define roles of personnel as well as phases of incident handling/management.</t>
  </si>
  <si>
    <t>There is no phone scams training.</t>
  </si>
  <si>
    <r>
      <rPr>
        <rFont val="Calibri"/>
        <color theme="1"/>
        <sz val="9.0"/>
      </rPr>
      <t xml:space="preserve">Adversary could gain access to the network. </t>
    </r>
    <r>
      <rPr>
        <rFont val="Calibri"/>
        <b/>
        <color theme="1"/>
        <sz val="9.0"/>
      </rPr>
      <t>IMPACT</t>
    </r>
    <r>
      <rPr>
        <rFont val="Calibri"/>
        <color theme="1"/>
        <sz val="9.0"/>
      </rPr>
      <t xml:space="preserve"> - Most likely results in user identity loss which could help the hacker get data to get into LBDB's internal network.</t>
    </r>
  </si>
  <si>
    <t>Train the workforce on how to identify phone scams.</t>
  </si>
  <si>
    <t>They are not turning off bluetooth when its not required.</t>
  </si>
  <si>
    <r>
      <rPr>
        <rFont val="Calibri"/>
        <color theme="1"/>
        <sz val="9.0"/>
      </rPr>
      <t xml:space="preserve">Adversary could gain access to the internal network through wireless connections that are active unece carly. </t>
    </r>
    <r>
      <rPr>
        <rFont val="Calibri"/>
        <b/>
        <color theme="1"/>
        <sz val="9.0"/>
      </rPr>
      <t xml:space="preserve">IMPACT - </t>
    </r>
    <r>
      <rPr>
        <rFont val="Calibri"/>
        <color theme="1"/>
        <sz val="9.0"/>
      </rPr>
      <t>Most likely results in unauthorized access to the network, sensitive data loss, and system compromisation.</t>
    </r>
  </si>
  <si>
    <t>None - not specified</t>
  </si>
  <si>
    <t>Turn off all unnecessary wireless connections.</t>
  </si>
  <si>
    <t>WAP</t>
  </si>
  <si>
    <t>They are not shielding their wireless signal beyond their building</t>
  </si>
  <si>
    <r>
      <rPr>
        <rFont val="Calibri"/>
        <color theme="1"/>
        <sz val="9.0"/>
      </rPr>
      <t xml:space="preserve">An attacker sitting outside the building could gain access to the internal network and sensitive data. </t>
    </r>
    <r>
      <rPr>
        <rFont val="Calibri"/>
        <b/>
        <color theme="1"/>
        <sz val="9.0"/>
      </rPr>
      <t xml:space="preserve">IMPACT - </t>
    </r>
    <r>
      <rPr>
        <rFont val="Calibri"/>
        <color theme="1"/>
        <sz val="9.0"/>
      </rPr>
      <t>Most likely results in loss of productivity, access to unauthorized files, and system compromisation.</t>
    </r>
  </si>
  <si>
    <t xml:space="preserve">Make the wireless signal available within the areas that are necessary. </t>
  </si>
  <si>
    <t>They have no password management solution.</t>
  </si>
  <si>
    <r>
      <rPr>
        <rFont val="Calibri"/>
        <color theme="1"/>
        <sz val="9.0"/>
      </rPr>
      <t xml:space="preserve">Adversary could gain access to the file that contains all the users password hashes. </t>
    </r>
    <r>
      <rPr>
        <rFont val="Calibri"/>
        <b/>
        <color theme="1"/>
        <sz val="9.0"/>
      </rPr>
      <t xml:space="preserve">IMPACT </t>
    </r>
    <r>
      <rPr>
        <rFont val="Calibri"/>
        <color theme="1"/>
        <sz val="9.0"/>
      </rPr>
      <t>- Most likely results in loss of files containing password hashes for all users.  The passwords can then be cracked by adversary on their system that is purpose-built to crack password hashes.</t>
    </r>
  </si>
  <si>
    <t>Utilize password management solution to store passwords securely. For instance, use keepass</t>
  </si>
  <si>
    <t>Server</t>
  </si>
  <si>
    <t>They have no policy of log auditing.</t>
  </si>
  <si>
    <r>
      <rPr>
        <rFont val="Calibri"/>
        <color theme="1"/>
        <sz val="9.0"/>
      </rPr>
      <t xml:space="preserve">Adersery could take advantage of it since they are not performing log auditing regularly which helps them keep track of potential security breaches . </t>
    </r>
    <r>
      <rPr>
        <rFont val="Calibri"/>
        <b/>
        <color theme="1"/>
        <sz val="9.0"/>
      </rPr>
      <t xml:space="preserve">IMPACT </t>
    </r>
    <r>
      <rPr>
        <rFont val="Calibri"/>
        <color theme="1"/>
        <sz val="9.0"/>
      </rPr>
      <t xml:space="preserve">- Most likely results in attackers breaching to the network. </t>
    </r>
  </si>
  <si>
    <t>Implement a policy for log auditing. Log auditing should be performed accurately and regularly.</t>
  </si>
  <si>
    <t>They use circular logging.</t>
  </si>
  <si>
    <r>
      <rPr>
        <rFont val="Calibri"/>
        <color theme="1"/>
        <sz val="9.0"/>
      </rPr>
      <t xml:space="preserve">They will not be able to do forensic since they are not keeping all their log data. </t>
    </r>
    <r>
      <rPr>
        <rFont val="Calibri"/>
        <b/>
        <color theme="1"/>
        <sz val="9.0"/>
      </rPr>
      <t xml:space="preserve">IMPACT </t>
    </r>
    <r>
      <rPr>
        <rFont val="Calibri"/>
        <color theme="1"/>
        <sz val="9.0"/>
      </rPr>
      <t>- Most likely results in network breach and unauthorized access.</t>
    </r>
  </si>
  <si>
    <t>Circular logging enabled using Last in First out policy (100Mb Maximum)</t>
  </si>
  <si>
    <t xml:space="preserve">Deploy Security Information and Event Management (SIEM) or log analytic tool for log correlation and analysis that could help to keep a large amount of log data. </t>
  </si>
  <si>
    <t>LBDB does not currently have a white listing capability.</t>
  </si>
  <si>
    <r>
      <rPr>
        <rFont val="Calibri"/>
        <color theme="1"/>
        <sz val="9.0"/>
      </rPr>
      <t xml:space="preserve">Due to the lack of whitelisting capability, they are not controlling which applications are permitted to execute a host. </t>
    </r>
    <r>
      <rPr>
        <rFont val="Calibri"/>
        <b/>
        <color theme="1"/>
        <sz val="9.0"/>
      </rPr>
      <t>IMPACT</t>
    </r>
    <r>
      <rPr>
        <rFont val="Calibri"/>
        <color theme="1"/>
        <sz val="9.0"/>
      </rPr>
      <t>- adversary will take advantage of it by executing unauthorized software/application, unlicensed software.</t>
    </r>
  </si>
  <si>
    <t>Create a whitelist consists of all approved applications that can be executed.</t>
  </si>
  <si>
    <t>They are not running the latest Windows OS.</t>
  </si>
  <si>
    <r>
      <rPr>
        <rFont val="Calibri"/>
        <color theme="1"/>
        <sz val="9.0"/>
      </rPr>
      <t xml:space="preserve">The laptops could be exploited by malwares and hackers. </t>
    </r>
    <r>
      <rPr>
        <rFont val="Calibri"/>
        <b/>
        <color theme="1"/>
        <sz val="9.0"/>
      </rPr>
      <t xml:space="preserve">IMPACT - </t>
    </r>
    <r>
      <rPr>
        <rFont val="Calibri"/>
        <color theme="1"/>
        <sz val="9.0"/>
      </rPr>
      <t>Most likely results in loss of control and unauthorized modification.</t>
    </r>
  </si>
  <si>
    <t>Windows 7</t>
  </si>
  <si>
    <t>Update the OS running on the laptop to its latest version.</t>
  </si>
  <si>
    <t>The servers could be exploited by malwares and hackers. IMPACT - Most likely results in loss of productivity, data loss and system compromisation.</t>
  </si>
  <si>
    <t>Windows Server 2016 R2</t>
  </si>
  <si>
    <t>Update the OS running on the servers to its latest version.</t>
  </si>
  <si>
    <t>They are not following 3-2-1 rule.</t>
  </si>
  <si>
    <r>
      <rPr>
        <rFont val="Calibri"/>
        <color theme="1"/>
        <sz val="9.0"/>
      </rPr>
      <t xml:space="preserve">They are not following 3-2-1 rule. </t>
    </r>
    <r>
      <rPr>
        <rFont val="Calibri"/>
        <b/>
        <color theme="1"/>
        <sz val="9.0"/>
      </rPr>
      <t xml:space="preserve">IMPACT - </t>
    </r>
    <r>
      <rPr>
        <rFont val="Calibri"/>
        <color theme="1"/>
        <sz val="9.0"/>
      </rPr>
      <t>due to lack of copies of data, they will not be able to recover from ransome attack which most likely results in loss of data.</t>
    </r>
  </si>
  <si>
    <t>2-1-0 rule</t>
  </si>
  <si>
    <t>Use the 3-2-1 rule. 3 copies, 2 backups, and one offsite storage.</t>
  </si>
  <si>
    <t>Backup Server</t>
  </si>
  <si>
    <t xml:space="preserve">They do not encrypt any of their backup. </t>
  </si>
  <si>
    <r>
      <rPr>
        <rFont val="Calibri"/>
        <color theme="1"/>
        <sz val="9.0"/>
      </rPr>
      <t xml:space="preserve">Adversary could get access to the unencrypted backup server. </t>
    </r>
    <r>
      <rPr>
        <rFont val="Calibri"/>
        <b/>
        <color theme="1"/>
        <sz val="9.0"/>
      </rPr>
      <t xml:space="preserve">IMPACT </t>
    </r>
    <r>
      <rPr>
        <rFont val="Calibri"/>
        <color theme="1"/>
        <sz val="9.0"/>
      </rPr>
      <t>- Most likely results in loss of control over the files.</t>
    </r>
  </si>
  <si>
    <t>Turn encryption ON on the backup server.</t>
  </si>
  <si>
    <t>They do not have a spam filter.</t>
  </si>
  <si>
    <r>
      <rPr>
        <rFont val="Calibri"/>
        <color theme="1"/>
        <sz val="9.0"/>
      </rPr>
      <t xml:space="preserve">Adversary could send links to user's email for purpose of phishing directly. </t>
    </r>
    <r>
      <rPr>
        <rFont val="Calibri"/>
        <b/>
        <color theme="1"/>
        <sz val="9.0"/>
      </rPr>
      <t xml:space="preserve">IMPACT </t>
    </r>
    <r>
      <rPr>
        <rFont val="Calibri"/>
        <color theme="1"/>
        <sz val="9.0"/>
      </rPr>
      <t>- Most likely results in system compromisation.</t>
    </r>
  </si>
  <si>
    <t>Deploy a spam filter that detect spam emails and stop them from getting to the user's email inbox.</t>
  </si>
  <si>
    <t xml:space="preserve">LBDB does not currently maintain a hardware asset management database. </t>
  </si>
  <si>
    <r>
      <rPr>
        <rFont val="Calibri"/>
        <color theme="1"/>
        <sz val="9.0"/>
      </rPr>
      <t xml:space="preserve">Due to the lack of the hardware asset management database , they are not patching all of their hardwares. </t>
    </r>
    <r>
      <rPr>
        <rFont val="Calibri"/>
        <b/>
        <color theme="1"/>
        <sz val="9.0"/>
      </rPr>
      <t>IMPACT</t>
    </r>
    <r>
      <rPr>
        <rFont val="Calibri"/>
        <color theme="1"/>
        <sz val="9.0"/>
      </rPr>
      <t>- adversary will take advantage of it because the organization doesn't know which hardware they have and access all the files in their network.</t>
    </r>
  </si>
  <si>
    <t xml:space="preserve">Create a hardware asset management database. </t>
  </si>
  <si>
    <t>They do not have hardware asset inventory information spreadsheet.</t>
  </si>
  <si>
    <r>
      <rPr>
        <rFont val="Calibri"/>
        <color theme="1"/>
        <sz val="9.0"/>
      </rPr>
      <t xml:space="preserve">Adversary could deploy and connect unauthorized devices to the network. </t>
    </r>
    <r>
      <rPr>
        <rFont val="Calibri"/>
        <b/>
        <color theme="1"/>
        <sz val="9.0"/>
      </rPr>
      <t xml:space="preserve">IMPACT </t>
    </r>
    <r>
      <rPr>
        <rFont val="Calibri"/>
        <color theme="1"/>
        <sz val="9.0"/>
      </rPr>
      <t>- Most likely results in unknown where about of a device that's connected to the network which is hard for maintenance and easy to utilize for hackers.</t>
    </r>
  </si>
  <si>
    <t>Ensure that there is a spreadsheet that the hardware asset inventory records the network address, hardware address, machine name, data asset owner, and department for each asset and whether the hardware asset has been approved to connect to the network.</t>
  </si>
  <si>
    <t>There is no a spreadsheet of all their softwares.</t>
  </si>
  <si>
    <r>
      <rPr>
        <rFont val="Calibri"/>
        <color theme="1"/>
        <sz val="9.0"/>
      </rPr>
      <t xml:space="preserve">Adversary could install untrusted and unknown softwares to the system and poison the system. </t>
    </r>
    <r>
      <rPr>
        <rFont val="Calibri"/>
        <b/>
        <color theme="1"/>
        <sz val="9.0"/>
      </rPr>
      <t>IMPACT</t>
    </r>
    <r>
      <rPr>
        <rFont val="Calibri"/>
        <color theme="1"/>
        <sz val="9.0"/>
      </rPr>
      <t xml:space="preserve"> - Most likely results in system shutdown, data transmission to unknown receiver, and ransome.</t>
    </r>
  </si>
  <si>
    <t>Ensure that there is a spreadsheet that the software asset inventory records the all the informations of the softwares that are allowed to be installed.</t>
  </si>
  <si>
    <t xml:space="preserve">There are contractors as a domain admins. </t>
  </si>
  <si>
    <r>
      <rPr>
        <rFont val="Calibri"/>
        <color theme="1"/>
        <sz val="9.0"/>
      </rPr>
      <t xml:space="preserve">Contractors are not admins and they should not have domain admin privilege. These contractors could use the privilege for their own advantage. </t>
    </r>
    <r>
      <rPr>
        <rFont val="Calibri"/>
        <b/>
        <color theme="1"/>
        <sz val="9.0"/>
      </rPr>
      <t xml:space="preserve">IMPACT - </t>
    </r>
    <r>
      <rPr>
        <rFont val="Calibri"/>
        <color theme="1"/>
        <sz val="9.0"/>
      </rPr>
      <t>Unauthorized access to files, unauthorized data modification, file loss.</t>
    </r>
  </si>
  <si>
    <t xml:space="preserve">Implement a new policy that only allows the administrations to be a domain admin. </t>
  </si>
  <si>
    <t>LBDB does not maintain the use of dedicated administrative accounts.</t>
  </si>
  <si>
    <r>
      <rPr>
        <rFont val="Calibri"/>
        <color theme="1"/>
        <sz val="9.0"/>
      </rPr>
      <t xml:space="preserve">When admins use the same accounts to explore the internet, they are more exposed to hackers. </t>
    </r>
    <r>
      <rPr>
        <rFont val="Calibri"/>
        <b/>
        <color theme="1"/>
        <sz val="9.0"/>
      </rPr>
      <t xml:space="preserve">IMPACT - </t>
    </r>
    <r>
      <rPr>
        <rFont val="Calibri"/>
        <color theme="1"/>
        <sz val="9.0"/>
      </rPr>
      <t>Most likely results in system compromisation, file loss, and ransom attacks.</t>
    </r>
  </si>
  <si>
    <t>Ensure that all users with administrative account access use a dedicated or secondary account for elevated activities. This account should only be used for administrative activities and not internet browsing, email, or similar activities.</t>
  </si>
  <si>
    <t>LBDB does not detect Log and Alert on unsuccessful Admin account login.</t>
  </si>
  <si>
    <r>
      <rPr>
        <rFont val="Calibri"/>
        <color theme="1"/>
        <sz val="9.0"/>
      </rPr>
      <t xml:space="preserve">Due to lack of detection on unsuccessful Admin account login, they will not be able to determine whether an attack is being initiated or the admin is trying to login. Its an advantage for brute force attack performers. </t>
    </r>
    <r>
      <rPr>
        <rFont val="Calibri"/>
        <b/>
        <color theme="1"/>
        <sz val="9.0"/>
      </rPr>
      <t xml:space="preserve">IMPACT- </t>
    </r>
    <r>
      <rPr>
        <rFont val="Calibri"/>
        <color theme="1"/>
        <sz val="9.0"/>
      </rPr>
      <t xml:space="preserve"> most likely results in loss of file, unauthorized access to the system, and system compromisation.</t>
    </r>
  </si>
  <si>
    <t>Configure systems to issue a log entry and alert on unsuccessful logins to an administrative account.</t>
  </si>
  <si>
    <t>LBDB's laptops does not have a host-based IDS.</t>
  </si>
  <si>
    <r>
      <rPr>
        <rFont val="Calibri"/>
        <color theme="1"/>
        <sz val="9.0"/>
      </rPr>
      <t xml:space="preserve">The laptops could be exploited by viruses and malwares from inside and these internal changes are not being detect. </t>
    </r>
    <r>
      <rPr>
        <rFont val="Calibri"/>
        <b/>
        <color theme="1"/>
        <sz val="9.0"/>
      </rPr>
      <t xml:space="preserve">IMPACT </t>
    </r>
    <r>
      <rPr>
        <rFont val="Calibri"/>
        <color theme="1"/>
        <sz val="9.0"/>
      </rPr>
      <t>- Most likely results in loss of control, loss of productivity and unauthorized modification and access.</t>
    </r>
  </si>
  <si>
    <t>Deploy host-based IDS on the laptops.</t>
  </si>
  <si>
    <t>LBDB's servers does not have a host-based IDS.</t>
  </si>
  <si>
    <r>
      <rPr>
        <rFont val="Calibri"/>
        <color theme="1"/>
        <sz val="9.0"/>
      </rPr>
      <t xml:space="preserve">The servers could be exploited by viruses and malwares from inside and these internal changes are not being detect. </t>
    </r>
    <r>
      <rPr>
        <rFont val="Calibri"/>
        <b/>
        <color theme="1"/>
        <sz val="9.0"/>
      </rPr>
      <t>IMPACT</t>
    </r>
    <r>
      <rPr>
        <rFont val="Calibri"/>
        <color theme="1"/>
        <sz val="9.0"/>
      </rPr>
      <t xml:space="preserve"> - Most likely results in loss of control, loss of productivity and unauthorized modifications and access.</t>
    </r>
  </si>
  <si>
    <t>Deploy host-based IDS on the servers.</t>
  </si>
  <si>
    <t>LBDB does not have a network-based IDS.</t>
  </si>
  <si>
    <r>
      <rPr>
        <rFont val="Calibri"/>
        <color theme="1"/>
        <sz val="9.0"/>
      </rPr>
      <t xml:space="preserve">Malicious packets could enter to the network and poison the servers. </t>
    </r>
    <r>
      <rPr>
        <rFont val="Calibri"/>
        <b/>
        <color theme="1"/>
        <sz val="9.0"/>
      </rPr>
      <t xml:space="preserve">IMPACT - </t>
    </r>
    <r>
      <rPr>
        <rFont val="Calibri"/>
        <color theme="1"/>
        <sz val="9.0"/>
      </rPr>
      <t>Most likely results in loss of productivity, loss of sensitive files and being unable to respond to attacks.</t>
    </r>
  </si>
  <si>
    <t>Deploy network-based IDS on the servers.</t>
  </si>
  <si>
    <t>OTHER</t>
  </si>
  <si>
    <t>LBDB does not utilize honeypots.</t>
  </si>
  <si>
    <r>
      <rPr>
        <rFont val="Calibri"/>
        <color theme="1"/>
        <sz val="9.0"/>
      </rPr>
      <t xml:space="preserve">They are not utilizing honeypots to lure attackers which makes it easy to gain access to LBDB's network from internal and external. </t>
    </r>
    <r>
      <rPr>
        <rFont val="Calibri"/>
        <b/>
        <color theme="1"/>
        <sz val="9.0"/>
      </rPr>
      <t xml:space="preserve">IMPACT - </t>
    </r>
    <r>
      <rPr>
        <rFont val="Calibri"/>
        <color theme="1"/>
        <sz val="9.0"/>
      </rPr>
      <t>Most likely results in system compromisation, loss of sensitive files, and loss of control.</t>
    </r>
  </si>
  <si>
    <t>Deploy multiple honeypots that lure attackers from outside and inside.</t>
  </si>
  <si>
    <t>Mail Server</t>
  </si>
  <si>
    <t>They do not sandbox  all their email attachments.</t>
  </si>
  <si>
    <r>
      <rPr>
        <rFont val="Calibri"/>
        <color theme="1"/>
        <sz val="9.0"/>
      </rPr>
      <t xml:space="preserve">Adversary could send malicious attachments and bypass the mail filter and get to the inbox folder. </t>
    </r>
    <r>
      <rPr>
        <rFont val="Calibri"/>
        <b/>
        <color theme="1"/>
        <sz val="9.0"/>
      </rPr>
      <t xml:space="preserve">IMPACT- </t>
    </r>
    <r>
      <rPr>
        <rFont val="Calibri"/>
        <color theme="1"/>
        <sz val="9.0"/>
      </rPr>
      <t>Most likely results in unauthoried access and modification of data.</t>
    </r>
  </si>
  <si>
    <t>Use sandboxing to analyze and block inbound email attachments with malicious behavior.</t>
  </si>
  <si>
    <t>They do not monitor the key files in their checksums.</t>
  </si>
  <si>
    <r>
      <rPr>
        <rFont val="Calibri"/>
        <color theme="1"/>
        <sz val="9.0"/>
      </rPr>
      <t xml:space="preserve">Due to lack of monitoring the key files in their checksums, they will not be able to keep hold of their important files. </t>
    </r>
    <r>
      <rPr>
        <rFont val="Calibri"/>
        <b/>
        <color theme="1"/>
        <sz val="9.0"/>
      </rPr>
      <t xml:space="preserve">IMPACT - </t>
    </r>
    <r>
      <rPr>
        <rFont val="Calibri"/>
        <color theme="1"/>
        <sz val="9.0"/>
      </rPr>
      <t xml:space="preserve"> an adversary might take advantage to leak information and data.</t>
    </r>
  </si>
  <si>
    <t>Monitor the key files in the checksum often.</t>
  </si>
  <si>
    <t>They have Local firewall turned off.</t>
  </si>
  <si>
    <r>
      <rPr>
        <rFont val="Calibri"/>
        <color theme="1"/>
        <sz val="9.0"/>
      </rPr>
      <t xml:space="preserve">Worms could spread through all the servers if local firewall is OFF. </t>
    </r>
    <r>
      <rPr>
        <rFont val="Calibri"/>
        <b/>
        <color theme="1"/>
        <sz val="9.0"/>
      </rPr>
      <t xml:space="preserve">IMPACT - </t>
    </r>
    <r>
      <rPr>
        <rFont val="Calibri"/>
        <color theme="1"/>
        <sz val="9.0"/>
      </rPr>
      <t>Most likely results in loss of productivity, loss of control and minimize the functions of all the devices that are connected to the network.</t>
    </r>
    <r>
      <rPr>
        <rFont val="Calibri"/>
        <b/>
        <color theme="1"/>
        <sz val="9.0"/>
      </rPr>
      <t xml:space="preserve"> </t>
    </r>
  </si>
  <si>
    <t>Local firewall OFF</t>
  </si>
  <si>
    <t>Ensure that the servers Local Firewall is turned ON.</t>
  </si>
  <si>
    <r>
      <rPr>
        <rFont val="Calibri"/>
        <color theme="1"/>
        <sz val="9.0"/>
      </rPr>
      <t xml:space="preserve">Worms could spread through all the laptops if local firewall is OFF. </t>
    </r>
    <r>
      <rPr>
        <rFont val="Calibri"/>
        <b/>
        <color theme="1"/>
        <sz val="9.0"/>
      </rPr>
      <t>IMPACT</t>
    </r>
    <r>
      <rPr>
        <rFont val="Calibri"/>
        <color theme="1"/>
        <sz val="9.0"/>
      </rPr>
      <t xml:space="preserve"> - Most likely results in loss of productivity, loss of control and minimize the functions of all the devices that are connected to the network.</t>
    </r>
  </si>
  <si>
    <t>Ensure that the laptops Local Firewall is turned ON.</t>
  </si>
  <si>
    <t xml:space="preserve">They do not have 3 copies of their data. </t>
  </si>
  <si>
    <r>
      <rPr>
        <rFont val="Calibri"/>
        <color theme="1"/>
        <sz val="9.0"/>
      </rPr>
      <t xml:space="preserve">They only have 2 copies of their data. </t>
    </r>
    <r>
      <rPr>
        <rFont val="Calibri"/>
        <b/>
        <color theme="1"/>
        <sz val="9.0"/>
      </rPr>
      <t xml:space="preserve">IMPACT - </t>
    </r>
    <r>
      <rPr>
        <rFont val="Calibri"/>
        <color theme="1"/>
        <sz val="9.0"/>
      </rPr>
      <t>Most likely results in loss of data when attack happens.</t>
    </r>
  </si>
  <si>
    <t>1 copy</t>
  </si>
  <si>
    <t>Store 3 copies of LBDB's data which includes the original data and at least two backups.</t>
  </si>
  <si>
    <t>They do not have 2 different backup system.</t>
  </si>
  <si>
    <r>
      <rPr>
        <rFont val="Calibri"/>
        <color theme="1"/>
        <sz val="9.0"/>
      </rPr>
      <t xml:space="preserve">They do not have a backup system that ensures the safety storage of their data . </t>
    </r>
    <r>
      <rPr>
        <rFont val="Calibri"/>
        <b/>
        <color theme="1"/>
        <sz val="9.0"/>
      </rPr>
      <t>IMPACT</t>
    </r>
    <r>
      <rPr>
        <rFont val="Calibri"/>
        <color theme="1"/>
        <sz val="9.0"/>
      </rPr>
      <t xml:space="preserve"> - Most likely results in loss of data and system compromisation if attack happens or if their system is down.</t>
    </r>
  </si>
  <si>
    <t>1 backup system</t>
  </si>
  <si>
    <t>Backup data should be kept on two separate storage types to minimize the chance of failure. One physical backup in the building and other offsite.</t>
  </si>
  <si>
    <t xml:space="preserve">They are not storing any of their data offsite. </t>
  </si>
  <si>
    <r>
      <rPr>
        <rFont val="Calibri"/>
        <color theme="1"/>
        <sz val="9.0"/>
      </rPr>
      <t xml:space="preserve">They might not be able to restore their data if the system is down or an attack happens. </t>
    </r>
    <r>
      <rPr>
        <rFont val="Calibri"/>
        <b/>
        <color theme="1"/>
        <sz val="9.0"/>
      </rPr>
      <t xml:space="preserve">IMPACT- </t>
    </r>
    <r>
      <rPr>
        <rFont val="Calibri"/>
        <color theme="1"/>
        <sz val="9.0"/>
      </rPr>
      <t>Most likely results in loss of productivity and loss of data.</t>
    </r>
  </si>
  <si>
    <t xml:space="preserve">In premises </t>
  </si>
  <si>
    <t>At least one data copy should be stored in an offsite or remote location to ensure that all the data copies cannot be affected during failure.</t>
  </si>
  <si>
    <t>Firewall</t>
  </si>
  <si>
    <t xml:space="preserve">They do not use 2 firewalls. </t>
  </si>
  <si>
    <r>
      <rPr>
        <rFont val="Calibri"/>
        <color theme="1"/>
        <sz val="9.0"/>
      </rPr>
      <t xml:space="preserve">If one fails, there will not be traffics going in and out. </t>
    </r>
    <r>
      <rPr>
        <rFont val="Calibri"/>
        <b/>
        <color theme="1"/>
        <sz val="9.0"/>
      </rPr>
      <t xml:space="preserve">IMPACT </t>
    </r>
    <r>
      <rPr>
        <rFont val="Calibri"/>
        <color theme="1"/>
        <sz val="9.0"/>
      </rPr>
      <t>- Most likely results in loss of productivity.</t>
    </r>
  </si>
  <si>
    <t>Packet filter</t>
  </si>
  <si>
    <t>Deploy redundant firewall.</t>
  </si>
  <si>
    <t>Switch</t>
  </si>
  <si>
    <t>They only have one switch.</t>
  </si>
  <si>
    <r>
      <rPr>
        <rFont val="Calibri"/>
        <color theme="1"/>
        <sz val="9.0"/>
      </rPr>
      <t xml:space="preserve">If the switch fails, devices will not be able to communicate. </t>
    </r>
    <r>
      <rPr>
        <rFont val="Calibri"/>
        <b/>
        <color theme="1"/>
        <sz val="9.0"/>
      </rPr>
      <t xml:space="preserve">IMPACT </t>
    </r>
    <r>
      <rPr>
        <rFont val="Calibri"/>
        <color theme="1"/>
        <sz val="9.0"/>
      </rPr>
      <t>- Most likely results in loss of productivity.</t>
    </r>
  </si>
  <si>
    <t>One switch</t>
  </si>
  <si>
    <t>Deploy a redundant switch.</t>
  </si>
  <si>
    <t>SQL Server</t>
  </si>
  <si>
    <t xml:space="preserve">They only have one SQL server. </t>
  </si>
  <si>
    <r>
      <rPr>
        <rFont val="Calibri"/>
        <color theme="1"/>
        <sz val="9.0"/>
      </rPr>
      <t xml:space="preserve">If the SQL server fails, they will not be able to get the role it plays for all LBD.com database needs. </t>
    </r>
    <r>
      <rPr>
        <rFont val="Calibri"/>
        <b/>
        <color theme="1"/>
        <sz val="9.0"/>
      </rPr>
      <t xml:space="preserve">IMPACT </t>
    </r>
    <r>
      <rPr>
        <rFont val="Calibri"/>
        <color theme="1"/>
        <sz val="9.0"/>
      </rPr>
      <t>- Most likely results in system shutdown.</t>
    </r>
  </si>
  <si>
    <t>One SQL server</t>
  </si>
  <si>
    <t>Deploy a redundant SQL server.</t>
  </si>
  <si>
    <t>Web Server</t>
  </si>
  <si>
    <t>They only have one web server.</t>
  </si>
  <si>
    <r>
      <rPr>
        <rFont val="Calibri"/>
        <color theme="1"/>
        <sz val="9.0"/>
      </rPr>
      <t xml:space="preserve">If the web server is down, they loss money. </t>
    </r>
    <r>
      <rPr>
        <rFont val="Calibri"/>
        <b/>
        <color theme="1"/>
        <sz val="9.0"/>
      </rPr>
      <t>IMPACT -</t>
    </r>
    <r>
      <rPr>
        <rFont val="Calibri"/>
        <color theme="1"/>
        <sz val="9.0"/>
      </rPr>
      <t xml:space="preserve"> Most likely results in system shutdown and loss of productivity.</t>
    </r>
  </si>
  <si>
    <t>One Web Server</t>
  </si>
  <si>
    <t>Deploy a redundant web server.</t>
  </si>
  <si>
    <t>Domain Controller</t>
  </si>
  <si>
    <t>They only have one domain controller.</t>
  </si>
  <si>
    <r>
      <rPr>
        <rFont val="Calibri"/>
        <color theme="1"/>
        <sz val="9.0"/>
      </rPr>
      <t xml:space="preserve">If the domain controller fails, they will not be able to access all their windows credentials. </t>
    </r>
    <r>
      <rPr>
        <rFont val="Calibri"/>
        <b/>
        <color theme="1"/>
        <sz val="9.0"/>
      </rPr>
      <t xml:space="preserve">IMPACT </t>
    </r>
    <r>
      <rPr>
        <rFont val="Calibri"/>
        <color theme="1"/>
        <sz val="9.0"/>
      </rPr>
      <t>- Most likely results in users unable to login and access to the system.</t>
    </r>
  </si>
  <si>
    <t>One Domain Controller</t>
  </si>
  <si>
    <t>Deploy a redundant domain controller.</t>
  </si>
  <si>
    <t xml:space="preserve">They need another WAP for building 2. </t>
  </si>
  <si>
    <r>
      <rPr>
        <rFont val="Calibri"/>
        <color theme="1"/>
        <sz val="9.0"/>
      </rPr>
      <t xml:space="preserve">If the WAP fails, nobody will loss access. </t>
    </r>
    <r>
      <rPr>
        <rFont val="Calibri"/>
        <b/>
        <color theme="1"/>
        <sz val="9.0"/>
      </rPr>
      <t xml:space="preserve">IMPACT </t>
    </r>
    <r>
      <rPr>
        <rFont val="Calibri"/>
        <color theme="1"/>
        <sz val="9.0"/>
      </rPr>
      <t>- Most likely results in loss of productivity.</t>
    </r>
  </si>
  <si>
    <t>A single WAP for both buildings</t>
  </si>
  <si>
    <t>Deploy a redundant WAP in both buildings.</t>
  </si>
  <si>
    <t>The servers do not have their own subnet.</t>
  </si>
  <si>
    <r>
      <rPr>
        <rFont val="Calibri"/>
        <color theme="1"/>
        <sz val="9.0"/>
      </rPr>
      <t xml:space="preserve">They use the same subnet for all devices which is easy for attackers to get in to. </t>
    </r>
    <r>
      <rPr>
        <rFont val="Calibri"/>
        <b/>
        <color theme="1"/>
        <sz val="9.0"/>
      </rPr>
      <t xml:space="preserve">IMPACT - </t>
    </r>
    <r>
      <rPr>
        <rFont val="Calibri"/>
        <color theme="1"/>
        <sz val="9.0"/>
      </rPr>
      <t>Most likely results in loss of control, unauthorized access, and file loss.</t>
    </r>
  </si>
  <si>
    <t>One Subnet for the whole network</t>
  </si>
  <si>
    <t>The server should have their own subnet.</t>
  </si>
  <si>
    <t xml:space="preserve">Laptops </t>
  </si>
  <si>
    <t>The laptops do not have their own subnet.</t>
  </si>
  <si>
    <r>
      <rPr>
        <rFont val="Calibri"/>
        <color theme="1"/>
        <sz val="9.0"/>
      </rPr>
      <t xml:space="preserve">The use the same subnet for all devices which is easy for attackers to get in to. </t>
    </r>
    <r>
      <rPr>
        <rFont val="Calibri"/>
        <b/>
        <color theme="1"/>
        <sz val="9.0"/>
      </rPr>
      <t>IMPACT</t>
    </r>
    <r>
      <rPr>
        <rFont val="Calibri"/>
        <color theme="1"/>
        <sz val="9.0"/>
      </rPr>
      <t xml:space="preserve"> - Most likely results in loss of control, unauthorized access, and file loss.</t>
    </r>
  </si>
  <si>
    <t>The laptops should have their own subnet.</t>
  </si>
  <si>
    <t xml:space="preserve">Router </t>
  </si>
  <si>
    <t>They are not controlling the spoofing of source IP addresses on their network.</t>
  </si>
  <si>
    <r>
      <rPr>
        <rFont val="Calibri"/>
        <color theme="1"/>
        <sz val="9.0"/>
      </rPr>
      <t xml:space="preserve">DDoS attacks could leverage that since their router does not prevent spoofing of source IP addresses. </t>
    </r>
    <r>
      <rPr>
        <rFont val="Calibri"/>
        <b/>
        <color theme="1"/>
        <sz val="9.0"/>
      </rPr>
      <t xml:space="preserve">IMPACT - </t>
    </r>
    <r>
      <rPr>
        <rFont val="Calibri"/>
        <color theme="1"/>
        <sz val="9.0"/>
      </rPr>
      <t>Most likely results in loss of productivity, bypass access control of the system, steal data and spread malware.</t>
    </r>
  </si>
  <si>
    <t>Turn off or do not call spoofing of source IP addresses.</t>
  </si>
  <si>
    <t>They do not have OS Patching plan.</t>
  </si>
  <si>
    <r>
      <rPr>
        <rFont val="Calibri"/>
        <color theme="1"/>
        <sz val="9.0"/>
      </rPr>
      <t xml:space="preserve">Since there is no OS patching plan, they are not following the up-to-date policies for the OS and there will be old policies of security. </t>
    </r>
    <r>
      <rPr>
        <rFont val="Calibri"/>
        <b/>
        <color theme="1"/>
        <sz val="9.0"/>
      </rPr>
      <t xml:space="preserve">IMPACT </t>
    </r>
    <r>
      <rPr>
        <rFont val="Calibri"/>
        <color theme="1"/>
        <sz val="9.0"/>
      </rPr>
      <t>- The servers become vulnerable to threats, attacks and malwares.</t>
    </r>
  </si>
  <si>
    <t>Ensure that there is an OS patching plan for the servers.</t>
  </si>
  <si>
    <t>They do not have OS Hardening plan.</t>
  </si>
  <si>
    <r>
      <rPr>
        <rFont val="Calibri"/>
        <color theme="1"/>
        <sz val="9.0"/>
      </rPr>
      <t xml:space="preserve">Adversary could gain entryways to access the servers, since they are not performing OS hardening regularly. </t>
    </r>
    <r>
      <rPr>
        <rFont val="Calibri"/>
        <b/>
        <color theme="1"/>
        <sz val="9.0"/>
      </rPr>
      <t xml:space="preserve">IMPACT - </t>
    </r>
    <r>
      <rPr>
        <rFont val="Calibri"/>
        <color theme="1"/>
        <sz val="9.0"/>
      </rPr>
      <t>Most likely results in loss of productivity, system compromisation and unauthorized access.</t>
    </r>
  </si>
  <si>
    <t>Ensure that there is an OS hardening plan for the servers.</t>
  </si>
  <si>
    <t>They do not have virus protection plan.</t>
  </si>
  <si>
    <r>
      <rPr>
        <rFont val="Calibri"/>
        <color theme="1"/>
        <sz val="9.0"/>
      </rPr>
      <t xml:space="preserve">Since there is no virus protection plan, the servers are not protected. They are not keeping the virus protection tool up to date. </t>
    </r>
    <r>
      <rPr>
        <rFont val="Calibri"/>
        <b/>
        <color theme="1"/>
        <sz val="9.0"/>
      </rPr>
      <t>IMPACT</t>
    </r>
    <r>
      <rPr>
        <rFont val="Calibri"/>
        <color theme="1"/>
        <sz val="9.0"/>
      </rPr>
      <t xml:space="preserve"> - Most likely results in data steal, malware could encrypt the data and make it inaccessible, or unauthorized access and modification.</t>
    </r>
  </si>
  <si>
    <t>Ensure that there is a virus protection plan for the servers.</t>
  </si>
  <si>
    <t>They are not ensuring an adequate storage for logs.</t>
  </si>
  <si>
    <r>
      <rPr>
        <rFont val="Calibri"/>
        <color theme="1"/>
        <sz val="9.0"/>
      </rPr>
      <t xml:space="preserve">They will not be able to keep up or trace back activities on the system and networks. </t>
    </r>
    <r>
      <rPr>
        <rFont val="Calibri"/>
        <b/>
        <color theme="1"/>
        <sz val="9.0"/>
      </rPr>
      <t xml:space="preserve">IMPACT </t>
    </r>
    <r>
      <rPr>
        <rFont val="Calibri"/>
        <color theme="1"/>
        <sz val="9.0"/>
      </rPr>
      <t>- Most likely results in a higher vulnerability to attacks, risks the security posture and  unusual activities will not be noticed.</t>
    </r>
  </si>
  <si>
    <t>100MB</t>
  </si>
  <si>
    <t>Ensure that all systems that store logs have adequate storage space for the logs generated.</t>
  </si>
  <si>
    <t>OTHERS</t>
  </si>
  <si>
    <t>They are not using Multi-Factor Authentication for All Administrative Access</t>
  </si>
  <si>
    <r>
      <rPr>
        <rFont val="Calibri"/>
        <color theme="1"/>
        <sz val="9.0"/>
      </rPr>
      <t xml:space="preserve">Adversary could gain access to the admin privileges by bypassing a single authentication method. </t>
    </r>
    <r>
      <rPr>
        <rFont val="Calibri"/>
        <b/>
        <color theme="1"/>
        <sz val="9.0"/>
      </rPr>
      <t xml:space="preserve">IMPACT - </t>
    </r>
    <r>
      <rPr>
        <rFont val="Calibri"/>
        <color theme="1"/>
        <sz val="9.0"/>
      </rPr>
      <t>Most likely results in unauthorized access, modification, and loss of control.</t>
    </r>
  </si>
  <si>
    <t>Tampering</t>
  </si>
  <si>
    <t>Password</t>
  </si>
  <si>
    <t>Use multi-factor authentication and encrypted channels for all administrative account access.</t>
  </si>
  <si>
    <t>They do not have OS patching plan for their laptops.</t>
  </si>
  <si>
    <r>
      <rPr>
        <rFont val="Calibri"/>
        <color theme="1"/>
        <sz val="9.0"/>
      </rPr>
      <t xml:space="preserve">Since there is no OS patching plan, they are not following the up-to-date policies for the OS and there will be old policies of security. </t>
    </r>
    <r>
      <rPr>
        <rFont val="Calibri"/>
        <b/>
        <color theme="1"/>
        <sz val="9.0"/>
      </rPr>
      <t xml:space="preserve">IMPACT - </t>
    </r>
    <r>
      <rPr>
        <rFont val="Calibri"/>
        <color theme="1"/>
        <sz val="9.0"/>
      </rPr>
      <t>The laptops become vulnerable to threats, attacks and malwares.</t>
    </r>
  </si>
  <si>
    <t>Ensure that there is an OS patching plan for the laptops.</t>
  </si>
  <si>
    <t>They do not have OS hardening plan for their laptops.</t>
  </si>
  <si>
    <r>
      <rPr>
        <rFont val="Calibri"/>
        <color theme="1"/>
        <sz val="9.0"/>
      </rPr>
      <t xml:space="preserve">Adversary could gain entryways to access the laptops , since they are not performing OS hardening regularly. </t>
    </r>
    <r>
      <rPr>
        <rFont val="Calibri"/>
        <b/>
        <color theme="1"/>
        <sz val="9.0"/>
      </rPr>
      <t>IMPACT</t>
    </r>
    <r>
      <rPr>
        <rFont val="Calibri"/>
        <color theme="1"/>
        <sz val="9.0"/>
      </rPr>
      <t xml:space="preserve"> - Most likely results in  system compromisation and unauthorized access.</t>
    </r>
  </si>
  <si>
    <t>Ensure that there is an OS hardening plan for the laptops.</t>
  </si>
  <si>
    <t>They do not have virus protection plan for their laptops.</t>
  </si>
  <si>
    <r>
      <rPr>
        <rFont val="Calibri"/>
        <color theme="1"/>
        <sz val="9.0"/>
      </rPr>
      <t xml:space="preserve">Since there is no virus protection plan, the laptops are not protected. They are not keeping the virus protection tool up to date. </t>
    </r>
    <r>
      <rPr>
        <rFont val="Calibri"/>
        <b/>
        <color theme="1"/>
        <sz val="9.0"/>
      </rPr>
      <t xml:space="preserve">IMPACT - </t>
    </r>
    <r>
      <rPr>
        <rFont val="Calibri"/>
        <color theme="1"/>
        <sz val="9.0"/>
      </rPr>
      <t>Most likely results in data steal, malware could encrypt the data so the host won't be able to access it, or unauthorized access and modification.</t>
    </r>
  </si>
  <si>
    <t>Ensure that there is a virus protection plan for the laptops.</t>
  </si>
  <si>
    <t>They have no log retention for their laptops.</t>
  </si>
  <si>
    <r>
      <rPr>
        <rFont val="Calibri"/>
        <color theme="1"/>
        <sz val="9.0"/>
      </rPr>
      <t xml:space="preserve">They do not have log retention policy on their laptop so they won't be able to determine if the an event is new or happened before. </t>
    </r>
    <r>
      <rPr>
        <rFont val="Calibri"/>
        <b/>
        <color theme="1"/>
        <sz val="9.0"/>
      </rPr>
      <t xml:space="preserve">IMPACT - </t>
    </r>
    <r>
      <rPr>
        <rFont val="Calibri"/>
        <color theme="1"/>
        <sz val="9.0"/>
      </rPr>
      <t xml:space="preserve">Loss of records that contains events happened before. </t>
    </r>
  </si>
  <si>
    <t>Ensure that there is a space to hold on logs for awhile unlike circular log retention.</t>
  </si>
  <si>
    <t>They do not have a policy for log auditing for their laptops.</t>
  </si>
  <si>
    <r>
      <rPr>
        <rFont val="Calibri"/>
        <color theme="1"/>
        <sz val="9.0"/>
      </rPr>
      <t xml:space="preserve">Adersery could take advantage of it since they are not performing log auditing regularly which helps them keep track of potential security breaches . </t>
    </r>
    <r>
      <rPr>
        <rFont val="Calibri"/>
        <b/>
        <color theme="1"/>
        <sz val="9.0"/>
      </rPr>
      <t xml:space="preserve">IMPACT </t>
    </r>
    <r>
      <rPr>
        <rFont val="Calibri"/>
        <color theme="1"/>
        <sz val="9.0"/>
      </rPr>
      <t xml:space="preserve">- Most likely results in attackers breaching to the network and device. </t>
    </r>
  </si>
  <si>
    <t>Ensure that the laptops have log auditing policy that ensures there is accurate and regular collection of system information.</t>
  </si>
  <si>
    <t>They do not have cache credentials collection OFF.</t>
  </si>
  <si>
    <r>
      <rPr>
        <rFont val="Calibri"/>
        <color theme="1"/>
        <sz val="9.0"/>
      </rPr>
      <t xml:space="preserve">Adversary could compromise the laptop and gain access to cached credential collections if they are turned ON. </t>
    </r>
    <r>
      <rPr>
        <rFont val="Calibri"/>
        <b/>
        <color theme="1"/>
        <sz val="9.0"/>
      </rPr>
      <t xml:space="preserve">IMPACT - </t>
    </r>
    <r>
      <rPr>
        <rFont val="Calibri"/>
        <color theme="1"/>
        <sz val="9.0"/>
      </rPr>
      <t>Most likely results in unauthorized access, and modification.</t>
    </r>
  </si>
  <si>
    <t>cache credentials collection OFF by default</t>
  </si>
  <si>
    <t>Ensure that the cache credential collection on the laptops OS is OFF.</t>
  </si>
  <si>
    <t>They do not remove sensitive data or systems that are not regularly accessed by the organization.</t>
  </si>
  <si>
    <r>
      <rPr>
        <rFont val="Calibri"/>
        <color theme="1"/>
        <sz val="9.0"/>
      </rPr>
      <t xml:space="preserve">If adersery gain access the network and sensative data could be accessed easily. </t>
    </r>
    <r>
      <rPr>
        <rFont val="Calibri"/>
        <b/>
        <color theme="1"/>
        <sz val="9.0"/>
      </rPr>
      <t xml:space="preserve">IMPACT - </t>
    </r>
    <r>
      <rPr>
        <rFont val="Calibri"/>
        <color theme="1"/>
        <sz val="9.0"/>
      </rPr>
      <t>Most likely results in unauthorized access.</t>
    </r>
  </si>
  <si>
    <t>Spoofing</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</si>
  <si>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</si>
  <si>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Building Doors</t>
  </si>
  <si>
    <t>They do not have physical controls for their building doors.</t>
  </si>
  <si>
    <r>
      <rPr>
        <rFont val="Calibri"/>
        <color theme="1"/>
        <sz val="9.0"/>
      </rPr>
      <t xml:space="preserve">Their buildings have no locks which could give an easy access to an adversary. </t>
    </r>
    <r>
      <rPr>
        <rFont val="Calibri"/>
        <b/>
        <color theme="1"/>
        <sz val="9.0"/>
      </rPr>
      <t xml:space="preserve">IMPACT - </t>
    </r>
    <r>
      <rPr>
        <rFont val="Calibri"/>
        <color theme="1"/>
        <sz val="9.0"/>
      </rPr>
      <t>Most likely results in unauthorized access, system compromisation and data loss.</t>
    </r>
  </si>
  <si>
    <t>Ensure that all the building doors have a lock.</t>
  </si>
  <si>
    <t>Servers room door</t>
  </si>
  <si>
    <t>They do not have a enough authentication control for their servers room door.</t>
  </si>
  <si>
    <r>
      <rPr>
        <rFont val="Calibri"/>
        <color theme="1"/>
        <sz val="9.0"/>
      </rPr>
      <t xml:space="preserve">Interlude could access all the servers easily since the doors do not have a high security implementation. </t>
    </r>
    <r>
      <rPr>
        <rFont val="Calibri"/>
        <b/>
        <color theme="1"/>
        <sz val="9.0"/>
      </rPr>
      <t xml:space="preserve">IMPACT - </t>
    </r>
    <r>
      <rPr>
        <rFont val="Calibri"/>
        <color theme="1"/>
        <sz val="9.0"/>
      </rPr>
      <t>Most likely results in unauthorized access, data loss, and system compromisation by an interlude.</t>
    </r>
  </si>
  <si>
    <t>Ensure that Servers room door has a physical security that can only bypass by authorized employees.</t>
  </si>
  <si>
    <t>Dirtbag racks</t>
  </si>
  <si>
    <t>The racks that contain all the servers do not have lock.</t>
  </si>
  <si>
    <r>
      <rPr>
        <rFont val="Calibri"/>
        <color theme="1"/>
        <sz val="9.0"/>
      </rPr>
      <t xml:space="preserve">An interlude could gain access Rack 1 easily and perform any damage or access any data they want. </t>
    </r>
    <r>
      <rPr>
        <rFont val="Calibri"/>
        <b/>
        <color theme="1"/>
        <sz val="9.0"/>
      </rPr>
      <t xml:space="preserve">IMPACT - </t>
    </r>
    <r>
      <rPr>
        <rFont val="Calibri"/>
        <color theme="1"/>
        <sz val="9.0"/>
      </rPr>
      <t xml:space="preserve">Most likely results in loss of control, loss of data, system compromisation and inside attack. </t>
    </r>
  </si>
  <si>
    <t>Ensure that the Racks have physical security such as locks.</t>
  </si>
  <si>
    <t>They have outdated packet filter.</t>
  </si>
  <si>
    <r>
      <rPr>
        <rFont val="Calibri"/>
        <color theme="1"/>
        <sz val="9.0"/>
      </rPr>
      <t xml:space="preserve">There is no patching provided for Juniper SSG550M by the vendors such as firewall updates.  </t>
    </r>
    <r>
      <rPr>
        <rFont val="Calibri"/>
        <b/>
        <color theme="1"/>
        <sz val="9.0"/>
      </rPr>
      <t xml:space="preserve">IMPACT - </t>
    </r>
    <r>
      <rPr>
        <rFont val="Calibri"/>
        <color theme="1"/>
        <sz val="9.0"/>
      </rPr>
      <t>Most likely results in a weak security policies that could be breached by adversary easily.</t>
    </r>
  </si>
  <si>
    <t>Juniper SSG550M</t>
  </si>
  <si>
    <t>Replace the packet filter with a latest Firewall.</t>
  </si>
  <si>
    <t xml:space="preserve">They have outdated router. </t>
  </si>
  <si>
    <r>
      <rPr>
        <rFont val="Calibri"/>
        <color theme="1"/>
        <sz val="9.0"/>
      </rPr>
      <t xml:space="preserve">There is no patching provided for Cisco 3945 by the vendors such as firewall updates.  </t>
    </r>
    <r>
      <rPr>
        <rFont val="Calibri"/>
        <b/>
        <color theme="1"/>
        <sz val="9.0"/>
      </rPr>
      <t>IMPACT</t>
    </r>
    <r>
      <rPr>
        <rFont val="Calibri"/>
        <color theme="1"/>
        <sz val="9.0"/>
      </rPr>
      <t xml:space="preserve"> - Most likely results in a weak security policies that could be breached by adversary easily.</t>
    </r>
  </si>
  <si>
    <t xml:space="preserve"> Cisco 3945</t>
  </si>
  <si>
    <t>Buy the latest router and replace the current one.</t>
  </si>
  <si>
    <t>Data Domain</t>
  </si>
  <si>
    <t>They have outdated Data Domain.</t>
  </si>
  <si>
    <r>
      <rPr>
        <rFont val="Calibri"/>
        <color theme="1"/>
        <sz val="9.0"/>
      </rPr>
      <t xml:space="preserve">There is no patching provided for DD2200 by the vendors such as firewall updates.  </t>
    </r>
    <r>
      <rPr>
        <rFont val="Calibri"/>
        <b/>
        <color theme="1"/>
        <sz val="9.0"/>
      </rPr>
      <t xml:space="preserve">IMPACT </t>
    </r>
    <r>
      <rPr>
        <rFont val="Calibri"/>
        <color theme="1"/>
        <sz val="9.0"/>
      </rPr>
      <t>- Most likely results in a weak security policies that could be breached by adversary easily.</t>
    </r>
  </si>
  <si>
    <t>DD2200</t>
  </si>
  <si>
    <t>Replace the Data Domain with the latest version.</t>
  </si>
  <si>
    <t>They have outdated servers.</t>
  </si>
  <si>
    <r>
      <rPr>
        <rFont val="Calibri"/>
        <color theme="1"/>
        <sz val="9.0"/>
      </rPr>
      <t xml:space="preserve">There is no patching provided for HP DL380Gen7 by the vendors such as firewall updates.  </t>
    </r>
    <r>
      <rPr>
        <rFont val="Calibri"/>
        <b/>
        <color theme="1"/>
        <sz val="9.0"/>
      </rPr>
      <t>IMPACT</t>
    </r>
    <r>
      <rPr>
        <rFont val="Calibri"/>
        <color theme="1"/>
        <sz val="9.0"/>
      </rPr>
      <t xml:space="preserve"> - Most likely results in a weak security policies that could be breached by adversary easily.</t>
    </r>
  </si>
  <si>
    <t>HP DL380Gen7</t>
  </si>
  <si>
    <t>Replace the servers with the latest ones.</t>
  </si>
  <si>
    <t>Rack</t>
  </si>
  <si>
    <t>They are running all of their workload on physical servers.</t>
  </si>
  <si>
    <r>
      <rPr>
        <rFont val="Calibri"/>
        <color theme="1"/>
        <sz val="9.0"/>
      </rPr>
      <t xml:space="preserve">The motherboard could fail, and the system will not longer function.  </t>
    </r>
    <r>
      <rPr>
        <rFont val="Calibri"/>
        <b/>
        <color theme="1"/>
        <sz val="9.0"/>
      </rPr>
      <t xml:space="preserve">IMPACT - </t>
    </r>
    <r>
      <rPr>
        <rFont val="Calibri"/>
        <color theme="1"/>
        <sz val="9.0"/>
      </rPr>
      <t xml:space="preserve"> Most likely results in loss of productivity.</t>
    </r>
  </si>
  <si>
    <t>Use virtualization to address the availability issue.</t>
  </si>
  <si>
    <t>They are not rating their devices.</t>
  </si>
  <si>
    <r>
      <rPr>
        <rFont val="Calibri"/>
        <color theme="1"/>
        <sz val="9.0"/>
      </rPr>
      <t xml:space="preserve">If a natural disaster happens, they won't be able to determine which of their devices are critical to recover. </t>
    </r>
    <r>
      <rPr>
        <rFont val="Calibri"/>
        <b/>
        <color theme="1"/>
        <sz val="9.0"/>
      </rPr>
      <t>IMPACT</t>
    </r>
    <r>
      <rPr>
        <rFont val="Calibri"/>
        <color theme="1"/>
        <sz val="9.0"/>
      </rPr>
      <t xml:space="preserve"> - Most likely results in loss of productivity, data loss and denial of access.</t>
    </r>
  </si>
  <si>
    <t>Ensure that the devices are rated based on their importance such as Critical, high, Medium which makes recovery easier.</t>
  </si>
  <si>
    <t>They are not disabling accounts that are no longer in use.</t>
  </si>
  <si>
    <r>
      <rPr>
        <rFont val="Calibri"/>
        <color theme="1"/>
        <sz val="9.0"/>
      </rPr>
      <t xml:space="preserve">Adversary could use accounts that are not longer in service and hide their trace since these accounts are not being monitored. </t>
    </r>
    <r>
      <rPr>
        <rFont val="Calibri"/>
        <b/>
        <color theme="1"/>
        <sz val="9.0"/>
      </rPr>
      <t xml:space="preserve">IMPACT - </t>
    </r>
    <r>
      <rPr>
        <rFont val="Calibri"/>
        <color theme="1"/>
        <sz val="9.0"/>
      </rPr>
      <t xml:space="preserve"> Most likely results in unauthorized access.</t>
    </r>
  </si>
  <si>
    <t>Disable or terminate accounts that are not being use. Also, Ensure that there is an expiration data for accounts if they are not being used.</t>
  </si>
  <si>
    <t>They are not rating their data.</t>
  </si>
  <si>
    <r>
      <rPr>
        <rFont val="Calibri"/>
        <color theme="1"/>
        <sz val="9.0"/>
      </rPr>
      <t xml:space="preserve">If ransome attack happens, they won't be able to determine where their critical files are. </t>
    </r>
    <r>
      <rPr>
        <rFont val="Calibri"/>
        <b/>
        <color theme="1"/>
        <sz val="9.0"/>
      </rPr>
      <t xml:space="preserve">IMPACT - </t>
    </r>
    <r>
      <rPr>
        <rFont val="Calibri"/>
        <color theme="1"/>
        <sz val="9.0"/>
      </rPr>
      <t>Most likely results in loss of productivity and denial of access.</t>
    </r>
  </si>
  <si>
    <t>Ensure that the data is rated based on their importance such as Critical, high, Medium which makes recovery easier.</t>
  </si>
  <si>
    <t>They do not have disaster recovery plan.</t>
  </si>
  <si>
    <r>
      <rPr>
        <rFont val="Calibri"/>
        <color theme="1"/>
        <sz val="9.0"/>
      </rPr>
      <t>If a disaster happens, they won't be able to recover since they do not have any disaster recovery plan.</t>
    </r>
    <r>
      <rPr>
        <rFont val="Calibri"/>
        <b/>
        <color theme="1"/>
        <sz val="9.0"/>
      </rPr>
      <t xml:space="preserve"> IMPACT- </t>
    </r>
    <r>
      <rPr>
        <rFont val="Calibri"/>
        <color theme="1"/>
        <sz val="9.0"/>
      </rPr>
      <t>Most likely results in Denial of service.</t>
    </r>
  </si>
  <si>
    <t>Ensure that there is a disaster recovery plan that can be use when human made or natural disaster happen.</t>
  </si>
  <si>
    <t>They do not have PKI environment</t>
  </si>
  <si>
    <r>
      <rPr>
        <rFont val="Calibri"/>
        <color theme="1"/>
        <sz val="9.0"/>
      </rPr>
      <t xml:space="preserve">Adersery could gain access to user data since they do not have a PKI environment that provide digital signature capability. </t>
    </r>
    <r>
      <rPr>
        <rFont val="Calibri"/>
        <b/>
        <color theme="1"/>
        <sz val="9.0"/>
      </rPr>
      <t xml:space="preserve">IMPACT - </t>
    </r>
    <r>
      <rPr>
        <rFont val="Calibri"/>
        <color theme="1"/>
        <sz val="9.0"/>
      </rPr>
      <t xml:space="preserve"> Most likely results in unauthorized access.</t>
    </r>
  </si>
  <si>
    <t>Ensure that there is a PKI environment to facilitate the secure electronic transfer of information for a range of  network activities.</t>
  </si>
  <si>
    <t>Hard Drives</t>
  </si>
  <si>
    <t>They do not have any kind of data destruction plan.</t>
  </si>
  <si>
    <r>
      <rPr>
        <rFont val="Calibri"/>
        <color theme="1"/>
        <sz val="9.0"/>
      </rPr>
      <t xml:space="preserve">If the hard drive fails, they do not have a process on how to destroy it. Since the data on the hard drive may still be live, Adversary could get access to them. </t>
    </r>
    <r>
      <rPr>
        <rFont val="Calibri"/>
        <b/>
        <color theme="1"/>
        <sz val="9.0"/>
      </rPr>
      <t xml:space="preserve">IMPACT </t>
    </r>
    <r>
      <rPr>
        <rFont val="Calibri"/>
        <color theme="1"/>
        <sz val="9.0"/>
      </rPr>
      <t xml:space="preserve">- Most likely results in unauthorized access. </t>
    </r>
  </si>
  <si>
    <t>Ensure that there is a data destruction plan.</t>
  </si>
  <si>
    <t>They do not have dedicated laptops.</t>
  </si>
  <si>
    <r>
      <rPr>
        <rFont val="Calibri"/>
        <color theme="1"/>
        <sz val="9.0"/>
      </rPr>
      <t xml:space="preserve">Adversary could find a way to gain access if employee is using the company laptop for personal use too. </t>
    </r>
    <r>
      <rPr>
        <rFont val="Calibri"/>
        <b/>
        <color theme="1"/>
        <sz val="9.0"/>
      </rPr>
      <t xml:space="preserve">IMPACT - </t>
    </r>
    <r>
      <rPr>
        <rFont val="Calibri"/>
        <color theme="1"/>
        <sz val="9.0"/>
      </rPr>
      <t>Most likely results in unauthorized access, and malware attack.</t>
    </r>
  </si>
  <si>
    <t>Ensure that there is a dedicated LBDB laptops that can not be used for personal uses.</t>
  </si>
  <si>
    <t>They do not have any digital signatures.</t>
  </si>
  <si>
    <r>
      <rPr>
        <rFont val="Calibri"/>
        <color theme="1"/>
        <sz val="9.0"/>
      </rPr>
      <t xml:space="preserve">Adversary could send malware or an imposter could gain access to the mail before the receiver does. </t>
    </r>
    <r>
      <rPr>
        <rFont val="Calibri"/>
        <b/>
        <color theme="1"/>
        <sz val="9.0"/>
      </rPr>
      <t xml:space="preserve">IMPACT -  </t>
    </r>
    <r>
      <rPr>
        <rFont val="Calibri"/>
        <color theme="1"/>
        <sz val="9.0"/>
      </rPr>
      <t>Most likely results in unauthorized access.</t>
    </r>
  </si>
  <si>
    <t>Ensure that all messages require digital signiture.</t>
  </si>
  <si>
    <t>They do not have any sort of mail encryption capability.</t>
  </si>
  <si>
    <r>
      <rPr>
        <rFont val="Calibri"/>
        <color theme="1"/>
        <sz val="9.0"/>
      </rPr>
      <t xml:space="preserve">Man in the middle attack could easily access the mail since its not encrypted. </t>
    </r>
    <r>
      <rPr>
        <rFont val="Calibri"/>
        <b/>
        <color theme="1"/>
        <sz val="9.0"/>
      </rPr>
      <t xml:space="preserve">IMPACT - </t>
    </r>
    <r>
      <rPr>
        <rFont val="Calibri"/>
        <color theme="1"/>
        <sz val="9.0"/>
      </rPr>
      <t>Most likely results in unauthorized access.</t>
    </r>
  </si>
  <si>
    <t>Ensure that all mails are encrypted.</t>
  </si>
  <si>
    <t>They do not have spam filter activated on the mail server.</t>
  </si>
  <si>
    <r>
      <rPr>
        <rFont val="Calibri"/>
        <color theme="1"/>
        <sz val="9.0"/>
      </rPr>
      <t xml:space="preserve">They are not protecting themselves from phishing and malware since they do not have spam filter. Also, mails could drowned out by spam. </t>
    </r>
    <r>
      <rPr>
        <rFont val="Calibri"/>
        <b/>
        <color theme="1"/>
        <sz val="9.0"/>
      </rPr>
      <t xml:space="preserve">IMPACT </t>
    </r>
    <r>
      <rPr>
        <rFont val="Calibri"/>
        <color theme="1"/>
        <sz val="9.0"/>
      </rPr>
      <t>- Most likely results in phishing attack and malware attack which could cause loss of productivity and system compromisation.</t>
    </r>
  </si>
  <si>
    <t>Ensure that spam filter is activated on the Mail server.</t>
  </si>
  <si>
    <t>They do not utilize an encrypted USB drives.</t>
  </si>
  <si>
    <r>
      <rPr>
        <rFont val="Calibri"/>
        <color theme="1"/>
        <sz val="9.0"/>
      </rPr>
      <t>Adversary could gain access to files that are sensitive to LBDB if he grab one of the USB drives.</t>
    </r>
    <r>
      <rPr>
        <rFont val="Calibri"/>
        <b/>
        <color theme="1"/>
        <sz val="9.0"/>
      </rPr>
      <t xml:space="preserve">IMPACT </t>
    </r>
    <r>
      <rPr>
        <rFont val="Calibri"/>
        <color theme="1"/>
        <sz val="9.0"/>
      </rPr>
      <t>- Most likely results in unauthorized access to sensitive data.</t>
    </r>
  </si>
  <si>
    <t>Ensure that If USB storage devices are required, it should be encrypted.</t>
  </si>
  <si>
    <t>They are not turning off USB Autorun on all their devices.</t>
  </si>
  <si>
    <r>
      <rPr>
        <rFont val="Calibri"/>
        <color theme="1"/>
        <sz val="9.0"/>
      </rPr>
      <t xml:space="preserve">Adersery could plug in a USB drive to the laptops or servers and gain access to password hash of all users, install a malware or a rootkit. </t>
    </r>
    <r>
      <rPr>
        <rFont val="Calibri"/>
        <b/>
        <color theme="1"/>
        <sz val="9.0"/>
      </rPr>
      <t xml:space="preserve">IMPACT - </t>
    </r>
    <r>
      <rPr>
        <rFont val="Calibri"/>
        <color theme="1"/>
        <sz val="9.0"/>
      </rPr>
      <t>Most likely results in loss of productivity, system compromisation, unauthorized access and runsome attacks.</t>
    </r>
  </si>
  <si>
    <t>Configure devices to not auto-run content from removable media.</t>
  </si>
  <si>
    <t>They are not using WPA2.</t>
  </si>
  <si>
    <r>
      <rPr>
        <rFont val="Calibri"/>
        <color theme="1"/>
        <sz val="9.0"/>
      </rPr>
      <t xml:space="preserve">Adversary could take advantage of the weak WEP security and gain access to the static key, the network and data since WEP is not a good encryption standard. </t>
    </r>
    <r>
      <rPr>
        <rFont val="Calibri"/>
        <b/>
        <color theme="1"/>
        <sz val="9.0"/>
      </rPr>
      <t xml:space="preserve">IMPACT - </t>
    </r>
    <r>
      <rPr>
        <rFont val="Calibri"/>
        <color theme="1"/>
        <sz val="9.0"/>
      </rPr>
      <t>Most likely results in unauthorized access to data.</t>
    </r>
  </si>
  <si>
    <t>WEP</t>
  </si>
  <si>
    <t>Utilize WPA2 which is more secure than WEP. Also, it has a strong encryption feature.</t>
  </si>
  <si>
    <t>LBDB's Data domain is not encrypted.</t>
  </si>
  <si>
    <r>
      <rPr>
        <rFont val="Calibri"/>
        <color theme="1"/>
        <sz val="9.0"/>
      </rPr>
      <t xml:space="preserve">Adversary could gain access to the whole data in the network easily in the Data Domain since it is not encrypted. </t>
    </r>
    <r>
      <rPr>
        <rFont val="Calibri"/>
        <b/>
        <color theme="1"/>
        <sz val="9.0"/>
      </rPr>
      <t xml:space="preserve">IMPACT - </t>
    </r>
    <r>
      <rPr>
        <rFont val="Calibri"/>
        <color theme="1"/>
        <sz val="9.0"/>
      </rPr>
      <t xml:space="preserve">Most likely results in unauthorized access, system compromisation, and ransome attack. </t>
    </r>
  </si>
  <si>
    <t>Ensure that the Data Domain is encrypted.</t>
  </si>
  <si>
    <t>LBDB's SQL server is not encrypted.</t>
  </si>
  <si>
    <r>
      <rPr>
        <rFont val="Calibri"/>
        <color theme="1"/>
        <sz val="9.0"/>
      </rPr>
      <t xml:space="preserve">Adversary could gain access to the database since its not encrypted. </t>
    </r>
    <r>
      <rPr>
        <rFont val="Calibri"/>
        <b/>
        <color theme="1"/>
        <sz val="9.0"/>
      </rPr>
      <t xml:space="preserve">IMPACT - </t>
    </r>
    <r>
      <rPr>
        <rFont val="Calibri"/>
        <color theme="1"/>
        <sz val="9.0"/>
      </rPr>
      <t>Most likely results in system  compromisation and loss of productivity.</t>
    </r>
  </si>
  <si>
    <t>Ensure that the SQL server is encrypted.</t>
  </si>
  <si>
    <t>File Server</t>
  </si>
  <si>
    <t>LBDB's File server is not encrypted.</t>
  </si>
  <si>
    <r>
      <rPr>
        <rFont val="Calibri"/>
        <color theme="1"/>
        <sz val="9.0"/>
      </rPr>
      <t xml:space="preserve">Adversary could gain access to all files since its not encrypted. </t>
    </r>
    <r>
      <rPr>
        <rFont val="Calibri"/>
        <b/>
        <color theme="1"/>
        <sz val="9.0"/>
      </rPr>
      <t xml:space="preserve">IMPACT </t>
    </r>
    <r>
      <rPr>
        <rFont val="Calibri"/>
        <color theme="1"/>
        <sz val="9.0"/>
      </rPr>
      <t>- Most likely results in loss of data, system compromisation and loss of productivity.</t>
    </r>
  </si>
  <si>
    <t>Ensure that File server is encrypted.</t>
  </si>
  <si>
    <t>LBDB's Mail server is not encrypted.</t>
  </si>
  <si>
    <r>
      <rPr>
        <rFont val="Calibri"/>
        <color theme="1"/>
        <sz val="9.0"/>
      </rPr>
      <t xml:space="preserve">Adversary could gain access to the mail files since its not encrypted. </t>
    </r>
    <r>
      <rPr>
        <rFont val="Calibri"/>
        <b/>
        <color theme="1"/>
        <sz val="9.0"/>
      </rPr>
      <t>IMPACT</t>
    </r>
    <r>
      <rPr>
        <rFont val="Calibri"/>
        <color theme="1"/>
        <sz val="9.0"/>
      </rPr>
      <t xml:space="preserve"> - Most likely results in unauthorized access and loss of productivity.</t>
    </r>
  </si>
  <si>
    <t>Ensure that the Mail server is encrypted.</t>
  </si>
  <si>
    <t>Middleware Server</t>
  </si>
  <si>
    <t>LBDB's Middleware server is not encrypted.</t>
  </si>
  <si>
    <r>
      <rPr>
        <rFont val="Calibri"/>
        <color theme="1"/>
        <sz val="9.0"/>
      </rPr>
      <t xml:space="preserve">Adversary could gain access to the middleware server since its not encrypted. </t>
    </r>
    <r>
      <rPr>
        <rFont val="Calibri"/>
        <b/>
        <color theme="1"/>
        <sz val="9.0"/>
      </rPr>
      <t>IMPACT</t>
    </r>
    <r>
      <rPr>
        <rFont val="Calibri"/>
        <color theme="1"/>
        <sz val="9.0"/>
      </rPr>
      <t xml:space="preserve"> - Most likely results in system compromisation, can't ensure the integrity of system and loss of productivity.</t>
    </r>
  </si>
  <si>
    <t>Ensure that the Middleware server has enryption turned ON.</t>
  </si>
  <si>
    <t>They are not performing a regular automated port scans.</t>
  </si>
  <si>
    <r>
      <rPr>
        <rFont val="Calibri"/>
        <color theme="1"/>
        <sz val="9.0"/>
      </rPr>
      <t xml:space="preserve">A port could be open and an adversary could get to the network since LBDB is not performing a regular automated port scans. Also, Adversary could perform a port scan and find open ports and figure out whether they are receiving or sending data. </t>
    </r>
    <r>
      <rPr>
        <rFont val="Calibri"/>
        <b/>
        <color theme="1"/>
        <sz val="9.0"/>
      </rPr>
      <t xml:space="preserve">IMPACT - </t>
    </r>
    <r>
      <rPr>
        <rFont val="Calibri"/>
        <color theme="1"/>
        <sz val="9.0"/>
      </rPr>
      <t>Most likely results in attackers using port scan and repurpose open and unused ports for infiltration, command and control, and data exfiltration.</t>
    </r>
  </si>
  <si>
    <t>Perform automated port scans on a regular basis against all systems and alert if unauthorized ports are detected on a system.</t>
  </si>
  <si>
    <t>Wireless</t>
  </si>
  <si>
    <t>They do not have a separate wireless network for personal and untrusted devices.</t>
  </si>
  <si>
    <r>
      <rPr>
        <rFont val="Calibri"/>
        <color theme="1"/>
        <sz val="9.0"/>
      </rPr>
      <t xml:space="preserve">Using the same wireless network could lead to a packet sniffing attack, weak connection and adversary could compromise the network. </t>
    </r>
    <r>
      <rPr>
        <rFont val="Calibri"/>
        <b/>
        <color theme="1"/>
        <sz val="9.0"/>
      </rPr>
      <t xml:space="preserve">IMPACT - </t>
    </r>
    <r>
      <rPr>
        <rFont val="Calibri"/>
        <color theme="1"/>
        <sz val="9.0"/>
      </rPr>
      <t>Most likely results in unauthorized access, loss in productivity, and system compromisation.</t>
    </r>
  </si>
  <si>
    <t>One wireless network</t>
  </si>
  <si>
    <t>Create a separate wireless network for personal or untrusted devices. Enterprise access from this network should be treated as untrusted and filtered and audited accordingly.</t>
  </si>
  <si>
    <t>They do not have a way that alert on account login behavior deviation.</t>
  </si>
  <si>
    <r>
      <rPr>
        <rFont val="Calibri"/>
        <color theme="1"/>
        <sz val="9.0"/>
      </rPr>
      <t xml:space="preserve">Adersary could log in early morning using an employee credential while the employee is asleep and there is no way to alert the employee. </t>
    </r>
    <r>
      <rPr>
        <rFont val="Calibri"/>
        <b/>
        <color theme="1"/>
        <sz val="9.0"/>
      </rPr>
      <t xml:space="preserve">IMPACT - </t>
    </r>
    <r>
      <rPr>
        <rFont val="Calibri"/>
        <color theme="1"/>
        <sz val="9.0"/>
      </rPr>
      <t>Most likely results in unauthorized access, data loss, and system compromisation.</t>
    </r>
  </si>
  <si>
    <t>Alert when users deviate from normal login behavior, such as time-of-day, workstation location, and duration.</t>
  </si>
  <si>
    <t>They do not use a Wireless Intrusion Detection System.</t>
  </si>
  <si>
    <r>
      <rPr>
        <rFont val="Calibri"/>
        <color theme="1"/>
        <sz val="9.0"/>
      </rPr>
      <t xml:space="preserve">Adversary could gain unauthorized access to LBDB's network, system, and data then leave unoticed. </t>
    </r>
    <r>
      <rPr>
        <rFont val="Calibri"/>
        <b/>
        <color theme="1"/>
        <sz val="9.0"/>
      </rPr>
      <t xml:space="preserve">IMPACT - </t>
    </r>
    <r>
      <rPr>
        <rFont val="Calibri"/>
        <color theme="1"/>
        <sz val="9.0"/>
      </rPr>
      <t xml:space="preserve">Most likely results in unauthorized access to networked devices. </t>
    </r>
  </si>
  <si>
    <t>Use a wireless intrusion detection system (WIDS) to detect and alert on unauthorized wireless access points connected to the network.</t>
  </si>
  <si>
    <r>
      <rPr>
        <rFont val="Calibri"/>
        <b/>
        <color theme="1"/>
        <sz val="18.0"/>
      </rPr>
      <t xml:space="preserve">LB Dirtbags Threat Model - </t>
    </r>
    <r>
      <rPr>
        <rFont val="Calibri"/>
        <b/>
        <color rgb="FF7030A0"/>
        <sz val="18.0"/>
      </rPr>
      <t>Risk Ratings</t>
    </r>
    <r>
      <rPr>
        <rFont val="Calibri"/>
        <b/>
        <color rgb="FFFF0000"/>
        <sz val="18.0"/>
      </rPr>
      <t xml:space="preserve"> (DO NOT CHANGE THIS SLIDE)</t>
    </r>
  </si>
  <si>
    <t>Impact|Likelihood</t>
  </si>
  <si>
    <t>Risk Rating</t>
  </si>
  <si>
    <t>Critical</t>
  </si>
  <si>
    <t>High</t>
  </si>
  <si>
    <t>Unlikely</t>
  </si>
  <si>
    <t>Medium</t>
  </si>
  <si>
    <t>Rare</t>
  </si>
  <si>
    <t>Limited</t>
  </si>
  <si>
    <t>Negligible</t>
  </si>
  <si>
    <t>|</t>
  </si>
  <si>
    <r>
      <rPr>
        <rFont val="Calibri"/>
        <b/>
        <color theme="1"/>
        <sz val="11.0"/>
      </rPr>
      <t>Note</t>
    </r>
    <r>
      <rPr>
        <rFont val="Calibri"/>
        <color theme="1"/>
        <sz val="11.0"/>
      </rPr>
      <t>:  Use the following to assist in determining the Impact rating:</t>
    </r>
  </si>
  <si>
    <t xml:space="preserve">               ==&gt; </t>
  </si>
  <si>
    <t>Customer Monetary Assets Compromised</t>
  </si>
  <si>
    <t>Sensitive Customer Data Compromised</t>
  </si>
  <si>
    <t>Sensitive LBFC Data Compromised</t>
  </si>
  <si>
    <t>Cheapo Operations Affected, Service Affected</t>
  </si>
  <si>
    <t>Chreapo Operations or Services Not Affected</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</si>
</sst>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18.0"/>
      <color theme="1"/>
      <name val="Calibri"/>
    </font>
    <font>
      <sz val="18.0"/>
      <color theme="1"/>
      <name val="Calibri"/>
    </font>
    <font>
      <sz val="11.0"/>
      <color theme="1"/>
      <name val="Calibri"/>
    </font>
    <font>
      <b/>
      <sz val="11.0"/>
      <color theme="1"/>
      <name val="Calibri"/>
    </font>
    <font>
      <sz val="10.0"/>
      <color theme="1"/>
      <name val="Calibri"/>
    </font>
    <font>
      <b/>
      <sz val="14.0"/>
      <color rgb="FFFF0000"/>
      <name val="Calibri"/>
    </font>
    <font>
      <b/>
      <sz val="10.0"/>
      <color theme="1"/>
      <name val="Calibri"/>
    </font>
    <font/>
    <font>
      <i/>
      <sz val="9.0"/>
      <color theme="1"/>
      <name val="Calibri"/>
    </font>
    <font>
      <b/>
      <sz val="11.0"/>
      <color theme="0"/>
      <name val="Calibri"/>
    </font>
    <font>
      <b/>
      <sz val="11.0"/>
      <color rgb="FF000000"/>
      <name val="Calibri"/>
    </font>
    <font>
      <sz val="9.0"/>
      <color theme="1"/>
      <name val="Calibri"/>
    </font>
    <font>
      <b/>
      <sz val="9.0"/>
      <color theme="1"/>
      <name val="Calibri"/>
    </font>
    <font>
      <sz val="9.0"/>
      <color rgb="FF000000"/>
      <name val="Calibri"/>
    </font>
    <font>
      <sz val="9.0"/>
      <color rgb="FFFFFFFF"/>
      <name val="Calibri"/>
    </font>
    <font>
      <color theme="1"/>
      <name val="Calibri"/>
    </font>
  </fonts>
  <fills count="7">
    <fill>
      <patternFill patternType="none"/>
    </fill>
    <fill>
      <patternFill patternType="lightGray"/>
    </fill>
    <fill>
      <patternFill patternType="solid">
        <fgColor rgb="FFD6DCE4"/>
        <bgColor rgb="FFD6DCE4"/>
      </patternFill>
    </fill>
    <fill>
      <patternFill patternType="solid">
        <fgColor rgb="FF7F7F7F"/>
        <bgColor rgb="FF7F7F7F"/>
      </patternFill>
    </fill>
    <fill>
      <patternFill patternType="solid">
        <fgColor theme="1"/>
        <bgColor theme="1"/>
      </patternFill>
    </fill>
    <fill>
      <patternFill patternType="solid">
        <fgColor rgb="FFD8D8D8"/>
        <bgColor rgb="FFD8D8D8"/>
      </patternFill>
    </fill>
    <fill>
      <patternFill patternType="solid">
        <fgColor theme="0"/>
        <bgColor theme="0"/>
      </patternFill>
    </fill>
  </fills>
  <borders count="7">
    <border/>
    <border>
      <left style="thin">
        <color rgb="FF000000"/>
      </left>
      <right style="thin">
        <color rgb="FF000000"/>
      </right>
      <top style="thin">
        <color rgb="FF000000"/>
      </top>
      <bottom style="thin">
        <color rgb="FF000000"/>
      </bottom>
    </border>
    <border>
      <left style="thin">
        <color rgb="FF000000"/>
      </left>
      <top/>
      <bottom/>
    </border>
    <border>
      <top/>
      <bottom/>
    </border>
    <border>
      <right style="medium">
        <color rgb="FF000000"/>
      </right>
      <top/>
      <bottom/>
    </border>
    <border>
      <left style="thin">
        <color theme="0"/>
      </left>
      <right style="thin">
        <color theme="0"/>
      </right>
      <top/>
      <bottom style="thick">
        <color theme="0"/>
      </bottom>
    </border>
    <border>
      <left style="thin">
        <color rgb="FF9A9A9A"/>
      </left>
      <right style="thin">
        <color rgb="FF9A9A9A"/>
      </right>
      <top/>
      <bottom style="thin">
        <color rgb="FF9A9A9A"/>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shrinkToFit="0" wrapText="1"/>
    </xf>
    <xf borderId="0" fillId="0" fontId="3" numFmtId="0" xfId="0" applyFont="1"/>
    <xf borderId="0" fillId="0" fontId="4" numFmtId="0" xfId="0" applyAlignment="1" applyFont="1">
      <alignment horizontal="left"/>
    </xf>
    <xf borderId="0" fillId="0" fontId="3" numFmtId="0" xfId="0" applyAlignment="1" applyFont="1">
      <alignment horizontal="left" shrinkToFit="0" wrapText="1"/>
    </xf>
    <xf borderId="0" fillId="0" fontId="3" numFmtId="0" xfId="0" applyAlignment="1" applyFont="1">
      <alignment horizontal="left"/>
    </xf>
    <xf borderId="0" fillId="0" fontId="3" numFmtId="0" xfId="0" applyAlignment="1" applyFont="1">
      <alignment horizontal="center"/>
    </xf>
    <xf borderId="0" fillId="0" fontId="5" numFmtId="0" xfId="0" applyAlignment="1" applyFont="1">
      <alignment horizontal="left"/>
    </xf>
    <xf borderId="0" fillId="0" fontId="6" numFmtId="0" xfId="0" applyAlignment="1" applyFont="1">
      <alignment horizontal="center"/>
    </xf>
    <xf borderId="0" fillId="0" fontId="3" numFmtId="14" xfId="0" applyAlignment="1" applyFont="1" applyNumberFormat="1">
      <alignment horizontal="left" shrinkToFit="0" wrapText="1"/>
    </xf>
    <xf borderId="1" fillId="2" fontId="5" numFmtId="49" xfId="0" applyAlignment="1" applyBorder="1" applyFill="1" applyFont="1" applyNumberFormat="1">
      <alignment horizontal="left" shrinkToFit="0" vertical="top" wrapText="1"/>
    </xf>
    <xf borderId="1" fillId="2" fontId="7" numFmtId="49" xfId="0" applyAlignment="1" applyBorder="1" applyFont="1" applyNumberFormat="1">
      <alignment horizontal="left" shrinkToFit="0" vertical="top" wrapText="1"/>
    </xf>
    <xf borderId="2" fillId="3" fontId="7" numFmtId="49" xfId="0" applyAlignment="1" applyBorder="1" applyFill="1" applyFont="1" applyNumberFormat="1">
      <alignment horizontal="center" shrinkToFit="0" vertical="center" wrapText="1"/>
    </xf>
    <xf borderId="3" fillId="0" fontId="8" numFmtId="0" xfId="0" applyBorder="1" applyFont="1"/>
    <xf borderId="4" fillId="0" fontId="8" numFmtId="0" xfId="0" applyBorder="1" applyFont="1"/>
    <xf borderId="0" fillId="0" fontId="9" numFmtId="49" xfId="0" applyAlignment="1" applyFont="1" applyNumberFormat="1">
      <alignment horizontal="left" shrinkToFit="0" vertical="top" wrapText="1"/>
    </xf>
    <xf borderId="0" fillId="0" fontId="3" numFmtId="1" xfId="0" applyAlignment="1" applyFont="1" applyNumberFormat="1">
      <alignment horizontal="left" shrinkToFit="0" vertical="top" wrapText="1"/>
    </xf>
    <xf borderId="0" fillId="0" fontId="3" numFmtId="0" xfId="0" applyAlignment="1" applyFont="1">
      <alignment shrinkToFit="0" vertical="top" wrapText="1"/>
    </xf>
    <xf borderId="5" fillId="4" fontId="10" numFmtId="0" xfId="0" applyAlignment="1" applyBorder="1" applyFill="1" applyFont="1">
      <alignment shrinkToFit="0" vertical="top" wrapText="1"/>
    </xf>
    <xf borderId="6" fillId="5" fontId="11" numFmtId="0" xfId="0" applyAlignment="1" applyBorder="1" applyFill="1" applyFont="1">
      <alignment shrinkToFit="0" vertical="top" wrapText="1"/>
    </xf>
    <xf borderId="0" fillId="5" fontId="11" numFmtId="0" xfId="0" applyAlignment="1" applyFont="1">
      <alignment shrinkToFit="0" vertical="top" wrapText="1"/>
    </xf>
    <xf borderId="0" fillId="0" fontId="12" numFmtId="1" xfId="0" applyAlignment="1" applyFont="1" applyNumberFormat="1">
      <alignment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2" numFmtId="1" xfId="0" applyAlignment="1" applyFont="1" applyNumberFormat="1">
      <alignment readingOrder="0" shrinkToFit="0" vertical="top" wrapText="1"/>
    </xf>
    <xf borderId="0" fillId="0" fontId="15" numFmtId="0" xfId="0" applyAlignment="1" applyFont="1">
      <alignment readingOrder="0" shrinkToFit="0" vertical="top" wrapText="1"/>
    </xf>
    <xf borderId="0" fillId="6" fontId="12" numFmtId="1" xfId="0" applyAlignment="1" applyFill="1" applyFont="1" applyNumberFormat="1">
      <alignment readingOrder="0" shrinkToFit="0" vertical="top" wrapText="1"/>
    </xf>
    <xf borderId="0" fillId="6" fontId="12" numFmtId="0" xfId="0" applyAlignment="1" applyFont="1">
      <alignment readingOrder="0" shrinkToFit="0" vertical="top" wrapText="1"/>
    </xf>
    <xf borderId="0" fillId="6" fontId="13" numFmtId="0" xfId="0" applyAlignment="1" applyFont="1">
      <alignment shrinkToFit="0" vertical="top" wrapText="1"/>
    </xf>
    <xf borderId="0" fillId="6" fontId="12" numFmtId="0" xfId="0" applyAlignment="1" applyFont="1">
      <alignment shrinkToFit="0" vertical="top" wrapText="1"/>
    </xf>
    <xf borderId="0" fillId="6" fontId="14" numFmtId="0" xfId="0" applyAlignment="1" applyFont="1">
      <alignment shrinkToFit="0" vertical="top" wrapText="1"/>
    </xf>
    <xf borderId="0" fillId="0" fontId="4" numFmtId="0" xfId="0" applyFont="1"/>
    <xf borderId="0" fillId="0" fontId="16" numFmtId="0" xfId="0" applyFont="1"/>
  </cellXfs>
  <cellStyles count="1">
    <cellStyle xfId="0" name="Normal" builtinId="0"/>
  </cellStyles>
  <dxfs count="8">
    <dxf>
      <font>
        <color theme="0"/>
      </font>
      <fill>
        <patternFill patternType="solid">
          <fgColor rgb="FF7030A0"/>
          <bgColor rgb="FF7030A0"/>
        </patternFill>
      </fill>
      <border/>
    </dxf>
    <dxf>
      <font>
        <color theme="0"/>
      </font>
      <fill>
        <patternFill patternType="solid">
          <fgColor rgb="FFFF0000"/>
          <bgColor rgb="FFFF0000"/>
        </patternFill>
      </fill>
      <border/>
    </dxf>
    <dxf>
      <font/>
      <fill>
        <patternFill patternType="solid">
          <fgColor rgb="FFFFFF00"/>
          <bgColor rgb="FFFFFF00"/>
        </patternFill>
      </fill>
      <border/>
    </dxf>
    <dxf>
      <font>
        <color theme="0"/>
      </font>
      <fill>
        <patternFill patternType="solid">
          <fgColor rgb="FF00B050"/>
          <bgColor rgb="FF00B050"/>
        </patternFill>
      </fill>
      <border/>
    </dxf>
    <dxf>
      <font/>
      <fill>
        <patternFill patternType="none"/>
      </fill>
      <border/>
    </dxf>
    <dxf>
      <font/>
      <fill>
        <patternFill patternType="solid">
          <fgColor theme="1"/>
          <bgColor theme="1"/>
        </patternFill>
      </fill>
      <border/>
    </dxf>
    <dxf>
      <font/>
      <fill>
        <patternFill patternType="solid">
          <fgColor rgb="FFD8D8D8"/>
          <bgColor rgb="FFD8D8D8"/>
        </patternFill>
      </fill>
      <border/>
    </dxf>
    <dxf>
      <font/>
      <fill>
        <patternFill patternType="solid">
          <fgColor theme="0"/>
          <bgColor theme="0"/>
        </patternFill>
      </fill>
      <border/>
    </dxf>
  </dxfs>
  <tableStyles count="1">
    <tableStyle count="4" pivot="0" name="Threat Findings-style">
      <tableStyleElement dxfId="5" type="headerRow"/>
      <tableStyleElement dxfId="6" type="firstRowStripe"/>
      <tableStyleElement dxfId="7" type="secondRowStripe"/>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9</xdr:row>
      <xdr:rowOff>123825</xdr:rowOff>
    </xdr:from>
    <xdr:ext cx="5410200" cy="3390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ppe/Documents/Murray/CECS378/CECS%20378%20-%20Cappel%20Files/CECS%20378%20-%20Spring%202020%20Cappel%20-%20LAB%206_FindingsReport.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structions"/>
      <sheetName val="Overview"/>
      <sheetName val="Threat Findings"/>
      <sheetName val="Basic Checklist"/>
      <sheetName val="Data Validation Info"/>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headerRowCount="0" ref="A7:AM107" display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Threat Finding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19.88"/>
    <col customWidth="1" min="3" max="3" width="32.38"/>
    <col customWidth="1" min="4" max="4" width="26.88"/>
    <col customWidth="1" min="5" max="5" width="18.75"/>
    <col customWidth="1" min="6" max="6" width="26.0"/>
    <col customWidth="1" min="7" max="7" width="18.38"/>
    <col customWidth="1" min="8" max="8" width="14.13"/>
    <col customWidth="1" min="9" max="9" width="16.63"/>
    <col customWidth="1" min="10" max="10" width="26.38"/>
    <col customWidth="1" min="11" max="11" width="20.75"/>
    <col customWidth="1" min="12" max="12" width="18.13"/>
    <col customWidth="1" min="13" max="13" width="13.75"/>
    <col customWidth="1" min="14" max="14" width="12.63"/>
    <col customWidth="1" min="15" max="15" width="10.5"/>
    <col customWidth="1" min="16" max="16" width="10.75"/>
    <col customWidth="1" min="17" max="17" width="11.25"/>
    <col customWidth="1" min="18" max="18" width="12.25"/>
    <col customWidth="1" min="19" max="19" width="12.63"/>
    <col customWidth="1" min="20" max="25" width="8.0"/>
    <col customWidth="1" hidden="1" min="26" max="39" width="7.63"/>
  </cols>
  <sheetData>
    <row r="1">
      <c r="A1" s="1" t="s">
        <v>0</v>
      </c>
      <c r="B1" s="2"/>
      <c r="C1" s="3"/>
      <c r="D1" s="2"/>
      <c r="E1" s="2"/>
      <c r="F1" s="2"/>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row>
    <row r="2">
      <c r="A2" s="5" t="s">
        <v>1</v>
      </c>
      <c r="C2" s="6" t="s">
        <v>2</v>
      </c>
      <c r="D2" s="7"/>
      <c r="E2" s="7"/>
      <c r="F2" s="8"/>
      <c r="G2" s="8"/>
      <c r="H2" s="8"/>
      <c r="I2" s="8"/>
      <c r="J2" s="8"/>
      <c r="K2" s="8"/>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6.5" customHeight="1">
      <c r="A3" s="5" t="s">
        <v>3</v>
      </c>
      <c r="C3" s="6" t="s">
        <v>4</v>
      </c>
      <c r="D3" s="9"/>
      <c r="E3" s="9"/>
      <c r="F3" s="10" t="s">
        <v>5</v>
      </c>
      <c r="H3" s="8"/>
      <c r="I3" s="8"/>
      <c r="J3" s="8"/>
      <c r="K3" s="8"/>
      <c r="L3" s="4"/>
      <c r="M3" s="4"/>
      <c r="N3" s="4"/>
      <c r="O3" s="4"/>
      <c r="P3" s="4"/>
      <c r="Q3" s="4"/>
      <c r="R3" s="4"/>
      <c r="S3" s="4"/>
      <c r="T3" s="4"/>
      <c r="U3" s="4"/>
      <c r="V3" s="4"/>
      <c r="W3" s="4"/>
      <c r="X3" s="4"/>
      <c r="Y3" s="4"/>
      <c r="Z3" s="4"/>
      <c r="AA3" s="4"/>
      <c r="AB3" s="4"/>
      <c r="AC3" s="4"/>
      <c r="AD3" s="4"/>
      <c r="AE3" s="4"/>
      <c r="AF3" s="4"/>
      <c r="AG3" s="4"/>
      <c r="AH3" s="4"/>
      <c r="AI3" s="4"/>
      <c r="AJ3" s="4"/>
      <c r="AK3" s="4"/>
      <c r="AL3" s="4"/>
      <c r="AM3" s="4"/>
    </row>
    <row r="4">
      <c r="A4" s="5" t="s">
        <v>6</v>
      </c>
      <c r="B4" s="7"/>
      <c r="C4" s="11">
        <v>44440.0</v>
      </c>
      <c r="D4" s="8" t="s">
        <v>7</v>
      </c>
      <c r="E4" s="8"/>
      <c r="F4" s="8"/>
      <c r="G4" s="8"/>
      <c r="H4" s="8"/>
      <c r="I4" s="8"/>
      <c r="J4" s="8"/>
      <c r="K4" s="8"/>
      <c r="L4" s="4"/>
      <c r="M4" s="4"/>
      <c r="N4" s="4"/>
      <c r="O4" s="4"/>
      <c r="P4" s="4"/>
      <c r="Q4" s="4"/>
      <c r="R4" s="4"/>
      <c r="S4" s="4"/>
      <c r="T4" s="4"/>
      <c r="U4" s="4"/>
      <c r="V4" s="4"/>
      <c r="W4" s="4"/>
      <c r="X4" s="4"/>
      <c r="Y4" s="4"/>
      <c r="Z4" s="4"/>
      <c r="AA4" s="4"/>
      <c r="AB4" s="4"/>
      <c r="AC4" s="4"/>
      <c r="AD4" s="4"/>
      <c r="AE4" s="4"/>
      <c r="AF4" s="4"/>
      <c r="AG4" s="4"/>
      <c r="AH4" s="4"/>
      <c r="AI4" s="4"/>
      <c r="AJ4" s="4"/>
      <c r="AK4" s="4"/>
      <c r="AL4" s="4"/>
      <c r="AM4" s="4"/>
    </row>
    <row r="5">
      <c r="A5" s="7"/>
      <c r="B5" s="7"/>
      <c r="C5" s="7"/>
      <c r="D5" s="8"/>
      <c r="E5" s="8"/>
      <c r="F5" s="8"/>
      <c r="G5" s="8"/>
      <c r="H5" s="8"/>
      <c r="I5" s="8"/>
      <c r="J5" s="8"/>
      <c r="K5" s="8"/>
      <c r="L5" s="4"/>
      <c r="M5" s="4"/>
      <c r="N5" s="4"/>
      <c r="O5" s="4"/>
      <c r="P5" s="4"/>
      <c r="Q5" s="4"/>
      <c r="R5" s="4"/>
      <c r="S5" s="4"/>
      <c r="T5" s="4"/>
      <c r="U5" s="4"/>
      <c r="V5" s="4"/>
      <c r="W5" s="4"/>
      <c r="X5" s="4"/>
      <c r="Y5" s="4"/>
      <c r="Z5" s="4"/>
      <c r="AA5" s="4"/>
      <c r="AB5" s="4"/>
      <c r="AC5" s="4"/>
      <c r="AD5" s="4"/>
      <c r="AE5" s="4"/>
      <c r="AF5" s="4"/>
      <c r="AG5" s="4"/>
      <c r="AH5" s="4"/>
      <c r="AI5" s="4"/>
      <c r="AJ5" s="4"/>
      <c r="AK5" s="4"/>
      <c r="AL5" s="4"/>
      <c r="AM5" s="4"/>
    </row>
    <row r="6">
      <c r="A6" s="12" t="s">
        <v>8</v>
      </c>
      <c r="B6" s="12" t="s">
        <v>9</v>
      </c>
      <c r="C6" s="12" t="s">
        <v>10</v>
      </c>
      <c r="D6" s="13" t="s">
        <v>11</v>
      </c>
      <c r="E6" s="12" t="s">
        <v>12</v>
      </c>
      <c r="F6" s="13" t="s">
        <v>13</v>
      </c>
      <c r="G6" s="12" t="s">
        <v>14</v>
      </c>
      <c r="H6" s="12" t="s">
        <v>15</v>
      </c>
      <c r="I6" s="12" t="s">
        <v>16</v>
      </c>
      <c r="J6" s="12" t="s">
        <v>17</v>
      </c>
      <c r="K6" s="13" t="s">
        <v>18</v>
      </c>
      <c r="L6" s="14" t="s">
        <v>19</v>
      </c>
      <c r="M6" s="15"/>
      <c r="N6" s="15"/>
      <c r="O6" s="15"/>
      <c r="P6" s="15"/>
      <c r="Q6" s="15"/>
      <c r="R6" s="15"/>
      <c r="S6" s="16"/>
      <c r="T6" s="17"/>
      <c r="U6" s="17"/>
      <c r="V6" s="17"/>
      <c r="W6" s="17"/>
      <c r="X6" s="17"/>
      <c r="Y6" s="17"/>
      <c r="Z6" s="17"/>
      <c r="AA6" s="17"/>
      <c r="AB6" s="17"/>
      <c r="AC6" s="17"/>
      <c r="AD6" s="17"/>
      <c r="AE6" s="17"/>
      <c r="AF6" s="17"/>
      <c r="AG6" s="17"/>
      <c r="AH6" s="17"/>
      <c r="AI6" s="17"/>
      <c r="AJ6" s="17"/>
      <c r="AK6" s="17"/>
      <c r="AL6" s="17"/>
      <c r="AM6" s="17"/>
    </row>
    <row r="7">
      <c r="A7" s="18" t="s">
        <v>20</v>
      </c>
      <c r="B7" s="19" t="s">
        <v>21</v>
      </c>
      <c r="C7" s="19" t="s">
        <v>22</v>
      </c>
      <c r="D7" s="19" t="s">
        <v>23</v>
      </c>
      <c r="E7" s="19" t="s">
        <v>24</v>
      </c>
      <c r="F7" s="19" t="s">
        <v>25</v>
      </c>
      <c r="G7" s="20" t="s">
        <v>26</v>
      </c>
      <c r="H7" s="19" t="s">
        <v>27</v>
      </c>
      <c r="I7" s="19" t="s">
        <v>28</v>
      </c>
      <c r="J7" s="19" t="s">
        <v>29</v>
      </c>
      <c r="K7" s="19" t="s">
        <v>30</v>
      </c>
      <c r="L7" s="19" t="s">
        <v>31</v>
      </c>
      <c r="M7" s="19" t="s">
        <v>32</v>
      </c>
      <c r="N7" s="21" t="s">
        <v>33</v>
      </c>
      <c r="O7" s="21" t="s">
        <v>34</v>
      </c>
      <c r="P7" s="21" t="s">
        <v>35</v>
      </c>
      <c r="Q7" s="21" t="s">
        <v>36</v>
      </c>
      <c r="R7" s="21" t="s">
        <v>37</v>
      </c>
      <c r="S7" s="21" t="s">
        <v>38</v>
      </c>
      <c r="T7" s="22"/>
      <c r="U7" s="22"/>
      <c r="V7" s="22"/>
      <c r="W7" s="22"/>
      <c r="X7" s="22"/>
      <c r="Y7" s="22"/>
      <c r="Z7" s="22"/>
      <c r="AA7" s="22"/>
      <c r="AB7" s="22"/>
      <c r="AC7" s="22"/>
      <c r="AD7" s="22"/>
      <c r="AE7" s="22"/>
      <c r="AF7" s="22"/>
      <c r="AG7" s="22"/>
      <c r="AH7" s="22"/>
      <c r="AI7" s="22"/>
      <c r="AJ7" s="22"/>
      <c r="AK7" s="22"/>
      <c r="AL7" s="22"/>
      <c r="AM7" s="22"/>
    </row>
    <row r="8">
      <c r="A8" s="23">
        <v>1.0</v>
      </c>
      <c r="B8" s="24" t="s">
        <v>39</v>
      </c>
      <c r="C8" s="24" t="s">
        <v>40</v>
      </c>
      <c r="D8" s="25" t="s">
        <v>41</v>
      </c>
      <c r="E8" s="24" t="s">
        <v>42</v>
      </c>
      <c r="F8" s="24" t="s">
        <v>43</v>
      </c>
      <c r="G8" s="24" t="s">
        <v>44</v>
      </c>
      <c r="H8" s="24" t="s">
        <v>45</v>
      </c>
      <c r="I8" s="26" t="str">
        <f>VLOOKUP('Threat Findings'!$G8&amp;"|"&amp;'Threat Findings'!$H8,'Risk Ratings (Do Not Change)'!$C$7:$D$32,2,FALSE)</f>
        <v>Critical</v>
      </c>
      <c r="J8" s="24" t="s">
        <v>46</v>
      </c>
      <c r="K8" s="26" t="s">
        <v>47</v>
      </c>
      <c r="L8" s="24"/>
      <c r="M8" s="24"/>
      <c r="N8" s="27"/>
      <c r="O8" s="27"/>
      <c r="P8" s="27"/>
      <c r="Q8" s="27"/>
      <c r="R8" s="27"/>
      <c r="S8" s="27"/>
      <c r="T8" s="27"/>
      <c r="U8" s="27"/>
      <c r="V8" s="27"/>
      <c r="W8" s="27"/>
      <c r="X8" s="27"/>
      <c r="Y8" s="27"/>
      <c r="Z8" s="27"/>
      <c r="AA8" s="27"/>
      <c r="AB8" s="27"/>
      <c r="AC8" s="27"/>
      <c r="AD8" s="27"/>
      <c r="AE8" s="27"/>
      <c r="AF8" s="27"/>
      <c r="AG8" s="27"/>
      <c r="AH8" s="27"/>
      <c r="AI8" s="27"/>
      <c r="AJ8" s="27"/>
      <c r="AK8" s="27"/>
      <c r="AL8" s="27"/>
      <c r="AM8" s="27"/>
    </row>
    <row r="9">
      <c r="A9" s="23">
        <v>2.0</v>
      </c>
      <c r="B9" s="23" t="s">
        <v>48</v>
      </c>
      <c r="C9" s="24" t="s">
        <v>49</v>
      </c>
      <c r="D9" s="24" t="s">
        <v>50</v>
      </c>
      <c r="E9" s="24" t="s">
        <v>51</v>
      </c>
      <c r="F9" s="24" t="s">
        <v>52</v>
      </c>
      <c r="G9" s="24" t="s">
        <v>53</v>
      </c>
      <c r="H9" s="24" t="s">
        <v>45</v>
      </c>
      <c r="I9" s="26" t="str">
        <f>VLOOKUP('Threat Findings'!$G9&amp;"|"&amp;'Threat Findings'!$H9,'Risk Ratings (Do Not Change)'!$C$7:$D$32,2,FALSE)</f>
        <v>High</v>
      </c>
      <c r="J9" s="24" t="s">
        <v>54</v>
      </c>
      <c r="K9" s="24" t="s">
        <v>47</v>
      </c>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row>
    <row r="10">
      <c r="A10" s="23">
        <v>3.0</v>
      </c>
      <c r="B10" s="28" t="s">
        <v>55</v>
      </c>
      <c r="C10" s="25" t="s">
        <v>56</v>
      </c>
      <c r="D10" s="25" t="s">
        <v>57</v>
      </c>
      <c r="E10" s="25" t="s">
        <v>58</v>
      </c>
      <c r="F10" s="25" t="s">
        <v>59</v>
      </c>
      <c r="G10" s="25" t="s">
        <v>60</v>
      </c>
      <c r="H10" s="25" t="s">
        <v>45</v>
      </c>
      <c r="I10" s="26" t="str">
        <f>VLOOKUP('Threat Findings'!$G10&amp;"|"&amp;'Threat Findings'!$H10,'Risk Ratings (Do Not Change)'!$C$7:$D$32,2,FALSE)</f>
        <v>High</v>
      </c>
      <c r="J10" s="25" t="s">
        <v>61</v>
      </c>
      <c r="K10" s="25" t="s">
        <v>47</v>
      </c>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row>
    <row r="11">
      <c r="A11" s="23">
        <v>4.0</v>
      </c>
      <c r="B11" s="28" t="s">
        <v>62</v>
      </c>
      <c r="C11" s="25" t="s">
        <v>63</v>
      </c>
      <c r="D11" s="25" t="s">
        <v>64</v>
      </c>
      <c r="E11" s="25" t="s">
        <v>65</v>
      </c>
      <c r="F11" s="25" t="s">
        <v>52</v>
      </c>
      <c r="G11" s="25" t="s">
        <v>60</v>
      </c>
      <c r="H11" s="25" t="s">
        <v>45</v>
      </c>
      <c r="I11" s="26" t="str">
        <f>VLOOKUP('Threat Findings'!$G11&amp;"|"&amp;'Threat Findings'!$H11,'Risk Ratings (Do Not Change)'!$C$7:$D$32,2,FALSE)</f>
        <v>High</v>
      </c>
      <c r="J11" s="25" t="s">
        <v>66</v>
      </c>
      <c r="K11" s="25" t="s">
        <v>47</v>
      </c>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row>
    <row r="12">
      <c r="A12" s="23">
        <v>5.0</v>
      </c>
      <c r="B12" s="28" t="s">
        <v>62</v>
      </c>
      <c r="C12" s="25" t="s">
        <v>67</v>
      </c>
      <c r="D12" s="25" t="s">
        <v>68</v>
      </c>
      <c r="E12" s="25" t="s">
        <v>51</v>
      </c>
      <c r="F12" s="25" t="s">
        <v>52</v>
      </c>
      <c r="G12" s="25" t="s">
        <v>60</v>
      </c>
      <c r="H12" s="25" t="s">
        <v>45</v>
      </c>
      <c r="I12" s="26" t="str">
        <f>VLOOKUP('Threat Findings'!$G12&amp;"|"&amp;'Threat Findings'!$H12,'Risk Ratings (Do Not Change)'!$C$7:$D$32,2,FALSE)</f>
        <v>High</v>
      </c>
      <c r="J12" s="25" t="s">
        <v>69</v>
      </c>
      <c r="K12" s="25" t="s">
        <v>47</v>
      </c>
      <c r="L12" s="24"/>
      <c r="M12" s="24"/>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row>
    <row r="13">
      <c r="A13" s="23">
        <v>6.0</v>
      </c>
      <c r="B13" s="28" t="s">
        <v>70</v>
      </c>
      <c r="C13" s="25" t="s">
        <v>71</v>
      </c>
      <c r="D13" s="25" t="s">
        <v>72</v>
      </c>
      <c r="E13" s="25" t="s">
        <v>65</v>
      </c>
      <c r="F13" s="25" t="s">
        <v>52</v>
      </c>
      <c r="G13" s="25" t="s">
        <v>53</v>
      </c>
      <c r="H13" s="25" t="s">
        <v>73</v>
      </c>
      <c r="I13" s="26" t="str">
        <f>VLOOKUP('Threat Findings'!$G13&amp;"|"&amp;'Threat Findings'!$H13,'Risk Ratings (Do Not Change)'!$C$7:$D$32,2,FALSE)</f>
        <v>Critical</v>
      </c>
      <c r="J13" s="25" t="s">
        <v>74</v>
      </c>
      <c r="K13" s="25" t="s">
        <v>47</v>
      </c>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row>
    <row r="14">
      <c r="A14" s="23">
        <v>7.0</v>
      </c>
      <c r="B14" s="28" t="s">
        <v>62</v>
      </c>
      <c r="C14" s="25" t="s">
        <v>75</v>
      </c>
      <c r="D14" s="25" t="s">
        <v>76</v>
      </c>
      <c r="E14" s="25" t="s">
        <v>51</v>
      </c>
      <c r="F14" s="25" t="s">
        <v>77</v>
      </c>
      <c r="G14" s="25" t="s">
        <v>44</v>
      </c>
      <c r="H14" s="25" t="s">
        <v>73</v>
      </c>
      <c r="I14" s="26" t="str">
        <f>VLOOKUP('Threat Findings'!$G14&amp;"|"&amp;'Threat Findings'!$H14,'Risk Ratings (Do Not Change)'!$C$7:$D$32,2,FALSE)</f>
        <v>Critical</v>
      </c>
      <c r="J14" s="25" t="s">
        <v>78</v>
      </c>
      <c r="K14" s="25" t="s">
        <v>47</v>
      </c>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row>
    <row r="15">
      <c r="A15" s="23">
        <v>8.0</v>
      </c>
      <c r="B15" s="28" t="s">
        <v>62</v>
      </c>
      <c r="C15" s="25" t="s">
        <v>79</v>
      </c>
      <c r="D15" s="25" t="s">
        <v>80</v>
      </c>
      <c r="E15" s="25" t="s">
        <v>65</v>
      </c>
      <c r="F15" s="25" t="s">
        <v>52</v>
      </c>
      <c r="G15" s="25" t="s">
        <v>44</v>
      </c>
      <c r="H15" s="25" t="s">
        <v>73</v>
      </c>
      <c r="I15" s="26" t="str">
        <f>VLOOKUP('Threat Findings'!$G15&amp;"|"&amp;'Threat Findings'!$H15,'Risk Ratings (Do Not Change)'!$C$7:$D$32,2,FALSE)</f>
        <v>Critical</v>
      </c>
      <c r="J15" s="25" t="s">
        <v>81</v>
      </c>
      <c r="K15" s="25" t="s">
        <v>47</v>
      </c>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row>
    <row r="16">
      <c r="A16" s="23">
        <v>9.0</v>
      </c>
      <c r="B16" s="28" t="s">
        <v>82</v>
      </c>
      <c r="C16" s="25" t="s">
        <v>83</v>
      </c>
      <c r="D16" s="25" t="s">
        <v>84</v>
      </c>
      <c r="E16" s="25" t="s">
        <v>65</v>
      </c>
      <c r="F16" s="25" t="s">
        <v>52</v>
      </c>
      <c r="G16" s="25" t="s">
        <v>44</v>
      </c>
      <c r="H16" s="25" t="s">
        <v>45</v>
      </c>
      <c r="I16" s="26" t="str">
        <f>VLOOKUP('Threat Findings'!$G16&amp;"|"&amp;'Threat Findings'!$H16,'Risk Ratings (Do Not Change)'!$C$7:$D$32,2,FALSE)</f>
        <v>Critical</v>
      </c>
      <c r="J16" s="25" t="s">
        <v>85</v>
      </c>
      <c r="K16" s="25" t="s">
        <v>47</v>
      </c>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row>
    <row r="17">
      <c r="A17" s="23">
        <v>10.0</v>
      </c>
      <c r="B17" s="28" t="s">
        <v>86</v>
      </c>
      <c r="C17" s="25" t="s">
        <v>87</v>
      </c>
      <c r="D17" s="25" t="s">
        <v>88</v>
      </c>
      <c r="E17" s="25" t="s">
        <v>51</v>
      </c>
      <c r="F17" s="25" t="s">
        <v>52</v>
      </c>
      <c r="G17" s="25" t="s">
        <v>60</v>
      </c>
      <c r="H17" s="25" t="s">
        <v>45</v>
      </c>
      <c r="I17" s="26" t="str">
        <f>VLOOKUP('Threat Findings'!$G17&amp;"|"&amp;'Threat Findings'!$H17,'Risk Ratings (Do Not Change)'!$C$7:$D$32,2,FALSE)</f>
        <v>High</v>
      </c>
      <c r="J17" s="25" t="s">
        <v>89</v>
      </c>
      <c r="K17" s="25" t="s">
        <v>47</v>
      </c>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row>
    <row r="18">
      <c r="A18" s="23">
        <v>11.0</v>
      </c>
      <c r="B18" s="28" t="s">
        <v>62</v>
      </c>
      <c r="C18" s="25" t="s">
        <v>90</v>
      </c>
      <c r="D18" s="25" t="s">
        <v>91</v>
      </c>
      <c r="E18" s="25" t="s">
        <v>51</v>
      </c>
      <c r="F18" s="25" t="s">
        <v>52</v>
      </c>
      <c r="G18" s="25" t="s">
        <v>44</v>
      </c>
      <c r="H18" s="25" t="s">
        <v>73</v>
      </c>
      <c r="I18" s="26" t="str">
        <f>VLOOKUP('Threat Findings'!$G18&amp;"|"&amp;'Threat Findings'!$H18,'Risk Ratings (Do Not Change)'!$C$7:$D$32,2,FALSE)</f>
        <v>Critical</v>
      </c>
      <c r="J18" s="25" t="s">
        <v>92</v>
      </c>
      <c r="K18" s="25" t="s">
        <v>47</v>
      </c>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row>
    <row r="19">
      <c r="A19" s="23">
        <v>12.0</v>
      </c>
      <c r="B19" s="28" t="s">
        <v>93</v>
      </c>
      <c r="C19" s="25" t="s">
        <v>94</v>
      </c>
      <c r="D19" s="25" t="s">
        <v>95</v>
      </c>
      <c r="E19" s="25" t="s">
        <v>42</v>
      </c>
      <c r="F19" s="25" t="s">
        <v>52</v>
      </c>
      <c r="G19" s="25" t="s">
        <v>44</v>
      </c>
      <c r="H19" s="25" t="s">
        <v>73</v>
      </c>
      <c r="I19" s="26" t="str">
        <f>VLOOKUP('Threat Findings'!$G19&amp;"|"&amp;'Threat Findings'!$H19,'Risk Ratings (Do Not Change)'!$C$7:$D$32,2,FALSE)</f>
        <v>Critical</v>
      </c>
      <c r="J19" s="25" t="s">
        <v>96</v>
      </c>
      <c r="K19" s="25" t="s">
        <v>47</v>
      </c>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row>
    <row r="20">
      <c r="A20" s="23">
        <v>13.0</v>
      </c>
      <c r="B20" s="28" t="s">
        <v>97</v>
      </c>
      <c r="C20" s="25" t="s">
        <v>98</v>
      </c>
      <c r="D20" s="25" t="s">
        <v>99</v>
      </c>
      <c r="E20" s="25" t="s">
        <v>58</v>
      </c>
      <c r="F20" s="25" t="s">
        <v>52</v>
      </c>
      <c r="G20" s="25" t="s">
        <v>44</v>
      </c>
      <c r="H20" s="25" t="s">
        <v>73</v>
      </c>
      <c r="I20" s="26" t="str">
        <f>VLOOKUP('Threat Findings'!$G20&amp;"|"&amp;'Threat Findings'!$H20,'Risk Ratings (Do Not Change)'!$C$7:$D$32,2,FALSE)</f>
        <v>Critical</v>
      </c>
      <c r="J20" s="25" t="s">
        <v>100</v>
      </c>
      <c r="K20" s="25" t="s">
        <v>47</v>
      </c>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row>
    <row r="21" ht="15.75" customHeight="1">
      <c r="A21" s="23">
        <v>14.0</v>
      </c>
      <c r="B21" s="28" t="s">
        <v>62</v>
      </c>
      <c r="C21" s="25" t="s">
        <v>101</v>
      </c>
      <c r="D21" s="25" t="s">
        <v>102</v>
      </c>
      <c r="E21" s="25" t="s">
        <v>65</v>
      </c>
      <c r="F21" s="25" t="s">
        <v>52</v>
      </c>
      <c r="G21" s="25" t="s">
        <v>60</v>
      </c>
      <c r="H21" s="25" t="s">
        <v>73</v>
      </c>
      <c r="I21" s="26" t="str">
        <f>VLOOKUP('Threat Findings'!$G21&amp;"|"&amp;'Threat Findings'!$H21,'Risk Ratings (Do Not Change)'!$C$7:$D$32,2,FALSE)</f>
        <v>High</v>
      </c>
      <c r="J21" s="25" t="s">
        <v>103</v>
      </c>
      <c r="K21" s="25" t="s">
        <v>47</v>
      </c>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row>
    <row r="22" ht="15.75" customHeight="1">
      <c r="A22" s="23">
        <v>15.0</v>
      </c>
      <c r="B22" s="28" t="s">
        <v>62</v>
      </c>
      <c r="C22" s="25" t="s">
        <v>104</v>
      </c>
      <c r="D22" s="25" t="s">
        <v>105</v>
      </c>
      <c r="E22" s="25" t="s">
        <v>65</v>
      </c>
      <c r="F22" s="25" t="s">
        <v>52</v>
      </c>
      <c r="G22" s="25" t="s">
        <v>53</v>
      </c>
      <c r="H22" s="25" t="s">
        <v>73</v>
      </c>
      <c r="I22" s="26" t="str">
        <f>VLOOKUP('Threat Findings'!$G22&amp;"|"&amp;'Threat Findings'!$H22,'Risk Ratings (Do Not Change)'!$C$7:$D$32,2,FALSE)</f>
        <v>Critical</v>
      </c>
      <c r="J22" s="25" t="s">
        <v>106</v>
      </c>
      <c r="K22" s="25" t="s">
        <v>47</v>
      </c>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row>
    <row r="23" ht="15.75" customHeight="1">
      <c r="A23" s="23">
        <v>16.0</v>
      </c>
      <c r="B23" s="28" t="s">
        <v>62</v>
      </c>
      <c r="C23" s="25" t="s">
        <v>107</v>
      </c>
      <c r="D23" s="25" t="s">
        <v>108</v>
      </c>
      <c r="E23" s="25" t="s">
        <v>65</v>
      </c>
      <c r="F23" s="25" t="s">
        <v>52</v>
      </c>
      <c r="G23" s="25" t="s">
        <v>60</v>
      </c>
      <c r="H23" s="25" t="s">
        <v>45</v>
      </c>
      <c r="I23" s="26" t="str">
        <f>VLOOKUP('Threat Findings'!$G23&amp;"|"&amp;'Threat Findings'!$H23,'Risk Ratings (Do Not Change)'!$C$7:$D$32,2,FALSE)</f>
        <v>High</v>
      </c>
      <c r="J23" s="25" t="s">
        <v>109</v>
      </c>
      <c r="K23" s="25" t="s">
        <v>47</v>
      </c>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row>
    <row r="24" ht="15.75" customHeight="1">
      <c r="A24" s="23">
        <v>17.0</v>
      </c>
      <c r="B24" s="28" t="s">
        <v>110</v>
      </c>
      <c r="C24" s="25" t="s">
        <v>111</v>
      </c>
      <c r="D24" s="25" t="s">
        <v>112</v>
      </c>
      <c r="E24" s="25" t="s">
        <v>58</v>
      </c>
      <c r="F24" s="25" t="s">
        <v>52</v>
      </c>
      <c r="G24" s="25" t="s">
        <v>60</v>
      </c>
      <c r="H24" s="25" t="s">
        <v>45</v>
      </c>
      <c r="I24" s="26" t="str">
        <f>VLOOKUP('Threat Findings'!$G24&amp;"|"&amp;'Threat Findings'!$H24,'Risk Ratings (Do Not Change)'!$C$7:$D$32,2,FALSE)</f>
        <v>High</v>
      </c>
      <c r="J24" s="25" t="s">
        <v>113</v>
      </c>
      <c r="K24" s="25" t="s">
        <v>47</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row>
    <row r="25" ht="15.75" customHeight="1">
      <c r="A25" s="23">
        <v>18.0</v>
      </c>
      <c r="B25" s="28" t="s">
        <v>62</v>
      </c>
      <c r="C25" s="25" t="s">
        <v>114</v>
      </c>
      <c r="D25" s="25" t="s">
        <v>115</v>
      </c>
      <c r="E25" s="25" t="s">
        <v>65</v>
      </c>
      <c r="F25" s="25" t="s">
        <v>52</v>
      </c>
      <c r="G25" s="25" t="s">
        <v>44</v>
      </c>
      <c r="H25" s="25" t="s">
        <v>73</v>
      </c>
      <c r="I25" s="26" t="str">
        <f>VLOOKUP('Threat Findings'!$G25&amp;"|"&amp;'Threat Findings'!$H25,'Risk Ratings (Do Not Change)'!$C$7:$D$32,2,FALSE)</f>
        <v>Critical</v>
      </c>
      <c r="J25" s="25" t="s">
        <v>116</v>
      </c>
      <c r="K25" s="25" t="s">
        <v>47</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row>
    <row r="26" ht="15.75" customHeight="1">
      <c r="A26" s="23">
        <v>19.0</v>
      </c>
      <c r="B26" s="28" t="s">
        <v>62</v>
      </c>
      <c r="C26" s="25" t="s">
        <v>117</v>
      </c>
      <c r="D26" s="25" t="s">
        <v>118</v>
      </c>
      <c r="E26" s="25" t="s">
        <v>65</v>
      </c>
      <c r="F26" s="25" t="s">
        <v>52</v>
      </c>
      <c r="G26" s="25" t="s">
        <v>44</v>
      </c>
      <c r="H26" s="25" t="s">
        <v>45</v>
      </c>
      <c r="I26" s="26" t="str">
        <f>VLOOKUP('Threat Findings'!$G26&amp;"|"&amp;'Threat Findings'!$H26,'Risk Ratings (Do Not Change)'!$C$7:$D$32,2,FALSE)</f>
        <v>Critical</v>
      </c>
      <c r="J26" s="25" t="s">
        <v>119</v>
      </c>
      <c r="K26" s="25" t="s">
        <v>47</v>
      </c>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row>
    <row r="27" ht="15.75" customHeight="1">
      <c r="A27" s="23">
        <v>20.0</v>
      </c>
      <c r="B27" s="28" t="s">
        <v>62</v>
      </c>
      <c r="C27" s="25" t="s">
        <v>120</v>
      </c>
      <c r="D27" s="25" t="s">
        <v>121</v>
      </c>
      <c r="E27" s="25" t="s">
        <v>51</v>
      </c>
      <c r="F27" s="25" t="s">
        <v>52</v>
      </c>
      <c r="G27" s="25" t="s">
        <v>44</v>
      </c>
      <c r="H27" s="25" t="s">
        <v>122</v>
      </c>
      <c r="I27" s="26" t="str">
        <f>VLOOKUP('Threat Findings'!$G27&amp;"|"&amp;'Threat Findings'!$H27,'Risk Ratings (Do Not Change)'!$C$7:$D$32,2,FALSE)</f>
        <v>High</v>
      </c>
      <c r="J27" s="25" t="s">
        <v>123</v>
      </c>
      <c r="K27" s="25" t="s">
        <v>47</v>
      </c>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row>
    <row r="28" ht="15.75" customHeight="1">
      <c r="A28" s="23">
        <v>21.0</v>
      </c>
      <c r="B28" s="28" t="s">
        <v>110</v>
      </c>
      <c r="C28" s="25" t="s">
        <v>124</v>
      </c>
      <c r="D28" s="25" t="s">
        <v>125</v>
      </c>
      <c r="E28" s="25" t="s">
        <v>58</v>
      </c>
      <c r="F28" s="25" t="s">
        <v>52</v>
      </c>
      <c r="G28" s="25" t="s">
        <v>60</v>
      </c>
      <c r="H28" s="25" t="s">
        <v>45</v>
      </c>
      <c r="I28" s="26" t="str">
        <f>VLOOKUP('Threat Findings'!$G28&amp;"|"&amp;'Threat Findings'!$H28,'Risk Ratings (Do Not Change)'!$C$7:$D$32,2,FALSE)</f>
        <v>High</v>
      </c>
      <c r="J28" s="25" t="s">
        <v>126</v>
      </c>
      <c r="K28" s="25" t="s">
        <v>47</v>
      </c>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row>
    <row r="29" ht="15.75" customHeight="1">
      <c r="A29" s="23">
        <v>22.0</v>
      </c>
      <c r="B29" s="28" t="s">
        <v>62</v>
      </c>
      <c r="C29" s="25" t="s">
        <v>127</v>
      </c>
      <c r="D29" s="25" t="s">
        <v>128</v>
      </c>
      <c r="E29" s="25" t="s">
        <v>42</v>
      </c>
      <c r="F29" s="25" t="s">
        <v>129</v>
      </c>
      <c r="G29" s="25" t="s">
        <v>60</v>
      </c>
      <c r="H29" s="25" t="s">
        <v>45</v>
      </c>
      <c r="I29" s="26" t="str">
        <f>VLOOKUP('Threat Findings'!$G29&amp;"|"&amp;'Threat Findings'!$H29,'Risk Ratings (Do Not Change)'!$C$7:$D$32,2,FALSE)</f>
        <v>High</v>
      </c>
      <c r="J29" s="25" t="s">
        <v>130</v>
      </c>
      <c r="K29" s="25" t="s">
        <v>47</v>
      </c>
      <c r="L29" s="24"/>
      <c r="M29" s="24"/>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row>
    <row r="30" ht="15.75" customHeight="1">
      <c r="A30" s="23">
        <v>23.0</v>
      </c>
      <c r="B30" s="28" t="s">
        <v>131</v>
      </c>
      <c r="C30" s="25" t="s">
        <v>132</v>
      </c>
      <c r="D30" s="25" t="s">
        <v>133</v>
      </c>
      <c r="E30" s="25" t="s">
        <v>65</v>
      </c>
      <c r="F30" s="25" t="s">
        <v>52</v>
      </c>
      <c r="G30" s="25" t="s">
        <v>60</v>
      </c>
      <c r="H30" s="25" t="s">
        <v>45</v>
      </c>
      <c r="I30" s="26" t="str">
        <f>VLOOKUP('Threat Findings'!$G30&amp;"|"&amp;'Threat Findings'!$H30,'Risk Ratings (Do Not Change)'!$C$7:$D$32,2,FALSE)</f>
        <v>High</v>
      </c>
      <c r="J30" s="25" t="s">
        <v>134</v>
      </c>
      <c r="K30" s="25" t="s">
        <v>47</v>
      </c>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row>
    <row r="31" ht="15.75" customHeight="1">
      <c r="A31" s="23">
        <v>24.0</v>
      </c>
      <c r="B31" s="28" t="s">
        <v>62</v>
      </c>
      <c r="C31" s="25" t="s">
        <v>135</v>
      </c>
      <c r="D31" s="25" t="s">
        <v>136</v>
      </c>
      <c r="E31" s="25" t="s">
        <v>58</v>
      </c>
      <c r="F31" s="25" t="s">
        <v>52</v>
      </c>
      <c r="G31" s="25" t="s">
        <v>53</v>
      </c>
      <c r="H31" s="25" t="s">
        <v>45</v>
      </c>
      <c r="I31" s="26" t="str">
        <f>VLOOKUP('Threat Findings'!$G31&amp;"|"&amp;'Threat Findings'!$H31,'Risk Ratings (Do Not Change)'!$C$7:$D$32,2,FALSE)</f>
        <v>High</v>
      </c>
      <c r="J31" s="25" t="s">
        <v>137</v>
      </c>
      <c r="K31" s="25" t="s">
        <v>47</v>
      </c>
      <c r="L31" s="24"/>
      <c r="M31" s="24"/>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row>
    <row r="32" ht="15.75" customHeight="1">
      <c r="A32" s="23">
        <v>25.0</v>
      </c>
      <c r="B32" s="28" t="s">
        <v>138</v>
      </c>
      <c r="C32" s="25" t="s">
        <v>139</v>
      </c>
      <c r="D32" s="25" t="s">
        <v>140</v>
      </c>
      <c r="E32" s="25" t="s">
        <v>62</v>
      </c>
      <c r="F32" s="25" t="s">
        <v>52</v>
      </c>
      <c r="G32" s="25" t="s">
        <v>60</v>
      </c>
      <c r="H32" s="25" t="s">
        <v>45</v>
      </c>
      <c r="I32" s="26" t="str">
        <f>VLOOKUP('Threat Findings'!$G32&amp;"|"&amp;'Threat Findings'!$H32,'Risk Ratings (Do Not Change)'!$C$7:$D$32,2,FALSE)</f>
        <v>High</v>
      </c>
      <c r="J32" s="25" t="s">
        <v>141</v>
      </c>
      <c r="K32" s="25" t="s">
        <v>47</v>
      </c>
      <c r="L32" s="24"/>
      <c r="M32" s="24"/>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row>
    <row r="33" ht="15.75" customHeight="1">
      <c r="A33" s="23">
        <v>26.0</v>
      </c>
      <c r="B33" s="28" t="s">
        <v>62</v>
      </c>
      <c r="C33" s="25" t="s">
        <v>142</v>
      </c>
      <c r="D33" s="25" t="s">
        <v>143</v>
      </c>
      <c r="E33" s="25" t="s">
        <v>62</v>
      </c>
      <c r="F33" s="25" t="s">
        <v>144</v>
      </c>
      <c r="G33" s="25" t="s">
        <v>44</v>
      </c>
      <c r="H33" s="25" t="s">
        <v>73</v>
      </c>
      <c r="I33" s="26" t="str">
        <f>VLOOKUP('Threat Findings'!$G33&amp;"|"&amp;'Threat Findings'!$H33,'Risk Ratings (Do Not Change)'!$C$7:$D$32,2,FALSE)</f>
        <v>Critical</v>
      </c>
      <c r="J33" s="25" t="s">
        <v>145</v>
      </c>
      <c r="K33" s="25" t="s">
        <v>47</v>
      </c>
      <c r="L33" s="24"/>
      <c r="M33" s="24"/>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row>
    <row r="34" ht="15.75" customHeight="1">
      <c r="A34" s="23">
        <v>27.0</v>
      </c>
      <c r="B34" s="28" t="s">
        <v>70</v>
      </c>
      <c r="C34" s="25" t="s">
        <v>146</v>
      </c>
      <c r="D34" s="25" t="s">
        <v>147</v>
      </c>
      <c r="E34" s="25" t="s">
        <v>62</v>
      </c>
      <c r="F34" s="25" t="s">
        <v>52</v>
      </c>
      <c r="G34" s="25" t="s">
        <v>60</v>
      </c>
      <c r="H34" s="25" t="s">
        <v>45</v>
      </c>
      <c r="I34" s="26" t="str">
        <f>VLOOKUP('Threat Findings'!$G34&amp;"|"&amp;'Threat Findings'!$H34,'Risk Ratings (Do Not Change)'!$C$7:$D$32,2,FALSE)</f>
        <v>High</v>
      </c>
      <c r="J34" s="25" t="s">
        <v>148</v>
      </c>
      <c r="K34" s="25" t="s">
        <v>47</v>
      </c>
      <c r="L34" s="24"/>
      <c r="M34" s="24"/>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row>
    <row r="35" ht="15.75" customHeight="1">
      <c r="A35" s="23">
        <v>28.0</v>
      </c>
      <c r="B35" s="28" t="s">
        <v>97</v>
      </c>
      <c r="C35" s="25" t="s">
        <v>149</v>
      </c>
      <c r="D35" s="25" t="s">
        <v>150</v>
      </c>
      <c r="E35" s="25" t="s">
        <v>62</v>
      </c>
      <c r="F35" s="25" t="s">
        <v>151</v>
      </c>
      <c r="G35" s="25" t="s">
        <v>60</v>
      </c>
      <c r="H35" s="25" t="s">
        <v>45</v>
      </c>
      <c r="I35" s="26" t="str">
        <f>VLOOKUP('Threat Findings'!$G35&amp;"|"&amp;'Threat Findings'!$H35,'Risk Ratings (Do Not Change)'!$C$7:$D$32,2,FALSE)</f>
        <v>High</v>
      </c>
      <c r="J35" s="25" t="s">
        <v>152</v>
      </c>
      <c r="K35" s="25" t="s">
        <v>47</v>
      </c>
      <c r="L35" s="24"/>
      <c r="M35" s="24"/>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row>
    <row r="36" ht="15.75" customHeight="1">
      <c r="A36" s="23">
        <v>29.0</v>
      </c>
      <c r="B36" s="28" t="s">
        <v>82</v>
      </c>
      <c r="C36" s="25" t="s">
        <v>149</v>
      </c>
      <c r="D36" s="25" t="s">
        <v>153</v>
      </c>
      <c r="E36" s="25" t="s">
        <v>62</v>
      </c>
      <c r="F36" s="25" t="s">
        <v>154</v>
      </c>
      <c r="G36" s="25" t="s">
        <v>60</v>
      </c>
      <c r="H36" s="25" t="s">
        <v>45</v>
      </c>
      <c r="I36" s="26" t="str">
        <f>VLOOKUP('Threat Findings'!$G36&amp;"|"&amp;'Threat Findings'!$H36,'Risk Ratings (Do Not Change)'!$C$7:$D$32,2,FALSE)</f>
        <v>High</v>
      </c>
      <c r="J36" s="25" t="s">
        <v>155</v>
      </c>
      <c r="K36" s="25" t="s">
        <v>47</v>
      </c>
      <c r="L36" s="24"/>
      <c r="M36" s="24"/>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row>
    <row r="37" ht="15.75" customHeight="1">
      <c r="A37" s="23">
        <v>30.0</v>
      </c>
      <c r="B37" s="28" t="s">
        <v>82</v>
      </c>
      <c r="C37" s="25" t="s">
        <v>156</v>
      </c>
      <c r="D37" s="25" t="s">
        <v>157</v>
      </c>
      <c r="E37" s="25" t="s">
        <v>51</v>
      </c>
      <c r="F37" s="25" t="s">
        <v>158</v>
      </c>
      <c r="G37" s="25" t="s">
        <v>44</v>
      </c>
      <c r="H37" s="25" t="s">
        <v>73</v>
      </c>
      <c r="I37" s="26" t="str">
        <f>VLOOKUP('Threat Findings'!$G37&amp;"|"&amp;'Threat Findings'!$H37,'Risk Ratings (Do Not Change)'!$C$7:$D$32,2,FALSE)</f>
        <v>Critical</v>
      </c>
      <c r="J37" s="25" t="s">
        <v>159</v>
      </c>
      <c r="K37" s="29" t="s">
        <v>47</v>
      </c>
      <c r="L37" s="24"/>
      <c r="M37" s="24"/>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row>
    <row r="38" ht="15.75" customHeight="1">
      <c r="A38" s="23">
        <v>31.0</v>
      </c>
      <c r="B38" s="28" t="s">
        <v>160</v>
      </c>
      <c r="C38" s="25" t="s">
        <v>161</v>
      </c>
      <c r="D38" s="25" t="s">
        <v>162</v>
      </c>
      <c r="E38" s="25" t="s">
        <v>65</v>
      </c>
      <c r="F38" s="25" t="s">
        <v>52</v>
      </c>
      <c r="G38" s="25" t="s">
        <v>44</v>
      </c>
      <c r="H38" s="25" t="s">
        <v>45</v>
      </c>
      <c r="I38" s="26" t="str">
        <f>VLOOKUP('Threat Findings'!$G38&amp;"|"&amp;'Threat Findings'!$H38,'Risk Ratings (Do Not Change)'!$C$7:$D$32,2,FALSE)</f>
        <v>Critical</v>
      </c>
      <c r="J38" s="25" t="s">
        <v>163</v>
      </c>
      <c r="K38" s="25" t="s">
        <v>47</v>
      </c>
      <c r="L38" s="24"/>
      <c r="M38" s="24"/>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row>
    <row r="39" ht="15.75" customHeight="1">
      <c r="A39" s="23">
        <v>32.0</v>
      </c>
      <c r="B39" s="28" t="s">
        <v>70</v>
      </c>
      <c r="C39" s="25" t="s">
        <v>164</v>
      </c>
      <c r="D39" s="25" t="s">
        <v>165</v>
      </c>
      <c r="E39" s="25" t="s">
        <v>58</v>
      </c>
      <c r="F39" s="25" t="s">
        <v>52</v>
      </c>
      <c r="G39" s="25" t="s">
        <v>60</v>
      </c>
      <c r="H39" s="25" t="s">
        <v>45</v>
      </c>
      <c r="I39" s="26" t="str">
        <f>VLOOKUP('Threat Findings'!$G39&amp;"|"&amp;'Threat Findings'!$H39,'Risk Ratings (Do Not Change)'!$C$7:$D$32,2,FALSE)</f>
        <v>High</v>
      </c>
      <c r="J39" s="25" t="s">
        <v>166</v>
      </c>
      <c r="K39" s="25" t="s">
        <v>47</v>
      </c>
      <c r="L39" s="24"/>
      <c r="M39" s="24"/>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row>
    <row r="40" ht="15.75" customHeight="1">
      <c r="A40" s="23">
        <v>33.0</v>
      </c>
      <c r="B40" s="28" t="s">
        <v>62</v>
      </c>
      <c r="C40" s="25" t="s">
        <v>167</v>
      </c>
      <c r="D40" s="25" t="s">
        <v>168</v>
      </c>
      <c r="E40" s="25" t="s">
        <v>62</v>
      </c>
      <c r="F40" s="25" t="s">
        <v>52</v>
      </c>
      <c r="G40" s="25" t="s">
        <v>60</v>
      </c>
      <c r="H40" s="25" t="s">
        <v>45</v>
      </c>
      <c r="I40" s="26" t="str">
        <f>VLOOKUP('Threat Findings'!$G40&amp;"|"&amp;'Threat Findings'!$H40,'Risk Ratings (Do Not Change)'!$C$7:$D$32,2,FALSE)</f>
        <v>High</v>
      </c>
      <c r="J40" s="25" t="s">
        <v>169</v>
      </c>
      <c r="K40" s="25" t="s">
        <v>47</v>
      </c>
      <c r="L40" s="24"/>
      <c r="M40" s="24"/>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row>
    <row r="41" ht="15.75" customHeight="1">
      <c r="A41" s="23">
        <v>34.0</v>
      </c>
      <c r="B41" s="28" t="s">
        <v>62</v>
      </c>
      <c r="C41" s="25" t="s">
        <v>170</v>
      </c>
      <c r="D41" s="25" t="s">
        <v>171</v>
      </c>
      <c r="E41" s="25" t="s">
        <v>62</v>
      </c>
      <c r="F41" s="25" t="s">
        <v>52</v>
      </c>
      <c r="G41" s="25" t="s">
        <v>60</v>
      </c>
      <c r="H41" s="25" t="s">
        <v>45</v>
      </c>
      <c r="I41" s="26" t="str">
        <f>VLOOKUP('Threat Findings'!$G41&amp;"|"&amp;'Threat Findings'!$H41,'Risk Ratings (Do Not Change)'!$C$7:$D$32,2,FALSE)</f>
        <v>High</v>
      </c>
      <c r="J41" s="25" t="s">
        <v>172</v>
      </c>
      <c r="K41" s="25" t="s">
        <v>47</v>
      </c>
      <c r="L41" s="24"/>
      <c r="M41" s="24"/>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row>
    <row r="42" ht="15.75" customHeight="1">
      <c r="A42" s="23">
        <v>35.0</v>
      </c>
      <c r="B42" s="28" t="s">
        <v>62</v>
      </c>
      <c r="C42" s="25" t="s">
        <v>173</v>
      </c>
      <c r="D42" s="25" t="s">
        <v>174</v>
      </c>
      <c r="E42" s="25" t="s">
        <v>62</v>
      </c>
      <c r="F42" s="25" t="s">
        <v>52</v>
      </c>
      <c r="G42" s="25" t="s">
        <v>60</v>
      </c>
      <c r="H42" s="25" t="s">
        <v>45</v>
      </c>
      <c r="I42" s="26" t="str">
        <f>VLOOKUP('Threat Findings'!$G42&amp;"|"&amp;'Threat Findings'!$H42,'Risk Ratings (Do Not Change)'!$C$7:$D$32,2,FALSE)</f>
        <v>High</v>
      </c>
      <c r="J42" s="25" t="s">
        <v>175</v>
      </c>
      <c r="K42" s="25" t="s">
        <v>47</v>
      </c>
      <c r="L42" s="24"/>
      <c r="M42" s="24"/>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row>
    <row r="43" ht="15.75" customHeight="1">
      <c r="A43" s="23">
        <v>36.0</v>
      </c>
      <c r="B43" s="28" t="s">
        <v>62</v>
      </c>
      <c r="C43" s="25" t="s">
        <v>176</v>
      </c>
      <c r="D43" s="25" t="s">
        <v>177</v>
      </c>
      <c r="E43" s="25" t="s">
        <v>65</v>
      </c>
      <c r="F43" s="25" t="s">
        <v>52</v>
      </c>
      <c r="G43" s="25" t="s">
        <v>44</v>
      </c>
      <c r="H43" s="25" t="s">
        <v>45</v>
      </c>
      <c r="I43" s="26" t="str">
        <f>VLOOKUP('Threat Findings'!$G43&amp;"|"&amp;'Threat Findings'!$H43,'Risk Ratings (Do Not Change)'!$C$7:$D$32,2,FALSE)</f>
        <v>Critical</v>
      </c>
      <c r="J43" s="25" t="s">
        <v>178</v>
      </c>
      <c r="K43" s="25" t="s">
        <v>47</v>
      </c>
      <c r="L43" s="24"/>
      <c r="M43" s="24"/>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row>
    <row r="44" ht="15.75" customHeight="1">
      <c r="A44" s="23">
        <v>37.0</v>
      </c>
      <c r="B44" s="28" t="s">
        <v>62</v>
      </c>
      <c r="C44" s="25" t="s">
        <v>179</v>
      </c>
      <c r="D44" s="25" t="s">
        <v>180</v>
      </c>
      <c r="E44" s="25" t="s">
        <v>58</v>
      </c>
      <c r="F44" s="25" t="s">
        <v>52</v>
      </c>
      <c r="G44" s="25" t="s">
        <v>44</v>
      </c>
      <c r="H44" s="25" t="s">
        <v>45</v>
      </c>
      <c r="I44" s="26" t="str">
        <f>VLOOKUP('Threat Findings'!$G44&amp;"|"&amp;'Threat Findings'!$H44,'Risk Ratings (Do Not Change)'!$C$7:$D$32,2,FALSE)</f>
        <v>Critical</v>
      </c>
      <c r="J44" s="25" t="s">
        <v>181</v>
      </c>
      <c r="K44" s="25" t="s">
        <v>47</v>
      </c>
      <c r="L44" s="24"/>
      <c r="M44" s="24"/>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row>
    <row r="45" ht="15.75" customHeight="1">
      <c r="A45" s="23">
        <v>38.0</v>
      </c>
      <c r="B45" s="28" t="s">
        <v>97</v>
      </c>
      <c r="C45" s="25" t="s">
        <v>182</v>
      </c>
      <c r="D45" s="25" t="s">
        <v>183</v>
      </c>
      <c r="E45" s="25" t="s">
        <v>62</v>
      </c>
      <c r="F45" s="25" t="s">
        <v>52</v>
      </c>
      <c r="G45" s="25" t="s">
        <v>60</v>
      </c>
      <c r="H45" s="25" t="s">
        <v>45</v>
      </c>
      <c r="I45" s="26" t="str">
        <f>VLOOKUP('Threat Findings'!$G45&amp;"|"&amp;'Threat Findings'!$H45,'Risk Ratings (Do Not Change)'!$C$7:$D$32,2,FALSE)</f>
        <v>High</v>
      </c>
      <c r="J45" s="25" t="s">
        <v>184</v>
      </c>
      <c r="K45" s="25" t="s">
        <v>47</v>
      </c>
      <c r="L45" s="24"/>
      <c r="M45" s="24"/>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row>
    <row r="46" ht="15.75" customHeight="1">
      <c r="A46" s="23">
        <v>39.0</v>
      </c>
      <c r="B46" s="28" t="s">
        <v>97</v>
      </c>
      <c r="C46" s="25" t="s">
        <v>185</v>
      </c>
      <c r="D46" s="25" t="s">
        <v>186</v>
      </c>
      <c r="E46" s="25" t="s">
        <v>51</v>
      </c>
      <c r="F46" s="25" t="s">
        <v>52</v>
      </c>
      <c r="G46" s="25" t="s">
        <v>53</v>
      </c>
      <c r="H46" s="25" t="s">
        <v>45</v>
      </c>
      <c r="I46" s="26" t="str">
        <f>VLOOKUP('Threat Findings'!$G46&amp;"|"&amp;'Threat Findings'!$H46,'Risk Ratings (Do Not Change)'!$C$7:$D$32,2,FALSE)</f>
        <v>High</v>
      </c>
      <c r="J46" s="25" t="s">
        <v>187</v>
      </c>
      <c r="K46" s="25" t="s">
        <v>47</v>
      </c>
      <c r="L46" s="24"/>
      <c r="M46" s="24"/>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row>
    <row r="47" ht="15.75" customHeight="1">
      <c r="A47" s="23">
        <v>40.0</v>
      </c>
      <c r="B47" s="28" t="s">
        <v>82</v>
      </c>
      <c r="C47" s="25" t="s">
        <v>188</v>
      </c>
      <c r="D47" s="25" t="s">
        <v>189</v>
      </c>
      <c r="E47" s="25" t="s">
        <v>51</v>
      </c>
      <c r="F47" s="25" t="s">
        <v>52</v>
      </c>
      <c r="G47" s="25" t="s">
        <v>53</v>
      </c>
      <c r="H47" s="25" t="s">
        <v>45</v>
      </c>
      <c r="I47" s="26" t="str">
        <f>VLOOKUP('Threat Findings'!$G47&amp;"|"&amp;'Threat Findings'!$H47,'Risk Ratings (Do Not Change)'!$C$7:$D$32,2,FALSE)</f>
        <v>High</v>
      </c>
      <c r="J47" s="25" t="s">
        <v>190</v>
      </c>
      <c r="K47" s="25" t="s">
        <v>47</v>
      </c>
      <c r="L47" s="24"/>
      <c r="M47" s="24"/>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row>
    <row r="48" ht="15.75" customHeight="1">
      <c r="A48" s="23">
        <v>41.0</v>
      </c>
      <c r="B48" s="28" t="s">
        <v>82</v>
      </c>
      <c r="C48" s="25" t="s">
        <v>191</v>
      </c>
      <c r="D48" s="25" t="s">
        <v>192</v>
      </c>
      <c r="E48" s="25" t="s">
        <v>51</v>
      </c>
      <c r="F48" s="25" t="s">
        <v>52</v>
      </c>
      <c r="G48" s="25" t="s">
        <v>53</v>
      </c>
      <c r="H48" s="25" t="s">
        <v>45</v>
      </c>
      <c r="I48" s="26" t="str">
        <f>VLOOKUP('Threat Findings'!$G48&amp;"|"&amp;'Threat Findings'!$H48,'Risk Ratings (Do Not Change)'!$C$7:$D$32,2,FALSE)</f>
        <v>High</v>
      </c>
      <c r="J48" s="25" t="s">
        <v>193</v>
      </c>
      <c r="K48" s="25" t="s">
        <v>47</v>
      </c>
      <c r="L48" s="24"/>
      <c r="M48" s="24"/>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row>
    <row r="49" ht="15.75" customHeight="1">
      <c r="A49" s="23">
        <v>42.0</v>
      </c>
      <c r="B49" s="28" t="s">
        <v>194</v>
      </c>
      <c r="C49" s="25" t="s">
        <v>195</v>
      </c>
      <c r="D49" s="25" t="s">
        <v>196</v>
      </c>
      <c r="E49" s="25" t="s">
        <v>51</v>
      </c>
      <c r="F49" s="25" t="s">
        <v>52</v>
      </c>
      <c r="G49" s="25" t="s">
        <v>44</v>
      </c>
      <c r="H49" s="25" t="s">
        <v>45</v>
      </c>
      <c r="I49" s="26" t="str">
        <f>VLOOKUP('Threat Findings'!$G49&amp;"|"&amp;'Threat Findings'!$H49,'Risk Ratings (Do Not Change)'!$C$7:$D$32,2,FALSE)</f>
        <v>Critical</v>
      </c>
      <c r="J49" s="25" t="s">
        <v>197</v>
      </c>
      <c r="K49" s="29" t="s">
        <v>47</v>
      </c>
      <c r="L49" s="24"/>
      <c r="M49" s="24"/>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row>
    <row r="50" ht="15.75" customHeight="1">
      <c r="A50" s="23">
        <v>43.0</v>
      </c>
      <c r="B50" s="28" t="s">
        <v>198</v>
      </c>
      <c r="C50" s="25" t="s">
        <v>199</v>
      </c>
      <c r="D50" s="25" t="s">
        <v>200</v>
      </c>
      <c r="E50" s="25" t="s">
        <v>58</v>
      </c>
      <c r="F50" s="25" t="s">
        <v>52</v>
      </c>
      <c r="G50" s="25" t="s">
        <v>60</v>
      </c>
      <c r="H50" s="25" t="s">
        <v>45</v>
      </c>
      <c r="I50" s="26" t="str">
        <f>VLOOKUP('Threat Findings'!$G50&amp;"|"&amp;'Threat Findings'!$H50,'Risk Ratings (Do Not Change)'!$C$7:$D$32,2,FALSE)</f>
        <v>High</v>
      </c>
      <c r="J50" s="25" t="s">
        <v>201</v>
      </c>
      <c r="K50" s="25" t="s">
        <v>47</v>
      </c>
      <c r="L50" s="24"/>
      <c r="M50" s="24"/>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row>
    <row r="51" ht="15.75" customHeight="1">
      <c r="A51" s="23">
        <v>44.0</v>
      </c>
      <c r="B51" s="28" t="s">
        <v>138</v>
      </c>
      <c r="C51" s="25" t="s">
        <v>202</v>
      </c>
      <c r="D51" s="25" t="s">
        <v>203</v>
      </c>
      <c r="E51" s="25" t="s">
        <v>42</v>
      </c>
      <c r="F51" s="25" t="s">
        <v>52</v>
      </c>
      <c r="G51" s="25" t="s">
        <v>60</v>
      </c>
      <c r="H51" s="25" t="s">
        <v>45</v>
      </c>
      <c r="I51" s="26" t="str">
        <f>VLOOKUP('Threat Findings'!$G51&amp;"|"&amp;'Threat Findings'!$H51,'Risk Ratings (Do Not Change)'!$C$7:$D$32,2,FALSE)</f>
        <v>High</v>
      </c>
      <c r="J51" s="25" t="s">
        <v>204</v>
      </c>
      <c r="K51" s="25" t="s">
        <v>47</v>
      </c>
      <c r="L51" s="24"/>
      <c r="M51" s="24"/>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row>
    <row r="52" ht="15.75" customHeight="1">
      <c r="A52" s="23">
        <v>45.0</v>
      </c>
      <c r="B52" s="28" t="s">
        <v>82</v>
      </c>
      <c r="C52" s="25" t="s">
        <v>205</v>
      </c>
      <c r="D52" s="25" t="s">
        <v>206</v>
      </c>
      <c r="E52" s="25" t="s">
        <v>65</v>
      </c>
      <c r="F52" s="25" t="s">
        <v>207</v>
      </c>
      <c r="G52" s="25" t="s">
        <v>44</v>
      </c>
      <c r="H52" s="25" t="s">
        <v>73</v>
      </c>
      <c r="I52" s="26" t="str">
        <f>VLOOKUP('Threat Findings'!$G52&amp;"|"&amp;'Threat Findings'!$H52,'Risk Ratings (Do Not Change)'!$C$7:$D$32,2,FALSE)</f>
        <v>Critical</v>
      </c>
      <c r="J52" s="25" t="s">
        <v>208</v>
      </c>
      <c r="K52" s="25" t="s">
        <v>47</v>
      </c>
      <c r="L52" s="24"/>
      <c r="M52" s="24"/>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row>
    <row r="53" ht="15.75" customHeight="1">
      <c r="A53" s="23">
        <v>46.0</v>
      </c>
      <c r="B53" s="28" t="s">
        <v>97</v>
      </c>
      <c r="C53" s="25" t="s">
        <v>205</v>
      </c>
      <c r="D53" s="25" t="s">
        <v>209</v>
      </c>
      <c r="E53" s="25" t="s">
        <v>65</v>
      </c>
      <c r="F53" s="25" t="s">
        <v>207</v>
      </c>
      <c r="G53" s="25" t="s">
        <v>44</v>
      </c>
      <c r="H53" s="25" t="s">
        <v>73</v>
      </c>
      <c r="I53" s="26" t="str">
        <f>VLOOKUP('Threat Findings'!$G53&amp;"|"&amp;'Threat Findings'!$H53,'Risk Ratings (Do Not Change)'!$C$7:$D$32,2,FALSE)</f>
        <v>Critical</v>
      </c>
      <c r="J53" s="25" t="s">
        <v>210</v>
      </c>
      <c r="K53" s="25" t="s">
        <v>47</v>
      </c>
      <c r="L53" s="24"/>
      <c r="M53" s="24"/>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row>
    <row r="54" ht="15.75" customHeight="1">
      <c r="A54" s="23">
        <v>47.0</v>
      </c>
      <c r="B54" s="28" t="s">
        <v>82</v>
      </c>
      <c r="C54" s="25" t="s">
        <v>211</v>
      </c>
      <c r="D54" s="25" t="s">
        <v>212</v>
      </c>
      <c r="E54" s="25" t="s">
        <v>51</v>
      </c>
      <c r="F54" s="25" t="s">
        <v>213</v>
      </c>
      <c r="G54" s="25" t="s">
        <v>44</v>
      </c>
      <c r="H54" s="25" t="s">
        <v>73</v>
      </c>
      <c r="I54" s="26" t="str">
        <f>VLOOKUP('Threat Findings'!$G54&amp;"|"&amp;'Threat Findings'!$H54,'Risk Ratings (Do Not Change)'!$C$7:$D$32,2,FALSE)</f>
        <v>Critical</v>
      </c>
      <c r="J54" s="25" t="s">
        <v>214</v>
      </c>
      <c r="K54" s="25" t="s">
        <v>47</v>
      </c>
      <c r="L54" s="24"/>
      <c r="M54" s="24"/>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row>
    <row r="55" ht="15.75" customHeight="1">
      <c r="A55" s="23">
        <v>48.0</v>
      </c>
      <c r="B55" s="28" t="s">
        <v>82</v>
      </c>
      <c r="C55" s="25" t="s">
        <v>215</v>
      </c>
      <c r="D55" s="25" t="s">
        <v>216</v>
      </c>
      <c r="E55" s="25" t="s">
        <v>51</v>
      </c>
      <c r="F55" s="25" t="s">
        <v>217</v>
      </c>
      <c r="G55" s="25" t="s">
        <v>44</v>
      </c>
      <c r="H55" s="25" t="s">
        <v>73</v>
      </c>
      <c r="I55" s="26" t="str">
        <f>VLOOKUP('Threat Findings'!$G55&amp;"|"&amp;'Threat Findings'!$H55,'Risk Ratings (Do Not Change)'!$C$7:$D$32,2,FALSE)</f>
        <v>Critical</v>
      </c>
      <c r="J55" s="25" t="s">
        <v>218</v>
      </c>
      <c r="K55" s="25" t="s">
        <v>47</v>
      </c>
      <c r="L55" s="24"/>
      <c r="M55" s="24"/>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row>
    <row r="56" ht="15.75" customHeight="1">
      <c r="A56" s="23">
        <v>49.0</v>
      </c>
      <c r="B56" s="28" t="s">
        <v>82</v>
      </c>
      <c r="C56" s="25" t="s">
        <v>219</v>
      </c>
      <c r="D56" s="25" t="s">
        <v>220</v>
      </c>
      <c r="E56" s="25" t="s">
        <v>51</v>
      </c>
      <c r="F56" s="25" t="s">
        <v>221</v>
      </c>
      <c r="G56" s="25" t="s">
        <v>44</v>
      </c>
      <c r="H56" s="25" t="s">
        <v>73</v>
      </c>
      <c r="I56" s="26" t="str">
        <f>VLOOKUP('Threat Findings'!$G56&amp;"|"&amp;'Threat Findings'!$H56,'Risk Ratings (Do Not Change)'!$C$7:$D$32,2,FALSE)</f>
        <v>Critical</v>
      </c>
      <c r="J56" s="25" t="s">
        <v>222</v>
      </c>
      <c r="K56" s="25" t="s">
        <v>47</v>
      </c>
      <c r="L56" s="24"/>
      <c r="M56" s="24"/>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row>
    <row r="57" ht="15.75" customHeight="1">
      <c r="A57" s="23">
        <v>50.0</v>
      </c>
      <c r="B57" s="28" t="s">
        <v>223</v>
      </c>
      <c r="C57" s="25" t="s">
        <v>224</v>
      </c>
      <c r="D57" s="25" t="s">
        <v>225</v>
      </c>
      <c r="E57" s="25" t="s">
        <v>65</v>
      </c>
      <c r="F57" s="25" t="s">
        <v>226</v>
      </c>
      <c r="G57" s="25" t="s">
        <v>44</v>
      </c>
      <c r="H57" s="25" t="s">
        <v>73</v>
      </c>
      <c r="I57" s="26" t="str">
        <f>VLOOKUP('Threat Findings'!$G57&amp;"|"&amp;'Threat Findings'!$H57,'Risk Ratings (Do Not Change)'!$C$7:$D$32,2,FALSE)</f>
        <v>Critical</v>
      </c>
      <c r="J57" s="25" t="s">
        <v>227</v>
      </c>
      <c r="K57" s="25" t="s">
        <v>47</v>
      </c>
      <c r="L57" s="24"/>
      <c r="M57" s="24"/>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row>
    <row r="58" ht="15.75" customHeight="1">
      <c r="A58" s="23">
        <v>51.0</v>
      </c>
      <c r="B58" s="28" t="s">
        <v>228</v>
      </c>
      <c r="C58" s="25" t="s">
        <v>229</v>
      </c>
      <c r="D58" s="25" t="s">
        <v>230</v>
      </c>
      <c r="E58" s="25" t="s">
        <v>65</v>
      </c>
      <c r="F58" s="25" t="s">
        <v>231</v>
      </c>
      <c r="G58" s="25" t="s">
        <v>53</v>
      </c>
      <c r="H58" s="25" t="s">
        <v>45</v>
      </c>
      <c r="I58" s="26" t="str">
        <f>VLOOKUP('Threat Findings'!$G58&amp;"|"&amp;'Threat Findings'!$H58,'Risk Ratings (Do Not Change)'!$C$7:$D$32,2,FALSE)</f>
        <v>High</v>
      </c>
      <c r="J58" s="25" t="s">
        <v>232</v>
      </c>
      <c r="K58" s="25" t="s">
        <v>47</v>
      </c>
      <c r="L58" s="24"/>
      <c r="M58" s="24"/>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row>
    <row r="59" ht="15.75" customHeight="1">
      <c r="A59" s="23">
        <v>52.0</v>
      </c>
      <c r="B59" s="28" t="s">
        <v>233</v>
      </c>
      <c r="C59" s="25" t="s">
        <v>234</v>
      </c>
      <c r="D59" s="25" t="s">
        <v>235</v>
      </c>
      <c r="E59" s="25" t="s">
        <v>51</v>
      </c>
      <c r="F59" s="25" t="s">
        <v>236</v>
      </c>
      <c r="G59" s="25" t="s">
        <v>44</v>
      </c>
      <c r="H59" s="25" t="s">
        <v>122</v>
      </c>
      <c r="I59" s="26" t="str">
        <f>VLOOKUP('Threat Findings'!$G59&amp;"|"&amp;'Threat Findings'!$H59,'Risk Ratings (Do Not Change)'!$C$7:$D$32,2,FALSE)</f>
        <v>High</v>
      </c>
      <c r="J59" s="25" t="s">
        <v>237</v>
      </c>
      <c r="K59" s="25" t="s">
        <v>47</v>
      </c>
      <c r="L59" s="24"/>
      <c r="M59" s="24"/>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row>
    <row r="60" ht="15.75" customHeight="1">
      <c r="A60" s="23">
        <v>53.0</v>
      </c>
      <c r="B60" s="28" t="s">
        <v>238</v>
      </c>
      <c r="C60" s="25" t="s">
        <v>239</v>
      </c>
      <c r="D60" s="25" t="s">
        <v>240</v>
      </c>
      <c r="E60" s="25" t="s">
        <v>51</v>
      </c>
      <c r="F60" s="25" t="s">
        <v>241</v>
      </c>
      <c r="G60" s="25" t="s">
        <v>44</v>
      </c>
      <c r="H60" s="25" t="s">
        <v>122</v>
      </c>
      <c r="I60" s="26" t="str">
        <f>VLOOKUP('Threat Findings'!$G60&amp;"|"&amp;'Threat Findings'!$H60,'Risk Ratings (Do Not Change)'!$C$7:$D$32,2,FALSE)</f>
        <v>High</v>
      </c>
      <c r="J60" s="25" t="s">
        <v>242</v>
      </c>
      <c r="K60" s="25" t="s">
        <v>47</v>
      </c>
      <c r="L60" s="24"/>
      <c r="M60" s="24"/>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row>
    <row r="61" ht="15.75" customHeight="1">
      <c r="A61" s="23">
        <v>54.0</v>
      </c>
      <c r="B61" s="28" t="s">
        <v>243</v>
      </c>
      <c r="C61" s="25" t="s">
        <v>244</v>
      </c>
      <c r="D61" s="25" t="s">
        <v>245</v>
      </c>
      <c r="E61" s="25" t="s">
        <v>51</v>
      </c>
      <c r="F61" s="25" t="s">
        <v>246</v>
      </c>
      <c r="G61" s="25" t="s">
        <v>44</v>
      </c>
      <c r="H61" s="25" t="s">
        <v>122</v>
      </c>
      <c r="I61" s="26" t="str">
        <f>VLOOKUP('Threat Findings'!$G61&amp;"|"&amp;'Threat Findings'!$H61,'Risk Ratings (Do Not Change)'!$C$7:$D$32,2,FALSE)</f>
        <v>High</v>
      </c>
      <c r="J61" s="25" t="s">
        <v>247</v>
      </c>
      <c r="K61" s="25" t="s">
        <v>47</v>
      </c>
      <c r="L61" s="24"/>
      <c r="M61" s="24"/>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row>
    <row r="62" ht="15.75" customHeight="1">
      <c r="A62" s="23">
        <v>55.0</v>
      </c>
      <c r="B62" s="28" t="s">
        <v>131</v>
      </c>
      <c r="C62" s="25" t="s">
        <v>248</v>
      </c>
      <c r="D62" s="25" t="s">
        <v>249</v>
      </c>
      <c r="E62" s="25" t="s">
        <v>51</v>
      </c>
      <c r="F62" s="25" t="s">
        <v>250</v>
      </c>
      <c r="G62" s="25" t="s">
        <v>60</v>
      </c>
      <c r="H62" s="25" t="s">
        <v>122</v>
      </c>
      <c r="I62" s="26" t="str">
        <f>VLOOKUP('Threat Findings'!$G62&amp;"|"&amp;'Threat Findings'!$H62,'Risk Ratings (Do Not Change)'!$C$7:$D$32,2,FALSE)</f>
        <v>Medium</v>
      </c>
      <c r="J62" s="25" t="s">
        <v>251</v>
      </c>
      <c r="K62" s="25" t="s">
        <v>47</v>
      </c>
      <c r="L62" s="24"/>
      <c r="M62" s="24"/>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row>
    <row r="63" ht="15.75" customHeight="1">
      <c r="A63" s="23">
        <v>56.0</v>
      </c>
      <c r="B63" s="28" t="s">
        <v>82</v>
      </c>
      <c r="C63" s="25" t="s">
        <v>252</v>
      </c>
      <c r="D63" s="25" t="s">
        <v>253</v>
      </c>
      <c r="E63" s="25" t="s">
        <v>65</v>
      </c>
      <c r="F63" s="25" t="s">
        <v>254</v>
      </c>
      <c r="G63" s="25" t="s">
        <v>44</v>
      </c>
      <c r="H63" s="25" t="s">
        <v>45</v>
      </c>
      <c r="I63" s="26" t="str">
        <f>VLOOKUP('Threat Findings'!$G63&amp;"|"&amp;'Threat Findings'!$H63,'Risk Ratings (Do Not Change)'!$C$7:$D$32,2,FALSE)</f>
        <v>Critical</v>
      </c>
      <c r="J63" s="25" t="s">
        <v>255</v>
      </c>
      <c r="K63" s="25" t="s">
        <v>47</v>
      </c>
      <c r="L63" s="24"/>
      <c r="M63" s="24"/>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row>
    <row r="64" ht="15.75" customHeight="1">
      <c r="A64" s="23">
        <v>57.0</v>
      </c>
      <c r="B64" s="28" t="s">
        <v>256</v>
      </c>
      <c r="C64" s="25" t="s">
        <v>257</v>
      </c>
      <c r="D64" s="25" t="s">
        <v>258</v>
      </c>
      <c r="E64" s="25" t="s">
        <v>65</v>
      </c>
      <c r="F64" s="25" t="s">
        <v>254</v>
      </c>
      <c r="G64" s="25" t="s">
        <v>44</v>
      </c>
      <c r="H64" s="25" t="s">
        <v>45</v>
      </c>
      <c r="I64" s="26" t="str">
        <f>VLOOKUP('Threat Findings'!$G64&amp;"|"&amp;'Threat Findings'!$H64,'Risk Ratings (Do Not Change)'!$C$7:$D$32,2,FALSE)</f>
        <v>Critical</v>
      </c>
      <c r="J64" s="25" t="s">
        <v>259</v>
      </c>
      <c r="K64" s="25" t="s">
        <v>47</v>
      </c>
      <c r="L64" s="24"/>
      <c r="M64" s="24"/>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row>
    <row r="65" ht="15.75" customHeight="1">
      <c r="A65" s="23">
        <v>58.0</v>
      </c>
      <c r="B65" s="28" t="s">
        <v>260</v>
      </c>
      <c r="C65" s="25" t="s">
        <v>261</v>
      </c>
      <c r="D65" s="25" t="s">
        <v>262</v>
      </c>
      <c r="E65" s="25" t="s">
        <v>51</v>
      </c>
      <c r="F65" s="25" t="s">
        <v>52</v>
      </c>
      <c r="G65" s="25" t="s">
        <v>53</v>
      </c>
      <c r="H65" s="25" t="s">
        <v>45</v>
      </c>
      <c r="I65" s="26" t="str">
        <f>VLOOKUP('Threat Findings'!$G65&amp;"|"&amp;'Threat Findings'!$H65,'Risk Ratings (Do Not Change)'!$C$7:$D$32,2,FALSE)</f>
        <v>High</v>
      </c>
      <c r="J65" s="25" t="s">
        <v>263</v>
      </c>
      <c r="K65" s="25" t="s">
        <v>47</v>
      </c>
      <c r="L65" s="24"/>
      <c r="M65" s="24"/>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row>
    <row r="66" ht="15.75" customHeight="1">
      <c r="A66" s="23">
        <v>59.0</v>
      </c>
      <c r="B66" s="28" t="s">
        <v>82</v>
      </c>
      <c r="C66" s="25" t="s">
        <v>264</v>
      </c>
      <c r="D66" s="25" t="s">
        <v>265</v>
      </c>
      <c r="E66" s="25" t="s">
        <v>62</v>
      </c>
      <c r="F66" s="25" t="s">
        <v>52</v>
      </c>
      <c r="G66" s="25" t="s">
        <v>60</v>
      </c>
      <c r="H66" s="25" t="s">
        <v>45</v>
      </c>
      <c r="I66" s="26" t="str">
        <f>VLOOKUP('Threat Findings'!$G66&amp;"|"&amp;'Threat Findings'!$H66,'Risk Ratings (Do Not Change)'!$C$7:$D$32,2,FALSE)</f>
        <v>High</v>
      </c>
      <c r="J66" s="25" t="s">
        <v>266</v>
      </c>
      <c r="K66" s="25" t="s">
        <v>47</v>
      </c>
      <c r="L66" s="24"/>
      <c r="M66" s="24"/>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row>
    <row r="67" ht="15.75" customHeight="1">
      <c r="A67" s="23">
        <v>60.0</v>
      </c>
      <c r="B67" s="28" t="s">
        <v>82</v>
      </c>
      <c r="C67" s="25" t="s">
        <v>267</v>
      </c>
      <c r="D67" s="25" t="s">
        <v>268</v>
      </c>
      <c r="E67" s="25" t="s">
        <v>62</v>
      </c>
      <c r="F67" s="25" t="s">
        <v>52</v>
      </c>
      <c r="G67" s="25" t="s">
        <v>60</v>
      </c>
      <c r="H67" s="25" t="s">
        <v>45</v>
      </c>
      <c r="I67" s="26" t="str">
        <f>VLOOKUP('Threat Findings'!$G67&amp;"|"&amp;'Threat Findings'!$H67,'Risk Ratings (Do Not Change)'!$C$7:$D$32,2,FALSE)</f>
        <v>High</v>
      </c>
      <c r="J67" s="25" t="s">
        <v>269</v>
      </c>
      <c r="K67" s="25" t="s">
        <v>47</v>
      </c>
      <c r="L67" s="24"/>
      <c r="M67" s="24"/>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row>
    <row r="68" ht="15.75" customHeight="1">
      <c r="A68" s="23">
        <v>61.0</v>
      </c>
      <c r="B68" s="28" t="s">
        <v>82</v>
      </c>
      <c r="C68" s="25" t="s">
        <v>270</v>
      </c>
      <c r="D68" s="25" t="s">
        <v>271</v>
      </c>
      <c r="E68" s="25" t="s">
        <v>51</v>
      </c>
      <c r="F68" s="25" t="s">
        <v>52</v>
      </c>
      <c r="G68" s="25" t="s">
        <v>60</v>
      </c>
      <c r="H68" s="25" t="s">
        <v>45</v>
      </c>
      <c r="I68" s="26" t="str">
        <f>VLOOKUP('Threat Findings'!$G68&amp;"|"&amp;'Threat Findings'!$H68,'Risk Ratings (Do Not Change)'!$C$7:$D$32,2,FALSE)</f>
        <v>High</v>
      </c>
      <c r="J68" s="25" t="s">
        <v>272</v>
      </c>
      <c r="K68" s="25" t="s">
        <v>47</v>
      </c>
      <c r="L68" s="24"/>
      <c r="M68" s="24"/>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row>
    <row r="69" ht="15.75" customHeight="1">
      <c r="A69" s="23">
        <v>62.0</v>
      </c>
      <c r="B69" s="28" t="s">
        <v>82</v>
      </c>
      <c r="C69" s="25" t="s">
        <v>273</v>
      </c>
      <c r="D69" s="25" t="s">
        <v>274</v>
      </c>
      <c r="E69" s="25" t="s">
        <v>62</v>
      </c>
      <c r="F69" s="25" t="s">
        <v>275</v>
      </c>
      <c r="G69" s="25" t="s">
        <v>60</v>
      </c>
      <c r="H69" s="25" t="s">
        <v>45</v>
      </c>
      <c r="I69" s="26" t="str">
        <f>VLOOKUP('Threat Findings'!$G69&amp;"|"&amp;'Threat Findings'!$H69,'Risk Ratings (Do Not Change)'!$C$7:$D$32,2,FALSE)</f>
        <v>High</v>
      </c>
      <c r="J69" s="25" t="s">
        <v>276</v>
      </c>
      <c r="K69" s="25" t="s">
        <v>47</v>
      </c>
      <c r="L69" s="24"/>
      <c r="M69" s="24"/>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row>
    <row r="70" ht="15.75" customHeight="1">
      <c r="A70" s="23">
        <v>63.0</v>
      </c>
      <c r="B70" s="28" t="s">
        <v>277</v>
      </c>
      <c r="C70" s="25" t="s">
        <v>278</v>
      </c>
      <c r="D70" s="25" t="s">
        <v>279</v>
      </c>
      <c r="E70" s="25" t="s">
        <v>280</v>
      </c>
      <c r="F70" s="25" t="s">
        <v>281</v>
      </c>
      <c r="G70" s="25" t="s">
        <v>44</v>
      </c>
      <c r="H70" s="25" t="s">
        <v>73</v>
      </c>
      <c r="I70" s="26" t="str">
        <f>VLOOKUP('Threat Findings'!$G70&amp;"|"&amp;'Threat Findings'!$H70,'Risk Ratings (Do Not Change)'!$C$7:$D$32,2,FALSE)</f>
        <v>Critical</v>
      </c>
      <c r="J70" s="25" t="s">
        <v>282</v>
      </c>
      <c r="K70" s="25" t="s">
        <v>47</v>
      </c>
      <c r="L70" s="24"/>
      <c r="M70" s="24"/>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row>
    <row r="71" ht="15.75" customHeight="1">
      <c r="A71" s="23">
        <v>64.0</v>
      </c>
      <c r="B71" s="28" t="s">
        <v>97</v>
      </c>
      <c r="C71" s="25" t="s">
        <v>283</v>
      </c>
      <c r="D71" s="25" t="s">
        <v>284</v>
      </c>
      <c r="E71" s="25" t="s">
        <v>62</v>
      </c>
      <c r="F71" s="25" t="s">
        <v>52</v>
      </c>
      <c r="G71" s="25" t="s">
        <v>60</v>
      </c>
      <c r="H71" s="25" t="s">
        <v>45</v>
      </c>
      <c r="I71" s="26" t="str">
        <f>VLOOKUP('Threat Findings'!$G71&amp;"|"&amp;'Threat Findings'!$H71,'Risk Ratings (Do Not Change)'!$C$7:$D$32,2,FALSE)</f>
        <v>High</v>
      </c>
      <c r="J71" s="25" t="s">
        <v>285</v>
      </c>
      <c r="K71" s="25" t="s">
        <v>47</v>
      </c>
      <c r="L71" s="24"/>
      <c r="M71" s="24"/>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row>
    <row r="72" ht="15.75" customHeight="1">
      <c r="A72" s="23">
        <v>65.0</v>
      </c>
      <c r="B72" s="28" t="s">
        <v>97</v>
      </c>
      <c r="C72" s="25" t="s">
        <v>286</v>
      </c>
      <c r="D72" s="25" t="s">
        <v>287</v>
      </c>
      <c r="E72" s="25" t="s">
        <v>62</v>
      </c>
      <c r="F72" s="25" t="s">
        <v>52</v>
      </c>
      <c r="G72" s="25" t="s">
        <v>60</v>
      </c>
      <c r="H72" s="25" t="s">
        <v>45</v>
      </c>
      <c r="I72" s="26" t="str">
        <f>VLOOKUP('Threat Findings'!$G72&amp;"|"&amp;'Threat Findings'!$H72,'Risk Ratings (Do Not Change)'!$C$7:$D$32,2,FALSE)</f>
        <v>High</v>
      </c>
      <c r="J72" s="25" t="s">
        <v>288</v>
      </c>
      <c r="K72" s="25" t="s">
        <v>47</v>
      </c>
      <c r="L72" s="24"/>
      <c r="M72" s="24"/>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row>
    <row r="73" ht="15.75" customHeight="1">
      <c r="A73" s="23">
        <v>66.0</v>
      </c>
      <c r="B73" s="28" t="s">
        <v>97</v>
      </c>
      <c r="C73" s="25" t="s">
        <v>289</v>
      </c>
      <c r="D73" s="25" t="s">
        <v>290</v>
      </c>
      <c r="E73" s="25" t="s">
        <v>51</v>
      </c>
      <c r="F73" s="25" t="s">
        <v>52</v>
      </c>
      <c r="G73" s="25" t="s">
        <v>60</v>
      </c>
      <c r="H73" s="25" t="s">
        <v>45</v>
      </c>
      <c r="I73" s="26" t="str">
        <f>VLOOKUP('Threat Findings'!$G73&amp;"|"&amp;'Threat Findings'!$H73,'Risk Ratings (Do Not Change)'!$C$7:$D$32,2,FALSE)</f>
        <v>High</v>
      </c>
      <c r="J73" s="25" t="s">
        <v>291</v>
      </c>
      <c r="K73" s="25" t="s">
        <v>47</v>
      </c>
      <c r="L73" s="24"/>
      <c r="M73" s="24"/>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row>
    <row r="74" ht="15.75" customHeight="1">
      <c r="A74" s="23">
        <v>67.0</v>
      </c>
      <c r="B74" s="28" t="s">
        <v>97</v>
      </c>
      <c r="C74" s="25" t="s">
        <v>292</v>
      </c>
      <c r="D74" s="25" t="s">
        <v>293</v>
      </c>
      <c r="E74" s="25" t="s">
        <v>62</v>
      </c>
      <c r="F74" s="25" t="s">
        <v>52</v>
      </c>
      <c r="G74" s="25" t="s">
        <v>60</v>
      </c>
      <c r="H74" s="25" t="s">
        <v>45</v>
      </c>
      <c r="I74" s="26" t="str">
        <f>VLOOKUP('Threat Findings'!$G74&amp;"|"&amp;'Threat Findings'!$H74,'Risk Ratings (Do Not Change)'!$C$7:$D$32,2,FALSE)</f>
        <v>High</v>
      </c>
      <c r="J74" s="25" t="s">
        <v>294</v>
      </c>
      <c r="K74" s="25" t="s">
        <v>47</v>
      </c>
      <c r="L74" s="24"/>
      <c r="M74" s="24"/>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row>
    <row r="75" ht="15.75" customHeight="1">
      <c r="A75" s="23">
        <v>68.0</v>
      </c>
      <c r="B75" s="28" t="s">
        <v>97</v>
      </c>
      <c r="C75" s="25" t="s">
        <v>295</v>
      </c>
      <c r="D75" s="25" t="s">
        <v>296</v>
      </c>
      <c r="E75" s="25" t="s">
        <v>62</v>
      </c>
      <c r="F75" s="25" t="s">
        <v>52</v>
      </c>
      <c r="G75" s="25" t="s">
        <v>60</v>
      </c>
      <c r="H75" s="25" t="s">
        <v>45</v>
      </c>
      <c r="I75" s="26" t="str">
        <f>VLOOKUP('Threat Findings'!$G75&amp;"|"&amp;'Threat Findings'!$H75,'Risk Ratings (Do Not Change)'!$C$7:$D$32,2,FALSE)</f>
        <v>High</v>
      </c>
      <c r="J75" s="25" t="s">
        <v>297</v>
      </c>
      <c r="K75" s="25" t="s">
        <v>47</v>
      </c>
      <c r="L75" s="24"/>
      <c r="M75" s="24"/>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row>
    <row r="76" ht="15.75" customHeight="1">
      <c r="A76" s="23">
        <v>69.0</v>
      </c>
      <c r="B76" s="28" t="s">
        <v>97</v>
      </c>
      <c r="C76" s="25" t="s">
        <v>298</v>
      </c>
      <c r="D76" s="25" t="s">
        <v>299</v>
      </c>
      <c r="E76" s="25" t="s">
        <v>58</v>
      </c>
      <c r="F76" s="25" t="s">
        <v>300</v>
      </c>
      <c r="G76" s="25" t="s">
        <v>44</v>
      </c>
      <c r="H76" s="25" t="s">
        <v>73</v>
      </c>
      <c r="I76" s="26" t="str">
        <f>VLOOKUP('Threat Findings'!$G76&amp;"|"&amp;'Threat Findings'!$H76,'Risk Ratings (Do Not Change)'!$C$7:$D$32,2,FALSE)</f>
        <v>Critical</v>
      </c>
      <c r="J76" s="25" t="s">
        <v>301</v>
      </c>
      <c r="K76" s="25" t="s">
        <v>47</v>
      </c>
      <c r="L76" s="24"/>
      <c r="M76" s="24"/>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row>
    <row r="77" ht="15.75" customHeight="1">
      <c r="A77" s="23">
        <v>70.0</v>
      </c>
      <c r="B77" s="28" t="s">
        <v>62</v>
      </c>
      <c r="C77" s="25" t="s">
        <v>302</v>
      </c>
      <c r="D77" s="25" t="s">
        <v>303</v>
      </c>
      <c r="E77" s="25" t="s">
        <v>304</v>
      </c>
      <c r="F77" s="25" t="s">
        <v>52</v>
      </c>
      <c r="G77" s="25" t="s">
        <v>44</v>
      </c>
      <c r="H77" s="25" t="s">
        <v>122</v>
      </c>
      <c r="I77" s="26" t="str">
        <f>VLOOKUP('Threat Findings'!$G77&amp;"|"&amp;'Threat Findings'!$H77,'Risk Ratings (Do Not Change)'!$C$7:$D$32,2,FALSE)</f>
        <v>High</v>
      </c>
      <c r="J77" s="25" t="s">
        <v>305</v>
      </c>
      <c r="K77" s="25" t="s">
        <v>47</v>
      </c>
      <c r="L77" s="24"/>
      <c r="M77" s="24"/>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row>
    <row r="78" ht="15.75" customHeight="1">
      <c r="A78" s="23">
        <v>71.0</v>
      </c>
      <c r="B78" s="28" t="s">
        <v>306</v>
      </c>
      <c r="C78" s="25" t="s">
        <v>307</v>
      </c>
      <c r="D78" s="25" t="s">
        <v>308</v>
      </c>
      <c r="E78" s="25" t="s">
        <v>62</v>
      </c>
      <c r="F78" s="25" t="s">
        <v>52</v>
      </c>
      <c r="G78" s="25" t="s">
        <v>60</v>
      </c>
      <c r="H78" s="25" t="s">
        <v>73</v>
      </c>
      <c r="I78" s="26" t="str">
        <f>VLOOKUP('Threat Findings'!$G78&amp;"|"&amp;'Threat Findings'!$H78,'Risk Ratings (Do Not Change)'!$C$7:$D$32,2,FALSE)</f>
        <v>High</v>
      </c>
      <c r="J78" s="25" t="s">
        <v>309</v>
      </c>
      <c r="K78" s="25" t="s">
        <v>47</v>
      </c>
      <c r="L78" s="24"/>
      <c r="M78" s="24"/>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row>
    <row r="79" ht="15.75" customHeight="1">
      <c r="A79" s="23">
        <v>72.0</v>
      </c>
      <c r="B79" s="28" t="s">
        <v>310</v>
      </c>
      <c r="C79" s="25" t="s">
        <v>311</v>
      </c>
      <c r="D79" s="25" t="s">
        <v>312</v>
      </c>
      <c r="E79" s="25" t="s">
        <v>62</v>
      </c>
      <c r="F79" s="25" t="s">
        <v>52</v>
      </c>
      <c r="G79" s="25" t="s">
        <v>60</v>
      </c>
      <c r="H79" s="25" t="s">
        <v>73</v>
      </c>
      <c r="I79" s="26" t="str">
        <f>VLOOKUP('Threat Findings'!$G79&amp;"|"&amp;'Threat Findings'!$H79,'Risk Ratings (Do Not Change)'!$C$7:$D$32,2,FALSE)</f>
        <v>High</v>
      </c>
      <c r="J79" s="25" t="s">
        <v>313</v>
      </c>
      <c r="K79" s="25" t="s">
        <v>47</v>
      </c>
      <c r="L79" s="24"/>
      <c r="M79" s="24"/>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row>
    <row r="80" ht="15.75" customHeight="1">
      <c r="A80" s="23">
        <v>73.0</v>
      </c>
      <c r="B80" s="28" t="s">
        <v>314</v>
      </c>
      <c r="C80" s="25" t="s">
        <v>315</v>
      </c>
      <c r="D80" s="25" t="s">
        <v>316</v>
      </c>
      <c r="E80" s="25" t="s">
        <v>62</v>
      </c>
      <c r="F80" s="25" t="s">
        <v>52</v>
      </c>
      <c r="G80" s="25" t="s">
        <v>60</v>
      </c>
      <c r="H80" s="25" t="s">
        <v>73</v>
      </c>
      <c r="I80" s="26" t="str">
        <f>VLOOKUP('Threat Findings'!$G80&amp;"|"&amp;'Threat Findings'!$H80,'Risk Ratings (Do Not Change)'!$C$7:$D$32,2,FALSE)</f>
        <v>High</v>
      </c>
      <c r="J80" s="25" t="s">
        <v>317</v>
      </c>
      <c r="K80" s="25" t="s">
        <v>47</v>
      </c>
      <c r="L80" s="24"/>
      <c r="M80" s="24"/>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row>
    <row r="81" ht="15.75" customHeight="1">
      <c r="A81" s="23">
        <v>74.0</v>
      </c>
      <c r="B81" s="28" t="s">
        <v>70</v>
      </c>
      <c r="C81" s="25" t="s">
        <v>318</v>
      </c>
      <c r="D81" s="25" t="s">
        <v>319</v>
      </c>
      <c r="E81" s="25" t="s">
        <v>62</v>
      </c>
      <c r="F81" s="25" t="s">
        <v>320</v>
      </c>
      <c r="G81" s="25" t="s">
        <v>53</v>
      </c>
      <c r="H81" s="25" t="s">
        <v>45</v>
      </c>
      <c r="I81" s="26" t="str">
        <f>VLOOKUP('Threat Findings'!$G81&amp;"|"&amp;'Threat Findings'!$H81,'Risk Ratings (Do Not Change)'!$C$7:$D$32,2,FALSE)</f>
        <v>High</v>
      </c>
      <c r="J81" s="25" t="s">
        <v>321</v>
      </c>
      <c r="K81" s="25" t="s">
        <v>47</v>
      </c>
      <c r="L81" s="24"/>
      <c r="M81" s="24"/>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row>
    <row r="82" ht="15.75" customHeight="1">
      <c r="A82" s="23">
        <v>75.0</v>
      </c>
      <c r="B82" s="28" t="s">
        <v>260</v>
      </c>
      <c r="C82" s="25" t="s">
        <v>322</v>
      </c>
      <c r="D82" s="25" t="s">
        <v>323</v>
      </c>
      <c r="E82" s="25" t="s">
        <v>62</v>
      </c>
      <c r="F82" s="25" t="s">
        <v>324</v>
      </c>
      <c r="G82" s="25" t="s">
        <v>44</v>
      </c>
      <c r="H82" s="25" t="s">
        <v>45</v>
      </c>
      <c r="I82" s="26" t="str">
        <f>VLOOKUP('Threat Findings'!$G82&amp;"|"&amp;'Threat Findings'!$H82,'Risk Ratings (Do Not Change)'!$C$7:$D$32,2,FALSE)</f>
        <v>Critical</v>
      </c>
      <c r="J82" s="25" t="s">
        <v>325</v>
      </c>
      <c r="K82" s="25" t="s">
        <v>47</v>
      </c>
      <c r="L82" s="24"/>
      <c r="M82" s="24"/>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row>
    <row r="83" ht="15.75" customHeight="1">
      <c r="A83" s="23">
        <v>76.0</v>
      </c>
      <c r="B83" s="28" t="s">
        <v>326</v>
      </c>
      <c r="C83" s="25" t="s">
        <v>327</v>
      </c>
      <c r="D83" s="25" t="s">
        <v>328</v>
      </c>
      <c r="E83" s="25" t="s">
        <v>62</v>
      </c>
      <c r="F83" s="25" t="s">
        <v>329</v>
      </c>
      <c r="G83" s="25" t="s">
        <v>44</v>
      </c>
      <c r="H83" s="25" t="s">
        <v>122</v>
      </c>
      <c r="I83" s="26" t="str">
        <f>VLOOKUP('Threat Findings'!$G83&amp;"|"&amp;'Threat Findings'!$H83,'Risk Ratings (Do Not Change)'!$C$7:$D$32,2,FALSE)</f>
        <v>High</v>
      </c>
      <c r="J83" s="25" t="s">
        <v>330</v>
      </c>
      <c r="K83" s="25" t="s">
        <v>47</v>
      </c>
      <c r="L83" s="24"/>
      <c r="M83" s="24"/>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row>
    <row r="84" ht="15.75" customHeight="1">
      <c r="A84" s="23">
        <v>77.0</v>
      </c>
      <c r="B84" s="28" t="s">
        <v>82</v>
      </c>
      <c r="C84" s="25" t="s">
        <v>331</v>
      </c>
      <c r="D84" s="25" t="s">
        <v>332</v>
      </c>
      <c r="E84" s="25" t="s">
        <v>62</v>
      </c>
      <c r="F84" s="25" t="s">
        <v>333</v>
      </c>
      <c r="G84" s="25" t="s">
        <v>44</v>
      </c>
      <c r="H84" s="25" t="s">
        <v>122</v>
      </c>
      <c r="I84" s="26" t="str">
        <f>VLOOKUP('Threat Findings'!$G84&amp;"|"&amp;'Threat Findings'!$H84,'Risk Ratings (Do Not Change)'!$C$7:$D$32,2,FALSE)</f>
        <v>High</v>
      </c>
      <c r="J84" s="25" t="s">
        <v>334</v>
      </c>
      <c r="K84" s="25" t="s">
        <v>47</v>
      </c>
      <c r="L84" s="24"/>
      <c r="M84" s="24"/>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row>
    <row r="85" ht="15.75" customHeight="1">
      <c r="A85" s="23">
        <v>78.0</v>
      </c>
      <c r="B85" s="28" t="s">
        <v>335</v>
      </c>
      <c r="C85" s="25" t="s">
        <v>336</v>
      </c>
      <c r="D85" s="25" t="s">
        <v>337</v>
      </c>
      <c r="E85" s="25" t="s">
        <v>51</v>
      </c>
      <c r="F85" s="25" t="s">
        <v>52</v>
      </c>
      <c r="G85" s="25" t="s">
        <v>44</v>
      </c>
      <c r="H85" s="25" t="s">
        <v>45</v>
      </c>
      <c r="I85" s="26" t="str">
        <f>VLOOKUP('Threat Findings'!$G85&amp;"|"&amp;'Threat Findings'!$H85,'Risk Ratings (Do Not Change)'!$C$7:$D$32,2,FALSE)</f>
        <v>Critical</v>
      </c>
      <c r="J85" s="25" t="s">
        <v>338</v>
      </c>
      <c r="K85" s="25" t="s">
        <v>47</v>
      </c>
      <c r="L85" s="24"/>
      <c r="M85" s="24"/>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row>
    <row r="86" ht="15.75" customHeight="1">
      <c r="A86" s="23">
        <v>79.0</v>
      </c>
      <c r="B86" s="28" t="s">
        <v>62</v>
      </c>
      <c r="C86" s="25" t="s">
        <v>339</v>
      </c>
      <c r="D86" s="25" t="s">
        <v>340</v>
      </c>
      <c r="E86" s="25" t="s">
        <v>62</v>
      </c>
      <c r="F86" s="25" t="s">
        <v>52</v>
      </c>
      <c r="G86" s="25" t="s">
        <v>53</v>
      </c>
      <c r="H86" s="25" t="s">
        <v>45</v>
      </c>
      <c r="I86" s="26" t="str">
        <f>VLOOKUP('Threat Findings'!$G86&amp;"|"&amp;'Threat Findings'!$H86,'Risk Ratings (Do Not Change)'!$C$7:$D$32,2,FALSE)</f>
        <v>High</v>
      </c>
      <c r="J86" s="25" t="s">
        <v>341</v>
      </c>
      <c r="K86" s="25" t="s">
        <v>47</v>
      </c>
      <c r="L86" s="24"/>
      <c r="M86" s="24"/>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row>
    <row r="87" ht="15.75" customHeight="1">
      <c r="A87" s="23">
        <v>80.0</v>
      </c>
      <c r="B87" s="28" t="s">
        <v>62</v>
      </c>
      <c r="C87" s="25" t="s">
        <v>342</v>
      </c>
      <c r="D87" s="25" t="s">
        <v>343</v>
      </c>
      <c r="E87" s="25" t="s">
        <v>58</v>
      </c>
      <c r="F87" s="25" t="s">
        <v>52</v>
      </c>
      <c r="G87" s="25" t="s">
        <v>60</v>
      </c>
      <c r="H87" s="25" t="s">
        <v>45</v>
      </c>
      <c r="I87" s="26" t="str">
        <f>VLOOKUP('Threat Findings'!$G87&amp;"|"&amp;'Threat Findings'!$H87,'Risk Ratings (Do Not Change)'!$C$7:$D$32,2,FALSE)</f>
        <v>High</v>
      </c>
      <c r="J87" s="25" t="s">
        <v>344</v>
      </c>
      <c r="K87" s="25" t="s">
        <v>47</v>
      </c>
      <c r="L87" s="24"/>
      <c r="M87" s="24"/>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row>
    <row r="88" ht="15.75" customHeight="1">
      <c r="A88" s="23">
        <v>81.0</v>
      </c>
      <c r="B88" s="28" t="s">
        <v>62</v>
      </c>
      <c r="C88" s="25" t="s">
        <v>345</v>
      </c>
      <c r="D88" s="25" t="s">
        <v>346</v>
      </c>
      <c r="E88" s="25" t="s">
        <v>51</v>
      </c>
      <c r="F88" s="25" t="s">
        <v>52</v>
      </c>
      <c r="G88" s="25" t="s">
        <v>60</v>
      </c>
      <c r="H88" s="25" t="s">
        <v>45</v>
      </c>
      <c r="I88" s="26" t="str">
        <f>VLOOKUP('Threat Findings'!$G88&amp;"|"&amp;'Threat Findings'!$H88,'Risk Ratings (Do Not Change)'!$C$7:$D$32,2,FALSE)</f>
        <v>High</v>
      </c>
      <c r="J88" s="25" t="s">
        <v>347</v>
      </c>
      <c r="K88" s="25" t="s">
        <v>47</v>
      </c>
      <c r="L88" s="24"/>
      <c r="M88" s="24"/>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row>
    <row r="89" ht="15.75" customHeight="1">
      <c r="A89" s="23">
        <v>82.0</v>
      </c>
      <c r="B89" s="28" t="s">
        <v>62</v>
      </c>
      <c r="C89" s="25" t="s">
        <v>348</v>
      </c>
      <c r="D89" s="25" t="s">
        <v>349</v>
      </c>
      <c r="E89" s="25" t="s">
        <v>51</v>
      </c>
      <c r="F89" s="25" t="s">
        <v>52</v>
      </c>
      <c r="G89" s="25" t="s">
        <v>44</v>
      </c>
      <c r="H89" s="25" t="s">
        <v>122</v>
      </c>
      <c r="I89" s="26" t="str">
        <f>VLOOKUP('Threat Findings'!$G89&amp;"|"&amp;'Threat Findings'!$H89,'Risk Ratings (Do Not Change)'!$C$7:$D$32,2,FALSE)</f>
        <v>High</v>
      </c>
      <c r="J89" s="25" t="s">
        <v>350</v>
      </c>
      <c r="K89" s="25" t="s">
        <v>47</v>
      </c>
      <c r="L89" s="24"/>
      <c r="M89" s="24"/>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row>
    <row r="90" ht="15.75" customHeight="1">
      <c r="A90" s="23">
        <v>83.0</v>
      </c>
      <c r="B90" s="28" t="s">
        <v>238</v>
      </c>
      <c r="C90" s="25" t="s">
        <v>351</v>
      </c>
      <c r="D90" s="25" t="s">
        <v>352</v>
      </c>
      <c r="E90" s="25" t="s">
        <v>65</v>
      </c>
      <c r="F90" s="25" t="s">
        <v>52</v>
      </c>
      <c r="G90" s="25" t="s">
        <v>53</v>
      </c>
      <c r="H90" s="25" t="s">
        <v>45</v>
      </c>
      <c r="I90" s="26" t="str">
        <f>VLOOKUP('Threat Findings'!$G90&amp;"|"&amp;'Threat Findings'!$H90,'Risk Ratings (Do Not Change)'!$C$7:$D$32,2,FALSE)</f>
        <v>High</v>
      </c>
      <c r="J90" s="25" t="s">
        <v>353</v>
      </c>
      <c r="K90" s="25" t="s">
        <v>47</v>
      </c>
      <c r="L90" s="24"/>
      <c r="M90" s="24"/>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row>
    <row r="91" ht="15.75" customHeight="1">
      <c r="A91" s="23">
        <v>84.0</v>
      </c>
      <c r="B91" s="28" t="s">
        <v>354</v>
      </c>
      <c r="C91" s="25" t="s">
        <v>355</v>
      </c>
      <c r="D91" s="25" t="s">
        <v>356</v>
      </c>
      <c r="E91" s="25" t="s">
        <v>65</v>
      </c>
      <c r="F91" s="25" t="s">
        <v>52</v>
      </c>
      <c r="G91" s="25" t="s">
        <v>60</v>
      </c>
      <c r="H91" s="25" t="s">
        <v>45</v>
      </c>
      <c r="I91" s="26" t="str">
        <f>VLOOKUP('Threat Findings'!$G91&amp;"|"&amp;'Threat Findings'!$H91,'Risk Ratings (Do Not Change)'!$C$7:$D$32,2,FALSE)</f>
        <v>High</v>
      </c>
      <c r="J91" s="25" t="s">
        <v>357</v>
      </c>
      <c r="K91" s="25" t="s">
        <v>47</v>
      </c>
      <c r="L91" s="24"/>
      <c r="M91" s="24"/>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row>
    <row r="92" ht="15.75" customHeight="1">
      <c r="A92" s="23">
        <v>85.0</v>
      </c>
      <c r="B92" s="28" t="s">
        <v>97</v>
      </c>
      <c r="C92" s="25" t="s">
        <v>358</v>
      </c>
      <c r="D92" s="25" t="s">
        <v>359</v>
      </c>
      <c r="E92" s="25" t="s">
        <v>42</v>
      </c>
      <c r="F92" s="25" t="s">
        <v>52</v>
      </c>
      <c r="G92" s="25" t="s">
        <v>44</v>
      </c>
      <c r="H92" s="25" t="s">
        <v>45</v>
      </c>
      <c r="I92" s="26" t="str">
        <f>VLOOKUP('Threat Findings'!$G92&amp;"|"&amp;'Threat Findings'!$H92,'Risk Ratings (Do Not Change)'!$C$7:$D$32,2,FALSE)</f>
        <v>Critical</v>
      </c>
      <c r="J92" s="25" t="s">
        <v>360</v>
      </c>
      <c r="K92" s="25" t="s">
        <v>47</v>
      </c>
      <c r="L92" s="24"/>
      <c r="M92" s="24"/>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row>
    <row r="93" ht="15.75" customHeight="1">
      <c r="A93" s="23">
        <v>86.0</v>
      </c>
      <c r="B93" s="28" t="s">
        <v>198</v>
      </c>
      <c r="C93" s="25" t="s">
        <v>361</v>
      </c>
      <c r="D93" s="25" t="s">
        <v>362</v>
      </c>
      <c r="E93" s="25" t="s">
        <v>304</v>
      </c>
      <c r="F93" s="25" t="s">
        <v>52</v>
      </c>
      <c r="G93" s="25" t="s">
        <v>53</v>
      </c>
      <c r="H93" s="25" t="s">
        <v>45</v>
      </c>
      <c r="I93" s="26" t="str">
        <f>VLOOKUP('Threat Findings'!$G93&amp;"|"&amp;'Threat Findings'!$H93,'Risk Ratings (Do Not Change)'!$C$7:$D$32,2,FALSE)</f>
        <v>High</v>
      </c>
      <c r="J93" s="25" t="s">
        <v>363</v>
      </c>
      <c r="K93" s="25" t="s">
        <v>47</v>
      </c>
      <c r="L93" s="24"/>
      <c r="M93" s="24"/>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row>
    <row r="94" ht="15.75" customHeight="1">
      <c r="A94" s="23">
        <v>87.0</v>
      </c>
      <c r="B94" s="28" t="s">
        <v>198</v>
      </c>
      <c r="C94" s="25" t="s">
        <v>364</v>
      </c>
      <c r="D94" s="25" t="s">
        <v>365</v>
      </c>
      <c r="E94" s="25" t="s">
        <v>65</v>
      </c>
      <c r="F94" s="25" t="s">
        <v>52</v>
      </c>
      <c r="G94" s="25" t="s">
        <v>53</v>
      </c>
      <c r="H94" s="25" t="s">
        <v>73</v>
      </c>
      <c r="I94" s="26" t="str">
        <f>VLOOKUP('Threat Findings'!$G94&amp;"|"&amp;'Threat Findings'!$H94,'Risk Ratings (Do Not Change)'!$C$7:$D$32,2,FALSE)</f>
        <v>Critical</v>
      </c>
      <c r="J94" s="25" t="s">
        <v>366</v>
      </c>
      <c r="K94" s="25" t="s">
        <v>47</v>
      </c>
      <c r="L94" s="24"/>
      <c r="M94" s="24"/>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row>
    <row r="95" ht="15.75" customHeight="1">
      <c r="A95" s="23">
        <v>88.0</v>
      </c>
      <c r="B95" s="28" t="s">
        <v>198</v>
      </c>
      <c r="C95" s="25" t="s">
        <v>367</v>
      </c>
      <c r="D95" s="25" t="s">
        <v>368</v>
      </c>
      <c r="E95" s="25" t="s">
        <v>58</v>
      </c>
      <c r="F95" s="25" t="s">
        <v>52</v>
      </c>
      <c r="G95" s="25" t="s">
        <v>44</v>
      </c>
      <c r="H95" s="25" t="s">
        <v>73</v>
      </c>
      <c r="I95" s="26" t="str">
        <f>VLOOKUP('Threat Findings'!$G95&amp;"|"&amp;'Threat Findings'!$H95,'Risk Ratings (Do Not Change)'!$C$7:$D$32,2,FALSE)</f>
        <v>Critical</v>
      </c>
      <c r="J95" s="25" t="s">
        <v>369</v>
      </c>
      <c r="K95" s="25" t="s">
        <v>47</v>
      </c>
      <c r="L95" s="24"/>
      <c r="M95" s="24"/>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row>
    <row r="96" ht="15.75" customHeight="1">
      <c r="A96" s="23">
        <v>89.0</v>
      </c>
      <c r="B96" s="28" t="s">
        <v>62</v>
      </c>
      <c r="C96" s="25" t="s">
        <v>370</v>
      </c>
      <c r="D96" s="25" t="s">
        <v>371</v>
      </c>
      <c r="E96" s="25" t="s">
        <v>65</v>
      </c>
      <c r="F96" s="25" t="s">
        <v>52</v>
      </c>
      <c r="G96" s="25" t="s">
        <v>60</v>
      </c>
      <c r="H96" s="25" t="s">
        <v>73</v>
      </c>
      <c r="I96" s="26" t="str">
        <f>VLOOKUP('Threat Findings'!$G96&amp;"|"&amp;'Threat Findings'!$H96,'Risk Ratings (Do Not Change)'!$C$7:$D$32,2,FALSE)</f>
        <v>High</v>
      </c>
      <c r="J96" s="25" t="s">
        <v>372</v>
      </c>
      <c r="K96" s="25" t="s">
        <v>47</v>
      </c>
      <c r="L96" s="24"/>
      <c r="M96" s="24"/>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row>
    <row r="97" ht="15.75" customHeight="1">
      <c r="A97" s="23">
        <v>90.0</v>
      </c>
      <c r="B97" s="28" t="s">
        <v>62</v>
      </c>
      <c r="C97" s="25" t="s">
        <v>373</v>
      </c>
      <c r="D97" s="25" t="s">
        <v>374</v>
      </c>
      <c r="E97" s="25" t="s">
        <v>42</v>
      </c>
      <c r="F97" s="25" t="s">
        <v>52</v>
      </c>
      <c r="G97" s="25" t="s">
        <v>44</v>
      </c>
      <c r="H97" s="25" t="s">
        <v>73</v>
      </c>
      <c r="I97" s="26" t="str">
        <f>VLOOKUP('Threat Findings'!$G97&amp;"|"&amp;'Threat Findings'!$H97,'Risk Ratings (Do Not Change)'!$C$7:$D$32,2,FALSE)</f>
        <v>Critical</v>
      </c>
      <c r="J97" s="25" t="s">
        <v>375</v>
      </c>
      <c r="K97" s="25" t="s">
        <v>47</v>
      </c>
      <c r="L97" s="24"/>
      <c r="M97" s="24"/>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row>
    <row r="98" ht="15.75" customHeight="1">
      <c r="A98" s="23">
        <v>91.0</v>
      </c>
      <c r="B98" s="28" t="s">
        <v>131</v>
      </c>
      <c r="C98" s="25" t="s">
        <v>376</v>
      </c>
      <c r="D98" s="25" t="s">
        <v>377</v>
      </c>
      <c r="E98" s="25" t="s">
        <v>62</v>
      </c>
      <c r="F98" s="25" t="s">
        <v>378</v>
      </c>
      <c r="G98" s="25" t="s">
        <v>44</v>
      </c>
      <c r="H98" s="25" t="s">
        <v>73</v>
      </c>
      <c r="I98" s="26" t="str">
        <f>VLOOKUP('Threat Findings'!$G98&amp;"|"&amp;'Threat Findings'!$H98,'Risk Ratings (Do Not Change)'!$C$7:$D$32,2,FALSE)</f>
        <v>Critical</v>
      </c>
      <c r="J98" s="25" t="s">
        <v>379</v>
      </c>
      <c r="K98" s="25" t="s">
        <v>47</v>
      </c>
      <c r="L98" s="24"/>
      <c r="M98" s="24"/>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row>
    <row r="99" ht="15.75" customHeight="1">
      <c r="A99" s="23">
        <v>92.0</v>
      </c>
      <c r="B99" s="28" t="s">
        <v>326</v>
      </c>
      <c r="C99" s="25" t="s">
        <v>380</v>
      </c>
      <c r="D99" s="25" t="s">
        <v>381</v>
      </c>
      <c r="E99" s="25" t="s">
        <v>42</v>
      </c>
      <c r="F99" s="25" t="s">
        <v>52</v>
      </c>
      <c r="G99" s="25" t="s">
        <v>44</v>
      </c>
      <c r="H99" s="25" t="s">
        <v>73</v>
      </c>
      <c r="I99" s="26" t="str">
        <f>VLOOKUP('Threat Findings'!$G99&amp;"|"&amp;'Threat Findings'!$H99,'Risk Ratings (Do Not Change)'!$C$7:$D$32,2,FALSE)</f>
        <v>Critical</v>
      </c>
      <c r="J99" s="25" t="s">
        <v>382</v>
      </c>
      <c r="K99" s="25" t="s">
        <v>47</v>
      </c>
      <c r="L99" s="24"/>
      <c r="M99" s="24"/>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row>
    <row r="100" ht="15.75" customHeight="1">
      <c r="A100" s="23">
        <v>93.0</v>
      </c>
      <c r="B100" s="28" t="s">
        <v>233</v>
      </c>
      <c r="C100" s="25" t="s">
        <v>383</v>
      </c>
      <c r="D100" s="25" t="s">
        <v>384</v>
      </c>
      <c r="E100" s="25" t="s">
        <v>42</v>
      </c>
      <c r="F100" s="25" t="s">
        <v>52</v>
      </c>
      <c r="G100" s="25" t="s">
        <v>44</v>
      </c>
      <c r="H100" s="25" t="s">
        <v>73</v>
      </c>
      <c r="I100" s="26" t="str">
        <f>VLOOKUP('Threat Findings'!$G100&amp;"|"&amp;'Threat Findings'!$H100,'Risk Ratings (Do Not Change)'!$C$7:$D$32,2,FALSE)</f>
        <v>Critical</v>
      </c>
      <c r="J100" s="25" t="s">
        <v>385</v>
      </c>
      <c r="K100" s="25" t="s">
        <v>47</v>
      </c>
      <c r="L100" s="24"/>
      <c r="M100" s="24"/>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row>
    <row r="101" ht="15.75" customHeight="1">
      <c r="A101" s="23">
        <v>94.0</v>
      </c>
      <c r="B101" s="28" t="s">
        <v>386</v>
      </c>
      <c r="C101" s="25" t="s">
        <v>387</v>
      </c>
      <c r="D101" s="25" t="s">
        <v>388</v>
      </c>
      <c r="E101" s="25" t="s">
        <v>42</v>
      </c>
      <c r="F101" s="25" t="s">
        <v>52</v>
      </c>
      <c r="G101" s="25" t="s">
        <v>44</v>
      </c>
      <c r="H101" s="25" t="s">
        <v>73</v>
      </c>
      <c r="I101" s="26" t="str">
        <f>VLOOKUP('Threat Findings'!$G101&amp;"|"&amp;'Threat Findings'!$H101,'Risk Ratings (Do Not Change)'!$C$7:$D$32,2,FALSE)</f>
        <v>Critical</v>
      </c>
      <c r="J101" s="25" t="s">
        <v>389</v>
      </c>
      <c r="K101" s="25" t="s">
        <v>47</v>
      </c>
      <c r="L101" s="24"/>
      <c r="M101" s="24"/>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row>
    <row r="102" ht="15.75" customHeight="1">
      <c r="A102" s="23">
        <v>95.0</v>
      </c>
      <c r="B102" s="28" t="s">
        <v>198</v>
      </c>
      <c r="C102" s="25" t="s">
        <v>390</v>
      </c>
      <c r="D102" s="25" t="s">
        <v>391</v>
      </c>
      <c r="E102" s="25" t="s">
        <v>42</v>
      </c>
      <c r="F102" s="25" t="s">
        <v>52</v>
      </c>
      <c r="G102" s="25" t="s">
        <v>44</v>
      </c>
      <c r="H102" s="25" t="s">
        <v>73</v>
      </c>
      <c r="I102" s="26" t="str">
        <f>VLOOKUP('Threat Findings'!$G102&amp;"|"&amp;'Threat Findings'!$H102,'Risk Ratings (Do Not Change)'!$C$7:$D$32,2,FALSE)</f>
        <v>Critical</v>
      </c>
      <c r="J102" s="25" t="s">
        <v>392</v>
      </c>
      <c r="K102" s="25" t="s">
        <v>47</v>
      </c>
      <c r="L102" s="24"/>
      <c r="M102" s="24"/>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row>
    <row r="103" ht="15.75" customHeight="1">
      <c r="A103" s="23">
        <v>96.0</v>
      </c>
      <c r="B103" s="28" t="s">
        <v>393</v>
      </c>
      <c r="C103" s="25" t="s">
        <v>394</v>
      </c>
      <c r="D103" s="25" t="s">
        <v>395</v>
      </c>
      <c r="E103" s="25" t="s">
        <v>42</v>
      </c>
      <c r="F103" s="25" t="s">
        <v>52</v>
      </c>
      <c r="G103" s="25" t="s">
        <v>44</v>
      </c>
      <c r="H103" s="25" t="s">
        <v>73</v>
      </c>
      <c r="I103" s="26" t="str">
        <f>VLOOKUP('Threat Findings'!$G103&amp;"|"&amp;'Threat Findings'!$H103,'Risk Ratings (Do Not Change)'!$C$7:$D$32,2,FALSE)</f>
        <v>Critical</v>
      </c>
      <c r="J103" s="25" t="s">
        <v>396</v>
      </c>
      <c r="K103" s="25" t="s">
        <v>47</v>
      </c>
      <c r="L103" s="24"/>
      <c r="M103" s="24"/>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row>
    <row r="104" ht="15.75" customHeight="1">
      <c r="A104" s="23">
        <v>97.0</v>
      </c>
      <c r="B104" s="28" t="s">
        <v>86</v>
      </c>
      <c r="C104" s="25" t="s">
        <v>397</v>
      </c>
      <c r="D104" s="25" t="s">
        <v>398</v>
      </c>
      <c r="E104" s="25" t="s">
        <v>65</v>
      </c>
      <c r="F104" s="25" t="s">
        <v>52</v>
      </c>
      <c r="G104" s="25" t="s">
        <v>53</v>
      </c>
      <c r="H104" s="25" t="s">
        <v>45</v>
      </c>
      <c r="I104" s="26" t="str">
        <f>VLOOKUP('Threat Findings'!$G104&amp;"|"&amp;'Threat Findings'!$H104,'Risk Ratings (Do Not Change)'!$C$7:$D$32,2,FALSE)</f>
        <v>High</v>
      </c>
      <c r="J104" s="25" t="s">
        <v>399</v>
      </c>
      <c r="K104" s="25" t="s">
        <v>47</v>
      </c>
      <c r="L104" s="24"/>
      <c r="M104" s="24"/>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row>
    <row r="105" ht="15.75" customHeight="1">
      <c r="A105" s="23">
        <v>98.0</v>
      </c>
      <c r="B105" s="28" t="s">
        <v>400</v>
      </c>
      <c r="C105" s="25" t="s">
        <v>401</v>
      </c>
      <c r="D105" s="25" t="s">
        <v>402</v>
      </c>
      <c r="E105" s="25" t="s">
        <v>65</v>
      </c>
      <c r="F105" s="25" t="s">
        <v>403</v>
      </c>
      <c r="G105" s="25" t="s">
        <v>44</v>
      </c>
      <c r="H105" s="25" t="s">
        <v>45</v>
      </c>
      <c r="I105" s="26" t="str">
        <f>VLOOKUP('Threat Findings'!$G105&amp;"|"&amp;'Threat Findings'!$H105,'Risk Ratings (Do Not Change)'!$C$7:$D$32,2,FALSE)</f>
        <v>Critical</v>
      </c>
      <c r="J105" s="25" t="s">
        <v>404</v>
      </c>
      <c r="K105" s="25" t="s">
        <v>47</v>
      </c>
      <c r="L105" s="24"/>
      <c r="M105" s="24"/>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row>
    <row r="106" ht="15.75" customHeight="1">
      <c r="A106" s="23">
        <v>99.0</v>
      </c>
      <c r="B106" s="28" t="s">
        <v>62</v>
      </c>
      <c r="C106" s="25" t="s">
        <v>405</v>
      </c>
      <c r="D106" s="25" t="s">
        <v>406</v>
      </c>
      <c r="E106" s="25" t="s">
        <v>58</v>
      </c>
      <c r="F106" s="25" t="s">
        <v>52</v>
      </c>
      <c r="G106" s="25" t="s">
        <v>60</v>
      </c>
      <c r="H106" s="25" t="s">
        <v>45</v>
      </c>
      <c r="I106" s="26" t="str">
        <f>VLOOKUP('Threat Findings'!$G106&amp;"|"&amp;'Threat Findings'!$H106,'Risk Ratings (Do Not Change)'!$C$7:$D$32,2,FALSE)</f>
        <v>High</v>
      </c>
      <c r="J106" s="25" t="s">
        <v>407</v>
      </c>
      <c r="K106" s="25" t="s">
        <v>47</v>
      </c>
      <c r="L106" s="24"/>
      <c r="M106" s="24"/>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row>
    <row r="107" ht="15.75" customHeight="1">
      <c r="A107" s="30">
        <v>100.0</v>
      </c>
      <c r="B107" s="30" t="s">
        <v>400</v>
      </c>
      <c r="C107" s="31" t="s">
        <v>408</v>
      </c>
      <c r="D107" s="31" t="s">
        <v>409</v>
      </c>
      <c r="E107" s="31" t="s">
        <v>65</v>
      </c>
      <c r="F107" s="31" t="s">
        <v>52</v>
      </c>
      <c r="G107" s="31" t="s">
        <v>53</v>
      </c>
      <c r="H107" s="31" t="s">
        <v>45</v>
      </c>
      <c r="I107" s="32" t="str">
        <f>VLOOKUP('Threat Findings'!$G107&amp;"|"&amp;'Threat Findings'!$H107,'Risk Ratings (Do Not Change)'!$C$7:$D$32,2,FALSE)</f>
        <v>High</v>
      </c>
      <c r="J107" s="31" t="s">
        <v>410</v>
      </c>
      <c r="K107" s="31" t="s">
        <v>47</v>
      </c>
      <c r="L107" s="33"/>
      <c r="M107" s="33"/>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row>
    <row r="108" ht="15.75" customHeight="1">
      <c r="A108" s="28"/>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row>
  </sheetData>
  <mergeCells count="4">
    <mergeCell ref="A2:B2"/>
    <mergeCell ref="A3:B3"/>
    <mergeCell ref="F3:G3"/>
    <mergeCell ref="L6:S6"/>
  </mergeCells>
  <conditionalFormatting sqref="A5:AM5 A6:L6 T6:AM6">
    <cfRule type="cellIs" dxfId="0" priority="1" operator="equal">
      <formula>"Critical"</formula>
    </cfRule>
  </conditionalFormatting>
  <conditionalFormatting sqref="A5:AM5 A6:L6 T6:AM6">
    <cfRule type="cellIs" dxfId="1" priority="2" operator="equal">
      <formula>"High"</formula>
    </cfRule>
  </conditionalFormatting>
  <conditionalFormatting sqref="A5:AM5 A6:L6 T6:AM6">
    <cfRule type="cellIs" dxfId="2" priority="3" operator="equal">
      <formula>"Medium"</formula>
    </cfRule>
  </conditionalFormatting>
  <conditionalFormatting sqref="A5:AM5 A6:L6 T6:AM6">
    <cfRule type="cellIs" dxfId="3" priority="4" operator="equal">
      <formula>"Low"</formula>
    </cfRule>
  </conditionalFormatting>
  <dataValidations>
    <dataValidation type="list" allowBlank="1" showErrorMessage="1" sqref="K8:K107">
      <formula1>"Critical,High,Medium,Low"</formula1>
    </dataValidation>
    <dataValidation type="list" allowBlank="1" showErrorMessage="1" sqref="E8:E107">
      <formula1>"Spoofing,Tampering,Repudiation,Information Disclosure,Denial of Service,Elevation of Privilege,Other"</formula1>
    </dataValidation>
    <dataValidation type="list" allowBlank="1" showErrorMessage="1" sqref="G8:G107">
      <formula1>"Severe - Widespread,Severe - Focused,Serious,Limited,Negligible"</formula1>
    </dataValidation>
    <dataValidation type="list" allowBlank="1" showErrorMessage="1" sqref="H8:H107">
      <formula1>"Almost Certain,Likely,Possible,Unlikely,Rare"</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2" width="15.75"/>
    <col customWidth="1" min="3" max="3" width="37.5"/>
    <col customWidth="1" min="4" max="4" width="12.88"/>
    <col customWidth="1" min="5" max="5" width="39.88"/>
    <col customWidth="1" min="6" max="26" width="7.63"/>
  </cols>
  <sheetData>
    <row r="1">
      <c r="A1" s="1" t="s">
        <v>411</v>
      </c>
      <c r="B1" s="2"/>
      <c r="C1" s="3"/>
      <c r="D1" s="2"/>
      <c r="E1" s="2"/>
      <c r="F1" s="2"/>
      <c r="G1" s="2"/>
      <c r="H1" s="2"/>
      <c r="I1" s="2"/>
      <c r="J1" s="2"/>
      <c r="K1" s="2"/>
      <c r="L1" s="4"/>
      <c r="M1" s="4"/>
      <c r="N1" s="4"/>
      <c r="O1" s="4"/>
      <c r="P1" s="4"/>
      <c r="Q1" s="4"/>
      <c r="R1" s="4"/>
      <c r="S1" s="4"/>
      <c r="T1" s="4"/>
      <c r="U1" s="4"/>
      <c r="V1" s="4"/>
      <c r="W1" s="4"/>
      <c r="X1" s="4"/>
      <c r="Y1" s="4"/>
      <c r="Z1" s="4"/>
    </row>
    <row r="2">
      <c r="A2" s="5" t="s">
        <v>1</v>
      </c>
      <c r="C2" s="6" t="s">
        <v>2</v>
      </c>
      <c r="D2" s="7"/>
      <c r="E2" s="7"/>
      <c r="F2" s="8"/>
      <c r="G2" s="8"/>
      <c r="H2" s="8"/>
      <c r="I2" s="8"/>
      <c r="J2" s="8"/>
      <c r="K2" s="8"/>
      <c r="L2" s="4"/>
      <c r="M2" s="4"/>
      <c r="N2" s="4"/>
      <c r="O2" s="4"/>
      <c r="P2" s="4"/>
      <c r="Q2" s="4"/>
      <c r="R2" s="4"/>
      <c r="S2" s="4"/>
      <c r="T2" s="4"/>
      <c r="U2" s="4"/>
      <c r="V2" s="4"/>
      <c r="W2" s="4"/>
      <c r="X2" s="4"/>
      <c r="Y2" s="4"/>
      <c r="Z2" s="4"/>
    </row>
    <row r="3">
      <c r="A3" s="5" t="s">
        <v>3</v>
      </c>
      <c r="C3" s="6" t="s">
        <v>4</v>
      </c>
      <c r="D3" s="9"/>
      <c r="E3" s="9"/>
      <c r="F3" s="8"/>
      <c r="G3" s="8"/>
      <c r="H3" s="8"/>
      <c r="I3" s="8"/>
      <c r="J3" s="8"/>
      <c r="K3" s="8"/>
      <c r="L3" s="4"/>
      <c r="M3" s="4"/>
      <c r="N3" s="4"/>
      <c r="O3" s="4"/>
      <c r="P3" s="4"/>
      <c r="Q3" s="4"/>
      <c r="R3" s="4"/>
      <c r="S3" s="4"/>
      <c r="T3" s="4"/>
      <c r="U3" s="4"/>
      <c r="V3" s="4"/>
      <c r="W3" s="4"/>
      <c r="X3" s="4"/>
      <c r="Y3" s="4"/>
      <c r="Z3" s="4"/>
    </row>
    <row r="4">
      <c r="A4" s="5" t="s">
        <v>6</v>
      </c>
      <c r="B4" s="7"/>
      <c r="C4" s="11">
        <v>44440.0</v>
      </c>
      <c r="D4" s="8" t="s">
        <v>7</v>
      </c>
      <c r="E4" s="8"/>
      <c r="F4" s="8"/>
      <c r="G4" s="8"/>
      <c r="H4" s="8"/>
      <c r="I4" s="8"/>
      <c r="J4" s="8"/>
      <c r="K4" s="8"/>
      <c r="L4" s="4"/>
      <c r="M4" s="4"/>
      <c r="N4" s="4"/>
      <c r="O4" s="4"/>
      <c r="P4" s="4"/>
      <c r="Q4" s="4"/>
      <c r="R4" s="4"/>
      <c r="S4" s="4"/>
      <c r="T4" s="4"/>
      <c r="U4" s="4"/>
      <c r="V4" s="4"/>
      <c r="W4" s="4"/>
      <c r="X4" s="4"/>
      <c r="Y4" s="4"/>
      <c r="Z4" s="4"/>
    </row>
    <row r="5">
      <c r="A5" s="5"/>
      <c r="B5" s="7"/>
      <c r="C5" s="11"/>
      <c r="D5" s="8"/>
      <c r="E5" s="8"/>
      <c r="F5" s="8"/>
      <c r="G5" s="8"/>
      <c r="H5" s="8"/>
      <c r="I5" s="8"/>
      <c r="J5" s="8"/>
      <c r="K5" s="8"/>
      <c r="L5" s="4"/>
      <c r="M5" s="4"/>
      <c r="N5" s="4"/>
      <c r="O5" s="4"/>
      <c r="P5" s="4"/>
      <c r="Q5" s="4"/>
      <c r="R5" s="4"/>
      <c r="S5" s="4"/>
      <c r="T5" s="4"/>
      <c r="U5" s="4"/>
      <c r="V5" s="4"/>
      <c r="W5" s="4"/>
      <c r="X5" s="4"/>
      <c r="Y5" s="4"/>
      <c r="Z5" s="4"/>
    </row>
    <row r="6">
      <c r="A6" s="35" t="s">
        <v>26</v>
      </c>
      <c r="B6" s="35" t="s">
        <v>27</v>
      </c>
      <c r="C6" s="35" t="s">
        <v>412</v>
      </c>
      <c r="D6" s="35" t="s">
        <v>413</v>
      </c>
    </row>
    <row r="7">
      <c r="A7" s="36" t="s">
        <v>44</v>
      </c>
      <c r="B7" s="36" t="s">
        <v>73</v>
      </c>
      <c r="C7" s="36" t="str">
        <f t="shared" ref="C7:C31" si="1">A7&amp;"|"&amp;B7</f>
        <v>Severe - Widespread|Almost Certain</v>
      </c>
      <c r="D7" s="35" t="s">
        <v>414</v>
      </c>
    </row>
    <row r="8">
      <c r="A8" s="36" t="s">
        <v>44</v>
      </c>
      <c r="B8" s="36" t="s">
        <v>45</v>
      </c>
      <c r="C8" s="36" t="str">
        <f t="shared" si="1"/>
        <v>Severe - Widespread|Likely</v>
      </c>
      <c r="D8" s="35" t="s">
        <v>414</v>
      </c>
    </row>
    <row r="9">
      <c r="A9" s="36" t="s">
        <v>44</v>
      </c>
      <c r="B9" s="36" t="s">
        <v>122</v>
      </c>
      <c r="C9" s="36" t="str">
        <f t="shared" si="1"/>
        <v>Severe - Widespread|Possible</v>
      </c>
      <c r="D9" s="35" t="s">
        <v>415</v>
      </c>
    </row>
    <row r="10">
      <c r="A10" s="36" t="s">
        <v>44</v>
      </c>
      <c r="B10" s="36" t="s">
        <v>416</v>
      </c>
      <c r="C10" s="36" t="str">
        <f t="shared" si="1"/>
        <v>Severe - Widespread|Unlikely</v>
      </c>
      <c r="D10" s="35" t="s">
        <v>417</v>
      </c>
    </row>
    <row r="11">
      <c r="A11" s="36" t="s">
        <v>44</v>
      </c>
      <c r="B11" s="36" t="s">
        <v>418</v>
      </c>
      <c r="C11" s="36" t="str">
        <f t="shared" si="1"/>
        <v>Severe - Widespread|Rare</v>
      </c>
      <c r="D11" s="35" t="s">
        <v>47</v>
      </c>
    </row>
    <row r="12">
      <c r="A12" s="36" t="s">
        <v>53</v>
      </c>
      <c r="B12" s="36" t="s">
        <v>73</v>
      </c>
      <c r="C12" s="36" t="str">
        <f t="shared" si="1"/>
        <v>Severe - Focused|Almost Certain</v>
      </c>
      <c r="D12" s="35" t="s">
        <v>414</v>
      </c>
    </row>
    <row r="13">
      <c r="A13" s="36" t="s">
        <v>53</v>
      </c>
      <c r="B13" s="36" t="s">
        <v>45</v>
      </c>
      <c r="C13" s="36" t="str">
        <f t="shared" si="1"/>
        <v>Severe - Focused|Likely</v>
      </c>
      <c r="D13" s="35" t="s">
        <v>415</v>
      </c>
    </row>
    <row r="14">
      <c r="A14" s="36" t="s">
        <v>53</v>
      </c>
      <c r="B14" s="36" t="s">
        <v>122</v>
      </c>
      <c r="C14" s="36" t="str">
        <f t="shared" si="1"/>
        <v>Severe - Focused|Possible</v>
      </c>
      <c r="D14" s="35" t="s">
        <v>415</v>
      </c>
    </row>
    <row r="15">
      <c r="A15" s="36" t="s">
        <v>53</v>
      </c>
      <c r="B15" s="36" t="s">
        <v>416</v>
      </c>
      <c r="C15" s="36" t="str">
        <f t="shared" si="1"/>
        <v>Severe - Focused|Unlikely</v>
      </c>
      <c r="D15" s="35" t="s">
        <v>417</v>
      </c>
    </row>
    <row r="16">
      <c r="A16" s="36" t="s">
        <v>53</v>
      </c>
      <c r="B16" s="36" t="s">
        <v>418</v>
      </c>
      <c r="C16" s="36" t="str">
        <f t="shared" si="1"/>
        <v>Severe - Focused|Rare</v>
      </c>
      <c r="D16" s="35" t="s">
        <v>47</v>
      </c>
    </row>
    <row r="17">
      <c r="A17" s="36" t="s">
        <v>60</v>
      </c>
      <c r="B17" s="36" t="s">
        <v>73</v>
      </c>
      <c r="C17" s="36" t="str">
        <f t="shared" si="1"/>
        <v>Serious|Almost Certain</v>
      </c>
      <c r="D17" s="35" t="s">
        <v>415</v>
      </c>
    </row>
    <row r="18">
      <c r="A18" s="36" t="s">
        <v>60</v>
      </c>
      <c r="B18" s="36" t="s">
        <v>45</v>
      </c>
      <c r="C18" s="36" t="str">
        <f t="shared" si="1"/>
        <v>Serious|Likely</v>
      </c>
      <c r="D18" s="35" t="s">
        <v>415</v>
      </c>
    </row>
    <row r="19">
      <c r="A19" s="36" t="s">
        <v>60</v>
      </c>
      <c r="B19" s="36" t="s">
        <v>122</v>
      </c>
      <c r="C19" s="36" t="str">
        <f t="shared" si="1"/>
        <v>Serious|Possible</v>
      </c>
      <c r="D19" s="35" t="s">
        <v>417</v>
      </c>
    </row>
    <row r="20">
      <c r="A20" s="36" t="s">
        <v>60</v>
      </c>
      <c r="B20" s="36" t="s">
        <v>416</v>
      </c>
      <c r="C20" s="36" t="str">
        <f t="shared" si="1"/>
        <v>Serious|Unlikely</v>
      </c>
      <c r="D20" s="35" t="s">
        <v>417</v>
      </c>
    </row>
    <row r="21" ht="15.75" customHeight="1">
      <c r="A21" s="36" t="s">
        <v>60</v>
      </c>
      <c r="B21" s="36" t="s">
        <v>418</v>
      </c>
      <c r="C21" s="36" t="str">
        <f t="shared" si="1"/>
        <v>Serious|Rare</v>
      </c>
      <c r="D21" s="35" t="s">
        <v>47</v>
      </c>
    </row>
    <row r="22" ht="15.75" customHeight="1">
      <c r="A22" s="36" t="s">
        <v>419</v>
      </c>
      <c r="B22" s="36" t="s">
        <v>73</v>
      </c>
      <c r="C22" s="36" t="str">
        <f t="shared" si="1"/>
        <v>Limited|Almost Certain</v>
      </c>
      <c r="D22" s="35" t="s">
        <v>417</v>
      </c>
    </row>
    <row r="23" ht="15.75" customHeight="1">
      <c r="A23" s="36" t="s">
        <v>419</v>
      </c>
      <c r="B23" s="36" t="s">
        <v>45</v>
      </c>
      <c r="C23" s="36" t="str">
        <f t="shared" si="1"/>
        <v>Limited|Likely</v>
      </c>
      <c r="D23" s="35" t="s">
        <v>417</v>
      </c>
    </row>
    <row r="24" ht="15.75" customHeight="1">
      <c r="A24" s="36" t="s">
        <v>419</v>
      </c>
      <c r="B24" s="36" t="s">
        <v>122</v>
      </c>
      <c r="C24" s="36" t="str">
        <f t="shared" si="1"/>
        <v>Limited|Possible</v>
      </c>
      <c r="D24" s="35" t="s">
        <v>417</v>
      </c>
    </row>
    <row r="25" ht="15.75" customHeight="1">
      <c r="A25" s="36" t="s">
        <v>419</v>
      </c>
      <c r="B25" s="36" t="s">
        <v>416</v>
      </c>
      <c r="C25" s="36" t="str">
        <f t="shared" si="1"/>
        <v>Limited|Unlikely</v>
      </c>
      <c r="D25" s="35" t="s">
        <v>47</v>
      </c>
    </row>
    <row r="26" ht="15.75" customHeight="1">
      <c r="A26" s="36" t="s">
        <v>419</v>
      </c>
      <c r="B26" s="36" t="s">
        <v>418</v>
      </c>
      <c r="C26" s="36" t="str">
        <f t="shared" si="1"/>
        <v>Limited|Rare</v>
      </c>
      <c r="D26" s="35" t="s">
        <v>47</v>
      </c>
      <c r="G26" s="36" t="s">
        <v>7</v>
      </c>
    </row>
    <row r="27" ht="15.75" customHeight="1">
      <c r="A27" s="36" t="s">
        <v>420</v>
      </c>
      <c r="B27" s="36" t="s">
        <v>73</v>
      </c>
      <c r="C27" s="36" t="str">
        <f t="shared" si="1"/>
        <v>Negligible|Almost Certain</v>
      </c>
      <c r="D27" s="35" t="s">
        <v>47</v>
      </c>
    </row>
    <row r="28" ht="15.75" customHeight="1">
      <c r="A28" s="36" t="s">
        <v>420</v>
      </c>
      <c r="B28" s="36" t="s">
        <v>45</v>
      </c>
      <c r="C28" s="36" t="str">
        <f t="shared" si="1"/>
        <v>Negligible|Likely</v>
      </c>
      <c r="D28" s="35" t="s">
        <v>47</v>
      </c>
    </row>
    <row r="29" ht="15.75" customHeight="1">
      <c r="A29" s="36" t="s">
        <v>420</v>
      </c>
      <c r="B29" s="36" t="s">
        <v>122</v>
      </c>
      <c r="C29" s="36" t="str">
        <f t="shared" si="1"/>
        <v>Negligible|Possible</v>
      </c>
      <c r="D29" s="35" t="s">
        <v>47</v>
      </c>
    </row>
    <row r="30" ht="15.75" customHeight="1">
      <c r="A30" s="36" t="s">
        <v>420</v>
      </c>
      <c r="B30" s="36" t="s">
        <v>416</v>
      </c>
      <c r="C30" s="36" t="str">
        <f t="shared" si="1"/>
        <v>Negligible|Unlikely</v>
      </c>
      <c r="D30" s="35" t="s">
        <v>47</v>
      </c>
      <c r="F30" s="36" t="s">
        <v>7</v>
      </c>
    </row>
    <row r="31" ht="15.75" customHeight="1">
      <c r="A31" s="36" t="s">
        <v>420</v>
      </c>
      <c r="B31" s="36" t="s">
        <v>418</v>
      </c>
      <c r="C31" s="36" t="str">
        <f t="shared" si="1"/>
        <v>Negligible|Rare</v>
      </c>
      <c r="D31" s="35" t="s">
        <v>47</v>
      </c>
    </row>
    <row r="32" ht="15.75" customHeight="1">
      <c r="C32" s="36" t="s">
        <v>421</v>
      </c>
      <c r="D32" s="36" t="s">
        <v>7</v>
      </c>
    </row>
    <row r="33" ht="15.75" customHeight="1">
      <c r="A33" s="36" t="s">
        <v>422</v>
      </c>
    </row>
    <row r="34" ht="15.75" customHeight="1">
      <c r="A34" s="36" t="s">
        <v>44</v>
      </c>
      <c r="B34" s="36" t="s">
        <v>423</v>
      </c>
      <c r="C34" s="36" t="s">
        <v>424</v>
      </c>
    </row>
    <row r="35" ht="15.75" customHeight="1">
      <c r="A35" s="36" t="s">
        <v>53</v>
      </c>
      <c r="B35" s="36" t="s">
        <v>423</v>
      </c>
      <c r="C35" s="36" t="s">
        <v>425</v>
      </c>
    </row>
    <row r="36" ht="15.75" customHeight="1">
      <c r="A36" s="36" t="s">
        <v>60</v>
      </c>
      <c r="B36" s="36" t="s">
        <v>423</v>
      </c>
      <c r="C36" s="36" t="s">
        <v>426</v>
      </c>
    </row>
    <row r="37" ht="15.75" customHeight="1">
      <c r="A37" s="36" t="s">
        <v>419</v>
      </c>
      <c r="B37" s="36" t="s">
        <v>423</v>
      </c>
      <c r="C37" s="36" t="s">
        <v>427</v>
      </c>
    </row>
    <row r="38" ht="15.75" customHeight="1">
      <c r="A38" s="36" t="s">
        <v>420</v>
      </c>
      <c r="B38" s="36" t="s">
        <v>423</v>
      </c>
      <c r="C38" s="36" t="s">
        <v>428</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B2"/>
    <mergeCell ref="A3:B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2020-01-26T01:55:14Z</dcterms:created>
  <dc:creator>Murray Cappel</dc:creator>
</cp:coreProperties>
</file>