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workbookPassword="CCD7" lockStructure="1"/>
  <bookViews>
    <workbookView windowWidth="19485" windowHeight="7215" activeTab="1"/>
  </bookViews>
  <sheets>
    <sheet name="Dashboard" sheetId="5" r:id="rId1"/>
    <sheet name="Meal Counting" sheetId="3" r:id="rId2"/>
    <sheet name="Guest Meal" sheetId="2" r:id="rId3"/>
    <sheet name="Baazar" sheetId="4" r:id="rId4"/>
    <sheet name=" Payment" sheetId="6" r:id="rId5"/>
  </sheets>
  <definedNames>
    <definedName name="_xlnm._FilterDatabase" localSheetId="2" hidden="1">'Guest Meal'!$A$2:$BK$3</definedName>
    <definedName name="_xlnm._FilterDatabase" localSheetId="1" hidden="1">'Meal Counting'!$A$3:$BL$3</definedName>
  </definedNames>
  <calcPr calcId="144525"/>
</workbook>
</file>

<file path=xl/sharedStrings.xml><?xml version="1.0" encoding="utf-8"?>
<sst xmlns="http://schemas.openxmlformats.org/spreadsheetml/2006/main" count="238" uniqueCount="56">
  <si>
    <t xml:space="preserve">Month: </t>
  </si>
  <si>
    <t>DATE</t>
  </si>
  <si>
    <t>Total Meal</t>
  </si>
  <si>
    <t>Total
 Meal</t>
  </si>
  <si>
    <t>Day</t>
  </si>
  <si>
    <t>Night</t>
  </si>
  <si>
    <t>Total
Member</t>
  </si>
  <si>
    <t>D</t>
  </si>
  <si>
    <t>N</t>
  </si>
  <si>
    <t>Name</t>
  </si>
  <si>
    <t xml:space="preserve">Amanullah Sk </t>
  </si>
  <si>
    <t xml:space="preserve">Sahidullah </t>
  </si>
  <si>
    <t xml:space="preserve">Masidur </t>
  </si>
  <si>
    <t>Sayad</t>
  </si>
  <si>
    <t>Sagir</t>
  </si>
  <si>
    <t>Mofazzal</t>
  </si>
  <si>
    <t>Faruk</t>
  </si>
  <si>
    <t>Aklash</t>
  </si>
  <si>
    <t>Imran Sk</t>
  </si>
  <si>
    <t>Sahid Laskar</t>
  </si>
  <si>
    <t>Iftikar</t>
  </si>
  <si>
    <t>Samaun</t>
  </si>
  <si>
    <t>Jamal</t>
  </si>
  <si>
    <t>Nadim</t>
  </si>
  <si>
    <t xml:space="preserve">Sahid Hossian </t>
  </si>
  <si>
    <t>Imran Molla</t>
  </si>
  <si>
    <t>Firdosh</t>
  </si>
  <si>
    <t>Date</t>
  </si>
  <si>
    <t>D- ON</t>
  </si>
  <si>
    <t>N- ON</t>
  </si>
  <si>
    <t>D- OFF</t>
  </si>
  <si>
    <t>N- OFF</t>
  </si>
  <si>
    <t>Total -&gt;</t>
  </si>
  <si>
    <t>Tolal Meal-&gt;</t>
  </si>
  <si>
    <t>Guest Meal-&gt;</t>
  </si>
  <si>
    <t>Meal Charge</t>
  </si>
  <si>
    <t>Guest Meal Charge</t>
  </si>
  <si>
    <t>Total
Meal Charge</t>
  </si>
  <si>
    <t>Total</t>
  </si>
  <si>
    <t>Tolal Meal</t>
  </si>
  <si>
    <t xml:space="preserve">Date </t>
  </si>
  <si>
    <t>Person</t>
  </si>
  <si>
    <t>Non-Veg Item</t>
  </si>
  <si>
    <t>Non-Veg Price</t>
  </si>
  <si>
    <t>Veg Price</t>
  </si>
  <si>
    <t xml:space="preserve">Grocery Price </t>
  </si>
  <si>
    <t>Others Price</t>
  </si>
  <si>
    <t>Sub-Total</t>
  </si>
  <si>
    <t>Remark</t>
  </si>
  <si>
    <t>Chicken</t>
  </si>
  <si>
    <t>S/L</t>
  </si>
  <si>
    <t>Advance</t>
  </si>
  <si>
    <t>Baazzar 1</t>
  </si>
  <si>
    <t>Baazzar 2</t>
  </si>
  <si>
    <t>Others</t>
  </si>
  <si>
    <t>Total Collection =</t>
  </si>
</sst>
</file>

<file path=xl/styles.xml><?xml version="1.0" encoding="utf-8"?>
<styleSheet xmlns="http://schemas.openxmlformats.org/spreadsheetml/2006/main">
  <numFmts count="9">
    <numFmt numFmtId="176" formatCode="mmmm\ /\ yyyy"/>
    <numFmt numFmtId="177" formatCode="_ &quot;₹&quot;* #,##0.00_ ;_ &quot;₹&quot;* \-#,##0.00_ ;_ &quot;₹&quot;* &quot;-&quot;??_ ;_ @_ "/>
    <numFmt numFmtId="178" formatCode="_ [$₹-4009]\ * #,##0.00_ ;_ [$₹-4009]\ * \-#,##0.00_ ;_ [$₹-4009]\ * &quot;-&quot;??_ ;_ @_ "/>
    <numFmt numFmtId="179" formatCode="dd/mmm\,\ yyyy\ /\ ddd"/>
    <numFmt numFmtId="180" formatCode="dd/mm/yyyy\ \(ddd\)"/>
    <numFmt numFmtId="181" formatCode="dd/mmm\,\ ddd"/>
    <numFmt numFmtId="182" formatCode="_ * #,##0_ ;_ * \-#,##0_ ;_ * &quot;-&quot;_ ;_ @_ "/>
    <numFmt numFmtId="183" formatCode="_ * #,##0.00_ ;_ * \-#,##0.00_ ;_ * &quot;-&quot;??_ ;_ @_ "/>
    <numFmt numFmtId="184" formatCode="_ &quot;₹&quot;* #,##0_ ;_ &quot;₹&quot;* \-#,##0_ ;_ &quot;₹&quot;* &quot;-&quot;_ ;_ @_ "/>
  </numFmts>
  <fonts count="57">
    <font>
      <sz val="11"/>
      <color theme="1"/>
      <name val="Calibri"/>
      <charset val="134"/>
      <scheme val="minor"/>
    </font>
    <font>
      <b/>
      <sz val="11"/>
      <color theme="1"/>
      <name val="Calibri"/>
      <charset val="134"/>
      <scheme val="minor"/>
    </font>
    <font>
      <b/>
      <sz val="12"/>
      <color theme="0"/>
      <name val="Calibri"/>
      <charset val="134"/>
      <scheme val="minor"/>
    </font>
    <font>
      <b/>
      <sz val="12"/>
      <color theme="1"/>
      <name val="Calibri"/>
      <charset val="134"/>
      <scheme val="minor"/>
    </font>
    <font>
      <b/>
      <sz val="18"/>
      <color theme="0"/>
      <name val="Calibri"/>
      <charset val="134"/>
      <scheme val="minor"/>
    </font>
    <font>
      <b/>
      <sz val="16"/>
      <color theme="1"/>
      <name val="Calibri"/>
      <charset val="134"/>
      <scheme val="minor"/>
    </font>
    <font>
      <b/>
      <sz val="20"/>
      <color theme="1"/>
      <name val="Calibri"/>
      <charset val="134"/>
      <scheme val="minor"/>
    </font>
    <font>
      <sz val="22"/>
      <color theme="1"/>
      <name val="Calibri"/>
      <charset val="134"/>
      <scheme val="minor"/>
    </font>
    <font>
      <sz val="11"/>
      <name val="Calibri"/>
      <charset val="134"/>
      <scheme val="minor"/>
    </font>
    <font>
      <b/>
      <sz val="16"/>
      <color theme="0"/>
      <name val="Calibri"/>
      <charset val="134"/>
      <scheme val="minor"/>
    </font>
    <font>
      <b/>
      <sz val="18"/>
      <color theme="1"/>
      <name val="Calibri"/>
      <charset val="134"/>
      <scheme val="minor"/>
    </font>
    <font>
      <sz val="18"/>
      <color theme="1"/>
      <name val="Calibri"/>
      <charset val="134"/>
      <scheme val="minor"/>
    </font>
    <font>
      <b/>
      <sz val="16"/>
      <color rgb="FF7030A0"/>
      <name val="Calibri"/>
      <charset val="134"/>
      <scheme val="minor"/>
    </font>
    <font>
      <b/>
      <sz val="22"/>
      <color theme="0"/>
      <name val="Calibri"/>
      <charset val="134"/>
      <scheme val="minor"/>
    </font>
    <font>
      <sz val="14"/>
      <name val="Calibri"/>
      <charset val="134"/>
      <scheme val="minor"/>
    </font>
    <font>
      <b/>
      <sz val="22"/>
      <color rgb="FF7030A0"/>
      <name val="Calibri"/>
      <charset val="134"/>
      <scheme val="minor"/>
    </font>
    <font>
      <sz val="16"/>
      <color theme="1"/>
      <name val="Calibri"/>
      <charset val="134"/>
      <scheme val="minor"/>
    </font>
    <font>
      <b/>
      <sz val="11"/>
      <color theme="4"/>
      <name val="Calibri"/>
      <charset val="134"/>
      <scheme val="minor"/>
    </font>
    <font>
      <b/>
      <sz val="11"/>
      <color theme="0"/>
      <name val="Calibri"/>
      <charset val="134"/>
      <scheme val="minor"/>
    </font>
    <font>
      <b/>
      <sz val="11"/>
      <color rgb="FFFF0000"/>
      <name val="Calibri"/>
      <charset val="134"/>
      <scheme val="minor"/>
    </font>
    <font>
      <b/>
      <sz val="11"/>
      <name val="Calibri"/>
      <charset val="134"/>
      <scheme val="minor"/>
    </font>
    <font>
      <b/>
      <sz val="14"/>
      <color theme="0"/>
      <name val="Calibri"/>
      <charset val="134"/>
      <scheme val="minor"/>
    </font>
    <font>
      <b/>
      <sz val="16"/>
      <color rgb="FF002060"/>
      <name val="Calibri"/>
      <charset val="134"/>
      <scheme val="minor"/>
    </font>
    <font>
      <sz val="16"/>
      <color theme="1"/>
      <name val="Arial Black"/>
      <charset val="134"/>
    </font>
    <font>
      <sz val="11"/>
      <color theme="0"/>
      <name val="Calibri"/>
      <charset val="134"/>
      <scheme val="minor"/>
    </font>
    <font>
      <sz val="16"/>
      <color theme="0"/>
      <name val="Calibri"/>
      <charset val="134"/>
      <scheme val="minor"/>
    </font>
    <font>
      <sz val="11"/>
      <color rgb="FFFF0000"/>
      <name val="Calibri"/>
      <charset val="134"/>
      <scheme val="minor"/>
    </font>
    <font>
      <sz val="11"/>
      <color rgb="FF00B0F0"/>
      <name val="Calibri"/>
      <charset val="134"/>
      <scheme val="minor"/>
    </font>
    <font>
      <sz val="14"/>
      <color theme="1"/>
      <name val="Arial Rounded MT Bold"/>
      <charset val="134"/>
    </font>
    <font>
      <b/>
      <sz val="20"/>
      <color rgb="FF002060"/>
      <name val="Arial Black"/>
      <charset val="134"/>
    </font>
    <font>
      <b/>
      <sz val="12"/>
      <color theme="4" tint="0.799981688894314"/>
      <name val="Calibri"/>
      <charset val="134"/>
      <scheme val="minor"/>
    </font>
    <font>
      <b/>
      <i/>
      <sz val="18"/>
      <color theme="1"/>
      <name val="Calibri"/>
      <charset val="134"/>
      <scheme val="minor"/>
    </font>
    <font>
      <sz val="16"/>
      <color theme="0"/>
      <name val="Arial Black"/>
      <charset val="134"/>
    </font>
    <font>
      <b/>
      <sz val="20"/>
      <color theme="0"/>
      <name val="Arial Black"/>
      <charset val="134"/>
    </font>
    <font>
      <b/>
      <sz val="20"/>
      <color theme="0"/>
      <name val="Calibri"/>
      <charset val="134"/>
      <scheme val="minor"/>
    </font>
    <font>
      <b/>
      <sz val="14"/>
      <color theme="1"/>
      <name val="Calibri"/>
      <charset val="134"/>
      <scheme val="minor"/>
    </font>
    <font>
      <sz val="14"/>
      <color theme="1"/>
      <name val="Calibri"/>
      <charset val="134"/>
      <scheme val="minor"/>
    </font>
    <font>
      <b/>
      <sz val="24"/>
      <color rgb="FF0070C0"/>
      <name val="Calibri"/>
      <charset val="134"/>
      <scheme val="minor"/>
    </font>
    <font>
      <sz val="11"/>
      <color theme="0"/>
      <name val="Calibri"/>
      <charset val="0"/>
      <scheme val="minor"/>
    </font>
    <font>
      <b/>
      <sz val="13"/>
      <color theme="3"/>
      <name val="Calibri"/>
      <charset val="134"/>
      <scheme val="minor"/>
    </font>
    <font>
      <sz val="11"/>
      <color rgb="FFFF0000"/>
      <name val="Calibri"/>
      <charset val="0"/>
      <scheme val="minor"/>
    </font>
    <font>
      <sz val="11"/>
      <color rgb="FF3F3F76"/>
      <name val="Calibri"/>
      <charset val="0"/>
      <scheme val="minor"/>
    </font>
    <font>
      <b/>
      <sz val="11"/>
      <color rgb="FFFFFFFF"/>
      <name val="Calibri"/>
      <charset val="0"/>
      <scheme val="minor"/>
    </font>
    <font>
      <b/>
      <sz val="18"/>
      <color theme="3"/>
      <name val="Calibri"/>
      <charset val="134"/>
      <scheme val="minor"/>
    </font>
    <font>
      <b/>
      <sz val="11"/>
      <color rgb="FFFA7D00"/>
      <name val="Calibri"/>
      <charset val="0"/>
      <scheme val="minor"/>
    </font>
    <font>
      <sz val="11"/>
      <color rgb="FFFA7D00"/>
      <name val="Calibri"/>
      <charset val="0"/>
      <scheme val="minor"/>
    </font>
    <font>
      <b/>
      <sz val="11"/>
      <color theme="3"/>
      <name val="Calibri"/>
      <charset val="134"/>
      <scheme val="minor"/>
    </font>
    <font>
      <sz val="11"/>
      <color theme="1"/>
      <name val="Calibri"/>
      <charset val="0"/>
      <scheme val="minor"/>
    </font>
    <font>
      <sz val="11"/>
      <color rgb="FF006100"/>
      <name val="Calibri"/>
      <charset val="0"/>
      <scheme val="minor"/>
    </font>
    <font>
      <b/>
      <sz val="11"/>
      <color rgb="FF3F3F3F"/>
      <name val="Calibri"/>
      <charset val="0"/>
      <scheme val="minor"/>
    </font>
    <font>
      <u/>
      <sz val="11"/>
      <color rgb="FF800080"/>
      <name val="Calibri"/>
      <charset val="0"/>
      <scheme val="minor"/>
    </font>
    <font>
      <sz val="11"/>
      <color rgb="FF9C0006"/>
      <name val="Calibri"/>
      <charset val="0"/>
      <scheme val="minor"/>
    </font>
    <font>
      <b/>
      <sz val="15"/>
      <color theme="3"/>
      <name val="Calibri"/>
      <charset val="134"/>
      <scheme val="minor"/>
    </font>
    <font>
      <b/>
      <sz val="11"/>
      <color theme="1"/>
      <name val="Calibri"/>
      <charset val="0"/>
      <scheme val="minor"/>
    </font>
    <font>
      <i/>
      <sz val="11"/>
      <color rgb="FF7F7F7F"/>
      <name val="Calibri"/>
      <charset val="0"/>
      <scheme val="minor"/>
    </font>
    <font>
      <sz val="11"/>
      <color rgb="FF9C6500"/>
      <name val="Calibri"/>
      <charset val="0"/>
      <scheme val="minor"/>
    </font>
    <font>
      <u/>
      <sz val="11"/>
      <color rgb="FF0000FF"/>
      <name val="Calibri"/>
      <charset val="0"/>
      <scheme val="minor"/>
    </font>
  </fonts>
  <fills count="4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9" tint="0.8"/>
        <bgColor indexed="64"/>
      </patternFill>
    </fill>
    <fill>
      <patternFill patternType="solid">
        <fgColor theme="5"/>
        <bgColor indexed="64"/>
      </patternFill>
    </fill>
    <fill>
      <patternFill patternType="solid">
        <fgColor rgb="FFFFFF00"/>
        <bgColor indexed="64"/>
      </patternFill>
    </fill>
    <fill>
      <patternFill patternType="solid">
        <fgColor rgb="FF00B0F0"/>
        <bgColor indexed="64"/>
      </patternFill>
    </fill>
    <fill>
      <patternFill patternType="solid">
        <fgColor theme="5" tint="0.6"/>
        <bgColor indexed="64"/>
      </patternFill>
    </fill>
    <fill>
      <patternFill patternType="solid">
        <fgColor rgb="FFFF0000"/>
        <bgColor indexed="64"/>
      </patternFill>
    </fill>
    <fill>
      <patternFill patternType="solid">
        <fgColor theme="8" tint="-0.249977111117893"/>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2"/>
        <bgColor indexed="64"/>
      </patternFill>
    </fill>
    <fill>
      <patternFill patternType="solid">
        <fgColor rgb="FFFFC000"/>
        <bgColor indexed="64"/>
      </patternFill>
    </fill>
    <fill>
      <patternFill patternType="solid">
        <fgColor rgb="FF92D050"/>
        <bgColor indexed="64"/>
      </patternFill>
    </fill>
    <fill>
      <patternFill patternType="solid">
        <fgColor theme="5" tint="-0.249977111117893"/>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249977111117893"/>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7030A0"/>
        <bgColor indexed="64"/>
      </patternFill>
    </fill>
    <fill>
      <patternFill patternType="solid">
        <fgColor theme="7"/>
        <bgColor indexed="64"/>
      </patternFill>
    </fill>
    <fill>
      <patternFill patternType="solid">
        <fgColor theme="0" tint="-0.0499893185216834"/>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4"/>
        <bgColor indexed="64"/>
      </patternFill>
    </fill>
    <fill>
      <patternFill patternType="solid">
        <fgColor theme="6"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theme="8"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7"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s>
  <borders count="54">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style="thin">
        <color auto="1"/>
      </bottom>
      <diagonal/>
    </border>
    <border>
      <left/>
      <right/>
      <top/>
      <bottom style="medium">
        <color auto="1"/>
      </bottom>
      <diagonal/>
    </border>
    <border>
      <left/>
      <right style="medium">
        <color auto="1"/>
      </right>
      <top style="medium">
        <color auto="1"/>
      </top>
      <bottom/>
      <diagonal/>
    </border>
    <border>
      <left style="medium">
        <color auto="1"/>
      </left>
      <right/>
      <top/>
      <bottom style="medium">
        <color auto="1"/>
      </bottom>
      <diagonal/>
    </border>
    <border>
      <left style="thin">
        <color auto="1"/>
      </left>
      <right style="medium">
        <color auto="1"/>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38" fillId="40" borderId="0" applyNumberFormat="0" applyBorder="0" applyAlignment="0" applyProtection="0">
      <alignment vertical="center"/>
    </xf>
    <xf numFmtId="0" fontId="47" fillId="39" borderId="0" applyNumberFormat="0" applyBorder="0" applyAlignment="0" applyProtection="0">
      <alignment vertical="center"/>
    </xf>
    <xf numFmtId="0" fontId="38" fillId="23" borderId="0" applyNumberFormat="0" applyBorder="0" applyAlignment="0" applyProtection="0">
      <alignment vertical="center"/>
    </xf>
    <xf numFmtId="0" fontId="38" fillId="36" borderId="0" applyNumberFormat="0" applyBorder="0" applyAlignment="0" applyProtection="0">
      <alignment vertical="center"/>
    </xf>
    <xf numFmtId="0" fontId="47" fillId="47" borderId="0" applyNumberFormat="0" applyBorder="0" applyAlignment="0" applyProtection="0">
      <alignment vertical="center"/>
    </xf>
    <xf numFmtId="0" fontId="47" fillId="37" borderId="0" applyNumberFormat="0" applyBorder="0" applyAlignment="0" applyProtection="0">
      <alignment vertical="center"/>
    </xf>
    <xf numFmtId="0" fontId="38" fillId="45" borderId="0" applyNumberFormat="0" applyBorder="0" applyAlignment="0" applyProtection="0">
      <alignment vertical="center"/>
    </xf>
    <xf numFmtId="0" fontId="38" fillId="46" borderId="0" applyNumberFormat="0" applyBorder="0" applyAlignment="0" applyProtection="0">
      <alignment vertical="center"/>
    </xf>
    <xf numFmtId="0" fontId="47" fillId="43" borderId="0" applyNumberFormat="0" applyBorder="0" applyAlignment="0" applyProtection="0">
      <alignment vertical="center"/>
    </xf>
    <xf numFmtId="0" fontId="38" fillId="26" borderId="0" applyNumberFormat="0" applyBorder="0" applyAlignment="0" applyProtection="0">
      <alignment vertical="center"/>
    </xf>
    <xf numFmtId="0" fontId="45" fillId="0" borderId="49" applyNumberFormat="0" applyFill="0" applyAlignment="0" applyProtection="0">
      <alignment vertical="center"/>
    </xf>
    <xf numFmtId="0" fontId="47" fillId="41" borderId="0" applyNumberFormat="0" applyBorder="0" applyAlignment="0" applyProtection="0">
      <alignment vertical="center"/>
    </xf>
    <xf numFmtId="0" fontId="38" fillId="12" borderId="0" applyNumberFormat="0" applyBorder="0" applyAlignment="0" applyProtection="0">
      <alignment vertical="center"/>
    </xf>
    <xf numFmtId="0" fontId="38" fillId="38" borderId="0" applyNumberFormat="0" applyBorder="0" applyAlignment="0" applyProtection="0">
      <alignment vertical="center"/>
    </xf>
    <xf numFmtId="0" fontId="47" fillId="21" borderId="0" applyNumberFormat="0" applyBorder="0" applyAlignment="0" applyProtection="0">
      <alignment vertical="center"/>
    </xf>
    <xf numFmtId="0" fontId="47" fillId="14" borderId="0" applyNumberFormat="0" applyBorder="0" applyAlignment="0" applyProtection="0">
      <alignment vertical="center"/>
    </xf>
    <xf numFmtId="0" fontId="38" fillId="5" borderId="0" applyNumberFormat="0" applyBorder="0" applyAlignment="0" applyProtection="0">
      <alignment vertical="center"/>
    </xf>
    <xf numFmtId="0" fontId="47" fillId="20" borderId="0" applyNumberFormat="0" applyBorder="0" applyAlignment="0" applyProtection="0">
      <alignment vertical="center"/>
    </xf>
    <xf numFmtId="0" fontId="47" fillId="13" borderId="0" applyNumberFormat="0" applyBorder="0" applyAlignment="0" applyProtection="0">
      <alignment vertical="center"/>
    </xf>
    <xf numFmtId="0" fontId="38" fillId="31" borderId="0" applyNumberFormat="0" applyBorder="0" applyAlignment="0" applyProtection="0">
      <alignment vertical="center"/>
    </xf>
    <xf numFmtId="0" fontId="55" fillId="42" borderId="0" applyNumberFormat="0" applyBorder="0" applyAlignment="0" applyProtection="0">
      <alignment vertical="center"/>
    </xf>
    <xf numFmtId="0" fontId="38" fillId="11" borderId="0" applyNumberFormat="0" applyBorder="0" applyAlignment="0" applyProtection="0">
      <alignment vertical="center"/>
    </xf>
    <xf numFmtId="0" fontId="51" fillId="35" borderId="0" applyNumberFormat="0" applyBorder="0" applyAlignment="0" applyProtection="0">
      <alignment vertical="center"/>
    </xf>
    <xf numFmtId="0" fontId="47" fillId="19" borderId="0" applyNumberFormat="0" applyBorder="0" applyAlignment="0" applyProtection="0">
      <alignment vertical="center"/>
    </xf>
    <xf numFmtId="0" fontId="53" fillId="0" borderId="51" applyNumberFormat="0" applyFill="0" applyAlignment="0" applyProtection="0">
      <alignment vertical="center"/>
    </xf>
    <xf numFmtId="0" fontId="49" fillId="30" borderId="50" applyNumberFormat="0" applyAlignment="0" applyProtection="0">
      <alignment vertical="center"/>
    </xf>
    <xf numFmtId="177" fontId="0" fillId="0" borderId="0" applyFont="0" applyFill="0" applyBorder="0" applyAlignment="0" applyProtection="0">
      <alignment vertical="center"/>
    </xf>
    <xf numFmtId="0" fontId="47" fillId="32" borderId="0" applyNumberFormat="0" applyBorder="0" applyAlignment="0" applyProtection="0">
      <alignment vertical="center"/>
    </xf>
    <xf numFmtId="0" fontId="0" fillId="44" borderId="53" applyNumberFormat="0" applyFont="0" applyAlignment="0" applyProtection="0">
      <alignment vertical="center"/>
    </xf>
    <xf numFmtId="0" fontId="41" fillId="28" borderId="47" applyNumberFormat="0" applyAlignment="0" applyProtection="0">
      <alignment vertical="center"/>
    </xf>
    <xf numFmtId="0" fontId="46" fillId="0" borderId="0" applyNumberFormat="0" applyFill="0" applyBorder="0" applyAlignment="0" applyProtection="0">
      <alignment vertical="center"/>
    </xf>
    <xf numFmtId="0" fontId="44" fillId="30" borderId="47" applyNumberFormat="0" applyAlignment="0" applyProtection="0">
      <alignment vertical="center"/>
    </xf>
    <xf numFmtId="0" fontId="48" fillId="33" borderId="0" applyNumberFormat="0" applyBorder="0" applyAlignment="0" applyProtection="0">
      <alignment vertical="center"/>
    </xf>
    <xf numFmtId="0" fontId="46" fillId="0" borderId="52" applyNumberFormat="0" applyFill="0" applyAlignment="0" applyProtection="0">
      <alignment vertical="center"/>
    </xf>
    <xf numFmtId="0" fontId="54" fillId="0" borderId="0" applyNumberFormat="0" applyFill="0" applyBorder="0" applyAlignment="0" applyProtection="0">
      <alignment vertical="center"/>
    </xf>
    <xf numFmtId="0" fontId="52" fillId="0" borderId="46" applyNumberFormat="0" applyFill="0" applyAlignment="0" applyProtection="0">
      <alignment vertical="center"/>
    </xf>
    <xf numFmtId="182" fontId="0" fillId="0" borderId="0" applyFont="0" applyFill="0" applyBorder="0" applyAlignment="0" applyProtection="0">
      <alignment vertical="center"/>
    </xf>
    <xf numFmtId="0" fontId="47" fillId="24" borderId="0" applyNumberFormat="0" applyBorder="0" applyAlignment="0" applyProtection="0">
      <alignment vertical="center"/>
    </xf>
    <xf numFmtId="0" fontId="43" fillId="0" borderId="0" applyNumberFormat="0" applyFill="0" applyBorder="0" applyAlignment="0" applyProtection="0">
      <alignment vertical="center"/>
    </xf>
    <xf numFmtId="184"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39" fillId="0" borderId="46" applyNumberFormat="0" applyFill="0" applyAlignment="0" applyProtection="0">
      <alignment vertical="center"/>
    </xf>
    <xf numFmtId="183" fontId="0" fillId="0" borderId="0" applyFont="0" applyFill="0" applyBorder="0" applyAlignment="0" applyProtection="0">
      <alignment vertical="center"/>
    </xf>
    <xf numFmtId="0" fontId="42" fillId="29" borderId="48" applyNumberFormat="0" applyAlignment="0" applyProtection="0">
      <alignment vertical="center"/>
    </xf>
    <xf numFmtId="0" fontId="38" fillId="34" borderId="0" applyNumberFormat="0" applyBorder="0" applyAlignment="0" applyProtection="0">
      <alignment vertical="center"/>
    </xf>
    <xf numFmtId="9" fontId="0" fillId="0" borderId="0" applyFont="0" applyFill="0" applyBorder="0" applyAlignment="0" applyProtection="0">
      <alignment vertical="center"/>
    </xf>
    <xf numFmtId="0" fontId="56" fillId="0" borderId="0" applyNumberFormat="0" applyFill="0" applyBorder="0" applyAlignment="0" applyProtection="0">
      <alignment vertical="center"/>
    </xf>
  </cellStyleXfs>
  <cellXfs count="205">
    <xf numFmtId="0" fontId="0" fillId="0" borderId="0" xfId="0"/>
    <xf numFmtId="0" fontId="0" fillId="0" borderId="0" xfId="0" applyAlignment="1" applyProtection="1">
      <alignment horizontal="center" vertical="center"/>
      <protection hidden="1"/>
    </xf>
    <xf numFmtId="0" fontId="0" fillId="2" borderId="0" xfId="0" applyFill="1" applyBorder="1" applyAlignment="1" applyProtection="1">
      <alignment horizontal="center" vertical="center"/>
      <protection hidden="1"/>
    </xf>
    <xf numFmtId="0" fontId="1" fillId="2" borderId="0" xfId="0" applyFont="1" applyFill="1" applyBorder="1" applyAlignment="1" applyProtection="1">
      <alignment horizontal="center" vertical="center"/>
      <protection hidden="1"/>
    </xf>
    <xf numFmtId="0" fontId="0" fillId="2" borderId="0" xfId="0" applyFill="1" applyBorder="1" applyAlignment="1" applyProtection="1">
      <alignment horizontal="center" vertical="center"/>
      <protection hidden="1"/>
    </xf>
    <xf numFmtId="0" fontId="2" fillId="3" borderId="1" xfId="0" applyFont="1" applyFill="1" applyBorder="1" applyAlignment="1" applyProtection="1">
      <alignment horizontal="center" vertical="center"/>
      <protection hidden="1"/>
    </xf>
    <xf numFmtId="0" fontId="2" fillId="3" borderId="2" xfId="0" applyFont="1" applyFill="1" applyBorder="1" applyAlignment="1" applyProtection="1">
      <alignment horizontal="center" vertical="center"/>
      <protection hidden="1"/>
    </xf>
    <xf numFmtId="0" fontId="0" fillId="4" borderId="3" xfId="0" applyFill="1" applyBorder="1" applyAlignment="1" applyProtection="1">
      <alignment horizontal="center" vertical="center"/>
      <protection hidden="1"/>
    </xf>
    <xf numFmtId="0" fontId="3" fillId="5" borderId="4" xfId="0" applyFont="1" applyFill="1" applyBorder="1" applyAlignment="1" applyProtection="1">
      <alignment horizontal="center" vertical="center"/>
      <protection locked="0" hidden="1"/>
    </xf>
    <xf numFmtId="180" fontId="1" fillId="6" borderId="4" xfId="0" applyNumberFormat="1" applyFont="1" applyFill="1" applyBorder="1" applyAlignment="1" applyProtection="1">
      <alignment horizontal="center" vertical="center"/>
      <protection locked="0" hidden="1"/>
    </xf>
    <xf numFmtId="0" fontId="0" fillId="2" borderId="4" xfId="0" applyFill="1" applyBorder="1" applyAlignment="1" applyProtection="1">
      <alignment horizontal="center" vertical="center"/>
      <protection locked="0" hidden="1"/>
    </xf>
    <xf numFmtId="0" fontId="3" fillId="5" borderId="5" xfId="0" applyFont="1" applyFill="1" applyBorder="1" applyAlignment="1" applyProtection="1">
      <alignment horizontal="center" vertical="center"/>
      <protection locked="0" hidden="1"/>
    </xf>
    <xf numFmtId="180" fontId="1" fillId="6" borderId="5" xfId="0" applyNumberFormat="1" applyFont="1" applyFill="1" applyBorder="1" applyAlignment="1" applyProtection="1">
      <alignment horizontal="center" vertical="center"/>
      <protection locked="0" hidden="1"/>
    </xf>
    <xf numFmtId="0" fontId="0" fillId="2" borderId="5" xfId="0" applyFill="1" applyBorder="1" applyAlignment="1" applyProtection="1">
      <alignment horizontal="center" vertical="center"/>
      <protection locked="0" hidden="1"/>
    </xf>
    <xf numFmtId="0" fontId="0" fillId="4" borderId="6" xfId="0" applyFill="1" applyBorder="1" applyAlignment="1" applyProtection="1">
      <alignment horizontal="center" vertical="center"/>
      <protection hidden="1"/>
    </xf>
    <xf numFmtId="0" fontId="3" fillId="5" borderId="7" xfId="0" applyFont="1" applyFill="1" applyBorder="1" applyAlignment="1" applyProtection="1">
      <alignment horizontal="center" vertical="center"/>
      <protection locked="0" hidden="1"/>
    </xf>
    <xf numFmtId="180" fontId="1" fillId="6" borderId="7" xfId="0" applyNumberFormat="1" applyFont="1" applyFill="1" applyBorder="1" applyAlignment="1" applyProtection="1">
      <alignment horizontal="center" vertical="center"/>
      <protection locked="0" hidden="1"/>
    </xf>
    <xf numFmtId="0" fontId="0" fillId="2" borderId="7" xfId="0" applyFill="1" applyBorder="1" applyAlignment="1" applyProtection="1">
      <alignment horizontal="center" vertical="center"/>
      <protection locked="0" hidden="1"/>
    </xf>
    <xf numFmtId="0" fontId="4" fillId="7" borderId="8" xfId="0" applyFont="1" applyFill="1" applyBorder="1" applyAlignment="1" applyProtection="1">
      <alignment horizontal="center" vertical="center"/>
      <protection hidden="1"/>
    </xf>
    <xf numFmtId="0" fontId="4" fillId="7" borderId="4" xfId="0" applyFont="1" applyFill="1" applyBorder="1" applyAlignment="1" applyProtection="1">
      <alignment horizontal="center" vertical="center"/>
      <protection hidden="1"/>
    </xf>
    <xf numFmtId="0" fontId="4" fillId="7" borderId="9" xfId="0" applyFont="1" applyFill="1" applyBorder="1" applyAlignment="1" applyProtection="1">
      <alignment horizontal="center" vertical="center"/>
      <protection hidden="1"/>
    </xf>
    <xf numFmtId="0" fontId="4" fillId="7" borderId="10" xfId="0" applyFont="1" applyFill="1" applyBorder="1" applyAlignment="1" applyProtection="1">
      <alignment horizontal="center" vertical="center"/>
      <protection hidden="1"/>
    </xf>
    <xf numFmtId="0" fontId="2" fillId="3" borderId="11" xfId="0" applyFont="1" applyFill="1" applyBorder="1" applyAlignment="1" applyProtection="1">
      <alignment horizontal="center" vertical="center"/>
      <protection hidden="1"/>
    </xf>
    <xf numFmtId="0" fontId="5" fillId="8" borderId="12" xfId="0" applyFont="1" applyFill="1" applyBorder="1" applyAlignment="1" applyProtection="1">
      <alignment horizontal="center" vertical="center"/>
      <protection hidden="1"/>
    </xf>
    <xf numFmtId="0" fontId="5" fillId="8" borderId="13" xfId="0" applyFont="1" applyFill="1" applyBorder="1" applyAlignment="1" applyProtection="1">
      <alignment horizontal="center" vertical="center"/>
      <protection hidden="1"/>
    </xf>
    <xf numFmtId="0" fontId="5" fillId="8" borderId="14" xfId="0" applyFont="1" applyFill="1" applyBorder="1" applyAlignment="1" applyProtection="1">
      <alignment horizontal="center" vertical="center"/>
      <protection hidden="1"/>
    </xf>
    <xf numFmtId="0" fontId="6" fillId="0" borderId="12" xfId="0" applyFont="1" applyBorder="1" applyAlignment="1" applyProtection="1">
      <alignment horizontal="center" vertical="center"/>
      <protection hidden="1"/>
    </xf>
    <xf numFmtId="0" fontId="6" fillId="0" borderId="15" xfId="0" applyFont="1" applyBorder="1" applyAlignment="1" applyProtection="1">
      <alignment horizontal="center" vertical="center"/>
      <protection hidden="1"/>
    </xf>
    <xf numFmtId="0" fontId="0" fillId="2" borderId="0" xfId="0" applyFill="1" applyBorder="1" applyAlignment="1" applyProtection="1">
      <alignment horizontal="center" vertical="center"/>
      <protection hidden="1"/>
    </xf>
    <xf numFmtId="0" fontId="5" fillId="2" borderId="0" xfId="0" applyFont="1" applyFill="1" applyBorder="1" applyAlignment="1" applyProtection="1">
      <alignment horizontal="left"/>
      <protection hidden="1"/>
    </xf>
    <xf numFmtId="0" fontId="0" fillId="2" borderId="0" xfId="0" applyFill="1" applyBorder="1" applyAlignment="1" applyProtection="1">
      <alignment horizontal="left"/>
      <protection hidden="1"/>
    </xf>
    <xf numFmtId="0" fontId="0" fillId="2" borderId="0" xfId="0" applyFill="1" applyBorder="1" applyAlignment="1" applyProtection="1">
      <alignment horizontal="center"/>
      <protection hidden="1"/>
    </xf>
    <xf numFmtId="0" fontId="0" fillId="2" borderId="0" xfId="0" applyFill="1" applyBorder="1" applyAlignment="1" applyProtection="1">
      <alignment horizontal="right"/>
      <protection hidden="1"/>
    </xf>
    <xf numFmtId="0" fontId="7" fillId="2" borderId="0" xfId="0" applyFont="1" applyFill="1" applyBorder="1" applyAlignment="1" applyProtection="1">
      <alignment horizontal="right"/>
      <protection hidden="1"/>
    </xf>
    <xf numFmtId="0" fontId="8" fillId="2" borderId="0" xfId="0" applyFont="1" applyFill="1" applyBorder="1" applyAlignment="1" applyProtection="1">
      <alignment horizontal="right"/>
      <protection hidden="1"/>
    </xf>
    <xf numFmtId="0" fontId="4" fillId="3" borderId="8" xfId="0" applyFont="1" applyFill="1" applyBorder="1" applyAlignment="1" applyProtection="1">
      <alignment horizontal="center" vertical="center"/>
      <protection hidden="1"/>
    </xf>
    <xf numFmtId="0" fontId="4" fillId="3" borderId="4" xfId="0" applyFont="1" applyFill="1" applyBorder="1" applyAlignment="1" applyProtection="1">
      <alignment horizontal="center" vertical="center"/>
      <protection hidden="1"/>
    </xf>
    <xf numFmtId="179" fontId="9" fillId="5" borderId="6" xfId="0" applyNumberFormat="1" applyFont="1" applyFill="1" applyBorder="1" applyAlignment="1" applyProtection="1">
      <alignment horizontal="left" vertical="center"/>
      <protection hidden="1"/>
    </xf>
    <xf numFmtId="0" fontId="10" fillId="5" borderId="5" xfId="0" applyFont="1" applyFill="1" applyBorder="1" applyAlignment="1" applyProtection="1">
      <alignment horizontal="center" vertical="center"/>
      <protection locked="0" hidden="1"/>
    </xf>
    <xf numFmtId="0" fontId="11" fillId="5" borderId="5" xfId="0" applyFont="1" applyFill="1" applyBorder="1" applyAlignment="1" applyProtection="1">
      <alignment horizontal="center" vertical="center"/>
      <protection locked="0" hidden="1"/>
    </xf>
    <xf numFmtId="178" fontId="11" fillId="5" borderId="5" xfId="0" applyNumberFormat="1" applyFont="1" applyFill="1" applyBorder="1" applyAlignment="1" applyProtection="1">
      <alignment horizontal="center" vertical="center"/>
      <protection locked="0" hidden="1"/>
    </xf>
    <xf numFmtId="179" fontId="9" fillId="5" borderId="16" xfId="0" applyNumberFormat="1" applyFont="1" applyFill="1" applyBorder="1" applyAlignment="1" applyProtection="1">
      <alignment horizontal="left" vertical="center"/>
      <protection hidden="1"/>
    </xf>
    <xf numFmtId="0" fontId="10" fillId="2" borderId="5" xfId="0" applyFont="1" applyFill="1" applyBorder="1" applyAlignment="1" applyProtection="1">
      <alignment horizontal="center" vertical="center"/>
      <protection locked="0" hidden="1"/>
    </xf>
    <xf numFmtId="0" fontId="11" fillId="2" borderId="5" xfId="0" applyFont="1" applyFill="1" applyBorder="1" applyAlignment="1" applyProtection="1">
      <alignment horizontal="center" vertical="center"/>
      <protection locked="0" hidden="1"/>
    </xf>
    <xf numFmtId="178" fontId="11" fillId="2" borderId="5" xfId="0" applyNumberFormat="1" applyFont="1" applyFill="1" applyBorder="1" applyAlignment="1" applyProtection="1">
      <alignment horizontal="center" vertical="center"/>
      <protection locked="0" hidden="1"/>
    </xf>
    <xf numFmtId="179" fontId="12" fillId="6" borderId="6" xfId="0" applyNumberFormat="1" applyFont="1" applyFill="1" applyBorder="1" applyAlignment="1" applyProtection="1">
      <alignment horizontal="left" vertical="center"/>
      <protection hidden="1"/>
    </xf>
    <xf numFmtId="0" fontId="10" fillId="6" borderId="5" xfId="0" applyFont="1" applyFill="1" applyBorder="1" applyAlignment="1" applyProtection="1">
      <alignment horizontal="center" vertical="center"/>
      <protection locked="0" hidden="1"/>
    </xf>
    <xf numFmtId="0" fontId="11" fillId="6" borderId="5" xfId="0" applyFont="1" applyFill="1" applyBorder="1" applyAlignment="1" applyProtection="1">
      <alignment horizontal="center" vertical="center"/>
      <protection locked="0" hidden="1"/>
    </xf>
    <xf numFmtId="178" fontId="11" fillId="6" borderId="5" xfId="0" applyNumberFormat="1" applyFont="1" applyFill="1" applyBorder="1" applyAlignment="1" applyProtection="1">
      <alignment horizontal="center" vertical="center"/>
      <protection locked="0" hidden="1"/>
    </xf>
    <xf numFmtId="179" fontId="12" fillId="6" borderId="16" xfId="0" applyNumberFormat="1" applyFont="1" applyFill="1" applyBorder="1" applyAlignment="1" applyProtection="1">
      <alignment horizontal="left" vertical="center"/>
      <protection hidden="1"/>
    </xf>
    <xf numFmtId="179" fontId="9" fillId="5" borderId="17" xfId="0" applyNumberFormat="1" applyFont="1" applyFill="1" applyBorder="1" applyAlignment="1" applyProtection="1">
      <alignment horizontal="left" vertical="center"/>
      <protection hidden="1"/>
    </xf>
    <xf numFmtId="0" fontId="10" fillId="2" borderId="10" xfId="0" applyFont="1" applyFill="1" applyBorder="1" applyAlignment="1" applyProtection="1">
      <alignment horizontal="center" vertical="center"/>
      <protection locked="0" hidden="1"/>
    </xf>
    <xf numFmtId="0" fontId="11" fillId="2" borderId="10" xfId="0" applyFont="1" applyFill="1" applyBorder="1" applyAlignment="1" applyProtection="1">
      <alignment horizontal="center" vertical="center"/>
      <protection locked="0" hidden="1"/>
    </xf>
    <xf numFmtId="178" fontId="11" fillId="2" borderId="10" xfId="0" applyNumberFormat="1" applyFont="1" applyFill="1" applyBorder="1" applyAlignment="1" applyProtection="1">
      <alignment horizontal="center" vertical="center"/>
      <protection locked="0" hidden="1"/>
    </xf>
    <xf numFmtId="178" fontId="11" fillId="5" borderId="5" xfId="0" applyNumberFormat="1" applyFont="1" applyFill="1" applyBorder="1" applyAlignment="1" applyProtection="1">
      <alignment horizontal="center" vertical="center"/>
      <protection hidden="1"/>
    </xf>
    <xf numFmtId="178" fontId="11" fillId="2" borderId="5" xfId="0" applyNumberFormat="1" applyFont="1" applyFill="1" applyBorder="1" applyAlignment="1" applyProtection="1">
      <alignment horizontal="center" vertical="center"/>
      <protection hidden="1"/>
    </xf>
    <xf numFmtId="178" fontId="11" fillId="6" borderId="5" xfId="0" applyNumberFormat="1" applyFont="1" applyFill="1" applyBorder="1" applyAlignment="1" applyProtection="1">
      <alignment horizontal="center" vertical="center"/>
      <protection hidden="1"/>
    </xf>
    <xf numFmtId="178" fontId="11" fillId="2" borderId="10" xfId="0" applyNumberFormat="1" applyFont="1" applyFill="1" applyBorder="1" applyAlignment="1" applyProtection="1">
      <alignment horizontal="center" vertical="center"/>
      <protection hidden="1"/>
    </xf>
    <xf numFmtId="0" fontId="4" fillId="9" borderId="12" xfId="0" applyFont="1" applyFill="1" applyBorder="1" applyAlignment="1" applyProtection="1">
      <alignment horizontal="center" vertical="center"/>
      <protection hidden="1"/>
    </xf>
    <xf numFmtId="178" fontId="13" fillId="5" borderId="7" xfId="0" applyNumberFormat="1" applyFont="1" applyFill="1" applyBorder="1" applyAlignment="1" applyProtection="1">
      <alignment horizontal="center" vertical="center"/>
      <protection hidden="1"/>
    </xf>
    <xf numFmtId="178" fontId="14" fillId="2" borderId="13" xfId="0" applyNumberFormat="1" applyFont="1" applyFill="1" applyBorder="1" applyAlignment="1" applyProtection="1">
      <alignment horizontal="left" vertical="center"/>
      <protection locked="0" hidden="1"/>
    </xf>
    <xf numFmtId="178" fontId="13" fillId="5" borderId="18" xfId="0" applyNumberFormat="1" applyFont="1" applyFill="1" applyBorder="1" applyAlignment="1" applyProtection="1">
      <alignment horizontal="center" vertical="center"/>
      <protection hidden="1"/>
    </xf>
    <xf numFmtId="178" fontId="15" fillId="6" borderId="7" xfId="0" applyNumberFormat="1" applyFont="1" applyFill="1" applyBorder="1" applyAlignment="1" applyProtection="1">
      <alignment horizontal="center" vertical="center"/>
      <protection hidden="1"/>
    </xf>
    <xf numFmtId="178" fontId="15" fillId="6" borderId="18" xfId="0" applyNumberFormat="1" applyFont="1" applyFill="1" applyBorder="1" applyAlignment="1" applyProtection="1">
      <alignment horizontal="center" vertical="center"/>
      <protection hidden="1"/>
    </xf>
    <xf numFmtId="178" fontId="13" fillId="5" borderId="19" xfId="0" applyNumberFormat="1" applyFont="1" applyFill="1" applyBorder="1" applyAlignment="1" applyProtection="1">
      <alignment horizontal="center" vertical="center"/>
      <protection hidden="1"/>
    </xf>
    <xf numFmtId="178" fontId="14" fillId="2" borderId="15" xfId="0" applyNumberFormat="1" applyFont="1" applyFill="1" applyBorder="1" applyAlignment="1" applyProtection="1">
      <alignment horizontal="left" vertical="center"/>
      <protection locked="0" hidden="1"/>
    </xf>
    <xf numFmtId="0" fontId="0" fillId="0" borderId="0" xfId="0" applyProtection="1">
      <protection hidden="1"/>
    </xf>
    <xf numFmtId="0" fontId="0" fillId="2" borderId="20" xfId="0" applyFill="1" applyBorder="1" applyProtection="1">
      <protection hidden="1"/>
    </xf>
    <xf numFmtId="0" fontId="16" fillId="0" borderId="20" xfId="0" applyFont="1" applyBorder="1" applyProtection="1">
      <protection hidden="1"/>
    </xf>
    <xf numFmtId="0" fontId="0" fillId="0" borderId="20" xfId="0" applyBorder="1" applyProtection="1">
      <protection hidden="1"/>
    </xf>
    <xf numFmtId="0" fontId="0" fillId="2" borderId="0" xfId="0" applyFill="1" applyAlignment="1" applyProtection="1">
      <alignment horizontal="left"/>
      <protection hidden="1"/>
    </xf>
    <xf numFmtId="0" fontId="0" fillId="2" borderId="0" xfId="0" applyFill="1" applyProtection="1">
      <protection hidden="1"/>
    </xf>
    <xf numFmtId="0" fontId="0" fillId="2" borderId="21" xfId="0" applyFill="1" applyBorder="1" applyProtection="1">
      <protection hidden="1"/>
    </xf>
    <xf numFmtId="0" fontId="17" fillId="2" borderId="22" xfId="0" applyFont="1" applyFill="1" applyBorder="1" applyProtection="1">
      <protection hidden="1"/>
    </xf>
    <xf numFmtId="0" fontId="18" fillId="10" borderId="1" xfId="0" applyFont="1" applyFill="1" applyBorder="1" applyAlignment="1" applyProtection="1">
      <alignment horizontal="center"/>
      <protection hidden="1"/>
    </xf>
    <xf numFmtId="0" fontId="18" fillId="10" borderId="2" xfId="0" applyFont="1" applyFill="1" applyBorder="1" applyAlignment="1" applyProtection="1">
      <alignment horizontal="center"/>
      <protection hidden="1"/>
    </xf>
    <xf numFmtId="0" fontId="19" fillId="2" borderId="23" xfId="0" applyFont="1" applyFill="1" applyBorder="1" applyProtection="1">
      <protection hidden="1"/>
    </xf>
    <xf numFmtId="0" fontId="1" fillId="11" borderId="17" xfId="0" applyFont="1" applyFill="1" applyBorder="1" applyAlignment="1" applyProtection="1">
      <alignment horizontal="center"/>
      <protection hidden="1"/>
    </xf>
    <xf numFmtId="0" fontId="20" fillId="12" borderId="19" xfId="0" applyFont="1" applyFill="1" applyBorder="1" applyAlignment="1" applyProtection="1">
      <alignment horizontal="center"/>
      <protection hidden="1"/>
    </xf>
    <xf numFmtId="181" fontId="1" fillId="6" borderId="8" xfId="0" applyNumberFormat="1" applyFont="1" applyFill="1" applyBorder="1" applyAlignment="1" applyProtection="1">
      <alignment horizontal="left"/>
      <protection hidden="1"/>
    </xf>
    <xf numFmtId="181" fontId="1" fillId="6" borderId="12" xfId="0" applyNumberFormat="1" applyFont="1" applyFill="1" applyBorder="1" applyAlignment="1" applyProtection="1">
      <alignment horizontal="left"/>
      <protection hidden="1"/>
    </xf>
    <xf numFmtId="1" fontId="1" fillId="13" borderId="16" xfId="0" applyNumberFormat="1" applyFont="1" applyFill="1" applyBorder="1" applyAlignment="1" applyProtection="1">
      <alignment horizontal="center"/>
      <protection locked="0" hidden="1"/>
    </xf>
    <xf numFmtId="1" fontId="1" fillId="14" borderId="16" xfId="0" applyNumberFormat="1" applyFont="1" applyFill="1" applyBorder="1" applyAlignment="1" applyProtection="1">
      <alignment horizontal="center"/>
      <protection locked="0" hidden="1"/>
    </xf>
    <xf numFmtId="181" fontId="1" fillId="15" borderId="8" xfId="0" applyNumberFormat="1" applyFont="1" applyFill="1" applyBorder="1" applyAlignment="1" applyProtection="1">
      <alignment horizontal="left"/>
      <protection hidden="1"/>
    </xf>
    <xf numFmtId="181" fontId="1" fillId="15" borderId="12" xfId="0" applyNumberFormat="1" applyFont="1" applyFill="1" applyBorder="1" applyAlignment="1" applyProtection="1">
      <alignment horizontal="left"/>
      <protection hidden="1"/>
    </xf>
    <xf numFmtId="0" fontId="1" fillId="13" borderId="16" xfId="0" applyFont="1" applyFill="1" applyBorder="1" applyAlignment="1" applyProtection="1">
      <alignment horizontal="center"/>
      <protection locked="0" hidden="1"/>
    </xf>
    <xf numFmtId="0" fontId="1" fillId="14" borderId="16" xfId="0" applyFont="1" applyFill="1" applyBorder="1" applyAlignment="1" applyProtection="1">
      <alignment horizontal="center"/>
      <protection locked="0" hidden="1"/>
    </xf>
    <xf numFmtId="0" fontId="0" fillId="9" borderId="24" xfId="0" applyFill="1" applyBorder="1" applyAlignment="1" applyProtection="1">
      <alignment horizontal="left"/>
      <protection hidden="1"/>
    </xf>
    <xf numFmtId="0" fontId="0" fillId="9" borderId="20" xfId="0" applyFill="1" applyBorder="1" applyAlignment="1" applyProtection="1">
      <alignment horizontal="left"/>
      <protection hidden="1"/>
    </xf>
    <xf numFmtId="0" fontId="0" fillId="9" borderId="20" xfId="0" applyFill="1" applyBorder="1" applyProtection="1">
      <protection hidden="1"/>
    </xf>
    <xf numFmtId="0" fontId="21" fillId="16" borderId="24" xfId="0" applyFont="1" applyFill="1" applyBorder="1" applyAlignment="1" applyProtection="1">
      <alignment horizontal="center"/>
      <protection hidden="1"/>
    </xf>
    <xf numFmtId="0" fontId="21" fillId="16" borderId="25" xfId="0" applyFont="1" applyFill="1" applyBorder="1" applyAlignment="1" applyProtection="1">
      <alignment horizontal="center"/>
      <protection hidden="1"/>
    </xf>
    <xf numFmtId="0" fontId="9" fillId="17" borderId="1" xfId="0" applyFont="1" applyFill="1" applyBorder="1" applyAlignment="1" applyProtection="1">
      <alignment horizontal="center"/>
      <protection hidden="1"/>
    </xf>
    <xf numFmtId="0" fontId="22" fillId="18" borderId="11" xfId="0" applyFont="1" applyFill="1" applyBorder="1" applyAlignment="1" applyProtection="1">
      <alignment horizontal="center"/>
      <protection hidden="1"/>
    </xf>
    <xf numFmtId="0" fontId="9" fillId="7" borderId="24" xfId="0" applyFont="1" applyFill="1" applyBorder="1" applyAlignment="1" applyProtection="1">
      <alignment horizontal="center"/>
      <protection hidden="1"/>
    </xf>
    <xf numFmtId="0" fontId="9" fillId="7" borderId="20" xfId="0" applyFont="1" applyFill="1" applyBorder="1" applyAlignment="1" applyProtection="1">
      <alignment horizontal="center"/>
      <protection hidden="1"/>
    </xf>
    <xf numFmtId="0" fontId="23" fillId="0" borderId="24" xfId="0" applyFont="1" applyBorder="1" applyAlignment="1" applyProtection="1">
      <alignment horizontal="center"/>
      <protection hidden="1"/>
    </xf>
    <xf numFmtId="0" fontId="23" fillId="0" borderId="25" xfId="0" applyFont="1" applyBorder="1" applyAlignment="1" applyProtection="1">
      <alignment horizontal="center"/>
      <protection hidden="1"/>
    </xf>
    <xf numFmtId="0" fontId="18" fillId="10" borderId="24" xfId="0" applyFont="1" applyFill="1" applyBorder="1" applyAlignment="1" applyProtection="1">
      <alignment horizontal="center"/>
      <protection hidden="1"/>
    </xf>
    <xf numFmtId="0" fontId="18" fillId="10" borderId="25" xfId="0" applyFont="1" applyFill="1" applyBorder="1" applyAlignment="1" applyProtection="1">
      <alignment horizontal="center"/>
      <protection hidden="1"/>
    </xf>
    <xf numFmtId="0" fontId="24" fillId="2" borderId="0" xfId="0" applyFont="1" applyFill="1" applyProtection="1">
      <protection locked="0" hidden="1"/>
    </xf>
    <xf numFmtId="0" fontId="24" fillId="2" borderId="0" xfId="0" applyFont="1" applyFill="1" applyAlignment="1" applyProtection="1">
      <alignment horizontal="center" vertical="center"/>
      <protection hidden="1"/>
    </xf>
    <xf numFmtId="0" fontId="25" fillId="2" borderId="0" xfId="0" applyFont="1" applyFill="1" applyProtection="1">
      <protection hidden="1"/>
    </xf>
    <xf numFmtId="0" fontId="24" fillId="2" borderId="0" xfId="0" applyFont="1" applyFill="1" applyProtection="1">
      <protection hidden="1"/>
    </xf>
    <xf numFmtId="0" fontId="2" fillId="10" borderId="1" xfId="0" applyFont="1" applyFill="1" applyBorder="1" applyAlignment="1" applyProtection="1">
      <alignment horizontal="center" vertical="center"/>
      <protection locked="0" hidden="1"/>
    </xf>
    <xf numFmtId="0" fontId="2" fillId="10" borderId="2" xfId="0" applyFont="1" applyFill="1" applyBorder="1" applyAlignment="1" applyProtection="1">
      <alignment horizontal="center" vertical="center"/>
      <protection locked="0" hidden="1"/>
    </xf>
    <xf numFmtId="0" fontId="1" fillId="11" borderId="26" xfId="0" applyFont="1" applyFill="1" applyBorder="1" applyAlignment="1" applyProtection="1">
      <alignment horizontal="center"/>
      <protection hidden="1"/>
    </xf>
    <xf numFmtId="0" fontId="20" fillId="12" borderId="27" xfId="0" applyFont="1" applyFill="1" applyBorder="1" applyAlignment="1" applyProtection="1">
      <alignment horizontal="center"/>
      <protection hidden="1"/>
    </xf>
    <xf numFmtId="181" fontId="1" fillId="6" borderId="28" xfId="0" applyNumberFormat="1" applyFont="1" applyFill="1" applyBorder="1" applyAlignment="1" applyProtection="1">
      <alignment horizontal="left"/>
      <protection hidden="1"/>
    </xf>
    <xf numFmtId="0" fontId="1" fillId="13" borderId="8" xfId="0" applyFont="1" applyFill="1" applyBorder="1" applyAlignment="1" applyProtection="1">
      <alignment horizontal="center"/>
      <protection locked="0" hidden="1"/>
    </xf>
    <xf numFmtId="0" fontId="1" fillId="19" borderId="12" xfId="0" applyFont="1" applyFill="1" applyBorder="1" applyAlignment="1" applyProtection="1">
      <alignment horizontal="center"/>
      <protection locked="0" hidden="1"/>
    </xf>
    <xf numFmtId="181" fontId="1" fillId="15" borderId="28" xfId="0" applyNumberFormat="1" applyFont="1" applyFill="1" applyBorder="1" applyAlignment="1" applyProtection="1">
      <alignment horizontal="left"/>
      <protection hidden="1"/>
    </xf>
    <xf numFmtId="0" fontId="0" fillId="2" borderId="29" xfId="0" applyFill="1" applyBorder="1" applyAlignment="1" applyProtection="1">
      <alignment horizontal="center"/>
      <protection hidden="1"/>
    </xf>
    <xf numFmtId="181" fontId="26" fillId="9" borderId="24" xfId="0" applyNumberFormat="1" applyFont="1" applyFill="1" applyBorder="1" applyAlignment="1" applyProtection="1">
      <alignment horizontal="center" vertical="center"/>
      <protection hidden="1"/>
    </xf>
    <xf numFmtId="0" fontId="26" fillId="9" borderId="20" xfId="0" applyFont="1" applyFill="1" applyBorder="1" applyAlignment="1" applyProtection="1">
      <alignment horizontal="center" vertical="center"/>
      <protection hidden="1"/>
    </xf>
    <xf numFmtId="0" fontId="9" fillId="16" borderId="21" xfId="0" applyFont="1" applyFill="1" applyBorder="1" applyAlignment="1" applyProtection="1">
      <alignment horizontal="center"/>
      <protection hidden="1"/>
    </xf>
    <xf numFmtId="0" fontId="9" fillId="16" borderId="30" xfId="0" applyFont="1" applyFill="1" applyBorder="1" applyAlignment="1" applyProtection="1">
      <alignment horizontal="center"/>
      <protection hidden="1"/>
    </xf>
    <xf numFmtId="0" fontId="18" fillId="7" borderId="24" xfId="0" applyFont="1" applyFill="1" applyBorder="1" applyAlignment="1" applyProtection="1">
      <alignment horizontal="center"/>
      <protection hidden="1"/>
    </xf>
    <xf numFmtId="0" fontId="18" fillId="7" borderId="20" xfId="0" applyFont="1" applyFill="1" applyBorder="1" applyAlignment="1" applyProtection="1">
      <alignment horizontal="center"/>
      <protection hidden="1"/>
    </xf>
    <xf numFmtId="0" fontId="18" fillId="9" borderId="31" xfId="0" applyFont="1" applyFill="1" applyBorder="1" applyAlignment="1" applyProtection="1">
      <alignment horizontal="center"/>
      <protection hidden="1"/>
    </xf>
    <xf numFmtId="0" fontId="18" fillId="9" borderId="29" xfId="0" applyFont="1" applyFill="1" applyBorder="1" applyAlignment="1" applyProtection="1">
      <alignment horizontal="center"/>
      <protection hidden="1"/>
    </xf>
    <xf numFmtId="0" fontId="0" fillId="20" borderId="17" xfId="0" applyFill="1" applyBorder="1" applyAlignment="1" applyProtection="1">
      <alignment horizontal="center"/>
      <protection hidden="1"/>
    </xf>
    <xf numFmtId="0" fontId="27" fillId="21" borderId="32" xfId="0" applyFont="1" applyFill="1" applyBorder="1" applyAlignment="1" applyProtection="1">
      <alignment horizontal="center"/>
      <protection hidden="1"/>
    </xf>
    <xf numFmtId="0" fontId="24" fillId="2" borderId="24" xfId="0" applyFont="1" applyFill="1" applyBorder="1" applyAlignment="1" applyProtection="1">
      <alignment horizontal="left"/>
      <protection hidden="1"/>
    </xf>
    <xf numFmtId="0" fontId="24" fillId="2" borderId="20" xfId="0" applyFont="1" applyFill="1" applyBorder="1" applyAlignment="1" applyProtection="1">
      <alignment horizontal="left"/>
      <protection hidden="1"/>
    </xf>
    <xf numFmtId="0" fontId="24" fillId="2" borderId="20" xfId="0" applyFont="1" applyFill="1" applyBorder="1" applyProtection="1">
      <protection hidden="1"/>
    </xf>
    <xf numFmtId="0" fontId="18" fillId="16" borderId="24" xfId="0" applyFont="1" applyFill="1" applyBorder="1" applyAlignment="1" applyProtection="1">
      <alignment horizontal="center"/>
      <protection hidden="1"/>
    </xf>
    <xf numFmtId="0" fontId="18" fillId="16" borderId="20" xfId="0" applyFont="1" applyFill="1" applyBorder="1" applyAlignment="1" applyProtection="1">
      <alignment horizontal="center"/>
      <protection hidden="1"/>
    </xf>
    <xf numFmtId="0" fontId="24" fillId="22" borderId="8" xfId="0" applyFont="1" applyFill="1" applyBorder="1" applyAlignment="1" applyProtection="1">
      <alignment horizontal="center"/>
      <protection hidden="1"/>
    </xf>
    <xf numFmtId="0" fontId="24" fillId="12" borderId="8" xfId="0" applyFont="1" applyFill="1" applyBorder="1" applyAlignment="1" applyProtection="1">
      <alignment horizontal="center"/>
      <protection hidden="1"/>
    </xf>
    <xf numFmtId="0" fontId="18" fillId="9" borderId="24" xfId="0" applyFont="1" applyFill="1" applyBorder="1" applyAlignment="1" applyProtection="1">
      <alignment horizontal="center"/>
      <protection hidden="1"/>
    </xf>
    <xf numFmtId="0" fontId="18" fillId="9" borderId="20" xfId="0" applyFont="1" applyFill="1" applyBorder="1" applyAlignment="1" applyProtection="1">
      <alignment horizontal="center"/>
      <protection hidden="1"/>
    </xf>
    <xf numFmtId="0" fontId="0" fillId="20" borderId="9" xfId="0" applyFill="1" applyBorder="1" applyAlignment="1" applyProtection="1">
      <alignment horizontal="center"/>
      <protection hidden="1"/>
    </xf>
    <xf numFmtId="0" fontId="24" fillId="21" borderId="9" xfId="0" applyFont="1" applyFill="1" applyBorder="1" applyAlignment="1" applyProtection="1">
      <alignment horizontal="center"/>
      <protection hidden="1"/>
    </xf>
    <xf numFmtId="0" fontId="28" fillId="23" borderId="24" xfId="0" applyFont="1" applyFill="1" applyBorder="1" applyAlignment="1" applyProtection="1">
      <alignment horizontal="center" wrapText="1"/>
      <protection hidden="1"/>
    </xf>
    <xf numFmtId="0" fontId="28" fillId="23" borderId="25" xfId="0" applyFont="1" applyFill="1" applyBorder="1" applyAlignment="1" applyProtection="1">
      <alignment horizontal="center"/>
      <protection hidden="1"/>
    </xf>
    <xf numFmtId="0" fontId="29" fillId="6" borderId="31" xfId="0" applyFont="1" applyFill="1" applyBorder="1" applyAlignment="1" applyProtection="1">
      <alignment horizontal="center" vertical="center"/>
      <protection hidden="1"/>
    </xf>
    <xf numFmtId="0" fontId="29" fillId="6" borderId="33" xfId="0" applyFont="1" applyFill="1" applyBorder="1" applyAlignment="1" applyProtection="1">
      <alignment horizontal="center" vertical="center"/>
      <protection hidden="1"/>
    </xf>
    <xf numFmtId="0" fontId="0" fillId="9" borderId="0" xfId="0" applyFill="1" applyAlignment="1" applyProtection="1">
      <alignment horizontal="left"/>
      <protection hidden="1"/>
    </xf>
    <xf numFmtId="0" fontId="0" fillId="9" borderId="0" xfId="0" applyFill="1" applyProtection="1">
      <protection hidden="1"/>
    </xf>
    <xf numFmtId="0" fontId="9" fillId="16" borderId="1" xfId="0" applyFont="1" applyFill="1" applyBorder="1" applyAlignment="1" applyProtection="1">
      <alignment horizontal="center"/>
      <protection hidden="1"/>
    </xf>
    <xf numFmtId="0" fontId="9" fillId="16" borderId="2" xfId="0" applyFont="1" applyFill="1" applyBorder="1" applyAlignment="1" applyProtection="1">
      <alignment horizontal="center"/>
      <protection hidden="1"/>
    </xf>
    <xf numFmtId="0" fontId="2" fillId="17" borderId="16" xfId="0" applyFont="1" applyFill="1" applyBorder="1" applyAlignment="1" applyProtection="1">
      <alignment horizontal="center"/>
      <protection hidden="1"/>
    </xf>
    <xf numFmtId="0" fontId="2" fillId="17" borderId="34" xfId="0" applyFont="1" applyFill="1" applyBorder="1" applyAlignment="1" applyProtection="1">
      <alignment horizontal="center"/>
      <protection hidden="1"/>
    </xf>
    <xf numFmtId="0" fontId="30" fillId="18" borderId="8" xfId="0" applyFont="1" applyFill="1" applyBorder="1" applyAlignment="1" applyProtection="1">
      <alignment horizontal="center"/>
      <protection hidden="1"/>
    </xf>
    <xf numFmtId="0" fontId="31" fillId="24" borderId="3" xfId="0" applyFont="1" applyFill="1" applyBorder="1" applyAlignment="1" applyProtection="1">
      <alignment horizontal="center" vertical="center"/>
      <protection locked="0" hidden="1"/>
    </xf>
    <xf numFmtId="0" fontId="31" fillId="24" borderId="35" xfId="0" applyFont="1" applyFill="1" applyBorder="1" applyAlignment="1" applyProtection="1">
      <alignment horizontal="center" vertical="center"/>
      <protection locked="0" hidden="1"/>
    </xf>
    <xf numFmtId="0" fontId="31" fillId="14" borderId="3" xfId="0" applyFont="1" applyFill="1" applyBorder="1" applyAlignment="1" applyProtection="1">
      <alignment horizontal="center" vertical="center"/>
      <protection locked="0" hidden="1"/>
    </xf>
    <xf numFmtId="0" fontId="31" fillId="24" borderId="9" xfId="0" applyFont="1" applyFill="1" applyBorder="1" applyAlignment="1" applyProtection="1">
      <alignment horizontal="center" vertical="center"/>
      <protection locked="0" hidden="1"/>
    </xf>
    <xf numFmtId="0" fontId="31" fillId="24" borderId="36" xfId="0" applyFont="1" applyFill="1" applyBorder="1" applyAlignment="1" applyProtection="1">
      <alignment horizontal="center" vertical="center"/>
      <protection locked="0" hidden="1"/>
    </xf>
    <xf numFmtId="0" fontId="31" fillId="14" borderId="9" xfId="0" applyFont="1" applyFill="1" applyBorder="1" applyAlignment="1" applyProtection="1">
      <alignment horizontal="center" vertical="center"/>
      <protection locked="0" hidden="1"/>
    </xf>
    <xf numFmtId="0" fontId="29" fillId="6" borderId="24" xfId="0" applyFont="1" applyFill="1" applyBorder="1" applyAlignment="1" applyProtection="1">
      <alignment horizontal="center" vertical="center"/>
      <protection hidden="1"/>
    </xf>
    <xf numFmtId="0" fontId="29" fillId="6" borderId="25" xfId="0" applyFont="1" applyFill="1" applyBorder="1" applyAlignment="1" applyProtection="1">
      <alignment horizontal="center" vertical="center"/>
      <protection hidden="1"/>
    </xf>
    <xf numFmtId="0" fontId="9" fillId="16" borderId="11" xfId="0" applyFont="1" applyFill="1" applyBorder="1" applyAlignment="1" applyProtection="1">
      <alignment horizontal="center"/>
      <protection hidden="1"/>
    </xf>
    <xf numFmtId="0" fontId="9" fillId="9" borderId="1" xfId="0" applyFont="1" applyFill="1" applyBorder="1" applyAlignment="1" applyProtection="1">
      <alignment horizontal="center"/>
      <protection hidden="1"/>
    </xf>
    <xf numFmtId="0" fontId="30" fillId="18" borderId="12" xfId="0" applyFont="1" applyFill="1" applyBorder="1" applyAlignment="1" applyProtection="1">
      <alignment horizontal="center"/>
      <protection hidden="1"/>
    </xf>
    <xf numFmtId="0" fontId="31" fillId="14" borderId="13" xfId="0" applyFont="1" applyFill="1" applyBorder="1" applyAlignment="1" applyProtection="1">
      <alignment horizontal="center" vertical="center"/>
      <protection locked="0" hidden="1"/>
    </xf>
    <xf numFmtId="0" fontId="31" fillId="14" borderId="15" xfId="0" applyFont="1" applyFill="1" applyBorder="1" applyAlignment="1" applyProtection="1">
      <alignment horizontal="center" vertical="center"/>
      <protection locked="0" hidden="1"/>
    </xf>
    <xf numFmtId="0" fontId="9" fillId="9" borderId="2" xfId="0" applyFont="1" applyFill="1" applyBorder="1" applyAlignment="1" applyProtection="1">
      <alignment horizontal="center"/>
      <protection hidden="1"/>
    </xf>
    <xf numFmtId="0" fontId="9" fillId="9" borderId="11" xfId="0" applyFont="1" applyFill="1" applyBorder="1" applyAlignment="1" applyProtection="1">
      <alignment horizontal="center"/>
      <protection hidden="1"/>
    </xf>
    <xf numFmtId="0" fontId="24" fillId="2" borderId="0" xfId="0" applyFont="1" applyFill="1" applyAlignment="1" applyProtection="1">
      <alignment horizontal="center"/>
      <protection locked="0" hidden="1"/>
    </xf>
    <xf numFmtId="0" fontId="18" fillId="2" borderId="0" xfId="0" applyFont="1" applyFill="1" applyAlignment="1" applyProtection="1">
      <alignment horizontal="center"/>
      <protection hidden="1"/>
    </xf>
    <xf numFmtId="0" fontId="18" fillId="2" borderId="0" xfId="0" applyFont="1" applyFill="1" applyAlignment="1" applyProtection="1">
      <alignment horizontal="center"/>
      <protection locked="0" hidden="1"/>
    </xf>
    <xf numFmtId="0" fontId="9" fillId="2" borderId="0" xfId="0" applyFont="1" applyFill="1" applyAlignment="1" applyProtection="1">
      <alignment horizontal="center"/>
      <protection hidden="1"/>
    </xf>
    <xf numFmtId="0" fontId="32" fillId="2" borderId="0" xfId="0" applyFont="1" applyFill="1" applyAlignment="1" applyProtection="1">
      <alignment horizontal="center"/>
      <protection hidden="1"/>
    </xf>
    <xf numFmtId="0" fontId="27" fillId="21" borderId="37" xfId="0" applyFont="1" applyFill="1" applyBorder="1" applyAlignment="1" applyProtection="1">
      <alignment horizontal="center"/>
      <protection hidden="1"/>
    </xf>
    <xf numFmtId="0" fontId="24" fillId="2" borderId="0" xfId="0" applyFont="1" applyFill="1" applyAlignment="1" applyProtection="1">
      <alignment horizontal="center"/>
      <protection hidden="1"/>
    </xf>
    <xf numFmtId="0" fontId="24" fillId="12" borderId="38" xfId="0" applyFont="1" applyFill="1" applyBorder="1" applyAlignment="1" applyProtection="1">
      <alignment horizontal="center"/>
      <protection hidden="1"/>
    </xf>
    <xf numFmtId="0" fontId="24" fillId="21" borderId="39" xfId="0" applyFont="1" applyFill="1" applyBorder="1" applyAlignment="1" applyProtection="1">
      <alignment horizontal="center"/>
      <protection hidden="1"/>
    </xf>
    <xf numFmtId="0" fontId="33" fillId="2" borderId="0" xfId="0" applyFont="1" applyFill="1" applyAlignment="1" applyProtection="1">
      <alignment horizontal="center" vertical="center"/>
      <protection hidden="1"/>
    </xf>
    <xf numFmtId="0" fontId="4" fillId="25" borderId="24" xfId="0" applyFont="1" applyFill="1" applyBorder="1" applyProtection="1">
      <protection hidden="1"/>
    </xf>
    <xf numFmtId="176" fontId="4" fillId="10" borderId="20" xfId="0" applyNumberFormat="1" applyFont="1" applyFill="1" applyBorder="1" applyAlignment="1" applyProtection="1">
      <alignment horizontal="center"/>
      <protection locked="0"/>
    </xf>
    <xf numFmtId="0" fontId="34" fillId="7" borderId="21" xfId="0" applyFont="1" applyFill="1" applyBorder="1" applyAlignment="1" applyProtection="1">
      <alignment horizontal="center" vertical="center"/>
      <protection hidden="1"/>
    </xf>
    <xf numFmtId="0" fontId="5" fillId="16" borderId="1" xfId="0" applyFont="1" applyFill="1" applyBorder="1" applyAlignment="1" applyProtection="1">
      <alignment horizontal="center"/>
      <protection hidden="1"/>
    </xf>
    <xf numFmtId="0" fontId="5" fillId="16" borderId="11" xfId="0" applyFont="1" applyFill="1" applyBorder="1" applyAlignment="1" applyProtection="1">
      <alignment horizontal="center"/>
      <protection hidden="1"/>
    </xf>
    <xf numFmtId="0" fontId="34" fillId="7" borderId="31" xfId="0" applyFont="1" applyFill="1" applyBorder="1" applyAlignment="1" applyProtection="1">
      <alignment horizontal="center" vertical="center"/>
      <protection hidden="1"/>
    </xf>
    <xf numFmtId="0" fontId="9" fillId="22" borderId="1" xfId="0" applyFont="1" applyFill="1" applyBorder="1" applyAlignment="1" applyProtection="1">
      <alignment horizontal="center"/>
      <protection hidden="1"/>
    </xf>
    <xf numFmtId="0" fontId="25" fillId="18" borderId="11" xfId="0" applyFont="1" applyFill="1" applyBorder="1" applyAlignment="1" applyProtection="1">
      <alignment horizontal="center"/>
      <protection hidden="1"/>
    </xf>
    <xf numFmtId="181" fontId="35" fillId="6" borderId="8" xfId="0" applyNumberFormat="1" applyFont="1" applyFill="1" applyBorder="1" applyAlignment="1" applyProtection="1">
      <alignment horizontal="left"/>
      <protection hidden="1"/>
    </xf>
    <xf numFmtId="0" fontId="36" fillId="20" borderId="16" xfId="0" applyFont="1" applyFill="1" applyBorder="1" applyAlignment="1" applyProtection="1">
      <alignment horizontal="center"/>
      <protection hidden="1"/>
    </xf>
    <xf numFmtId="0" fontId="36" fillId="14" borderId="40" xfId="0" applyFont="1" applyFill="1" applyBorder="1" applyAlignment="1" applyProtection="1">
      <alignment horizontal="center"/>
      <protection hidden="1"/>
    </xf>
    <xf numFmtId="181" fontId="35" fillId="15" borderId="8" xfId="0" applyNumberFormat="1" applyFont="1" applyFill="1" applyBorder="1" applyAlignment="1" applyProtection="1">
      <alignment horizontal="left"/>
      <protection hidden="1"/>
    </xf>
    <xf numFmtId="181" fontId="35" fillId="6" borderId="24" xfId="0" applyNumberFormat="1" applyFont="1" applyFill="1" applyBorder="1" applyAlignment="1" applyProtection="1">
      <alignment horizontal="left"/>
      <protection hidden="1"/>
    </xf>
    <xf numFmtId="0" fontId="6" fillId="26" borderId="21" xfId="0" applyFont="1" applyFill="1" applyBorder="1" applyAlignment="1" applyProtection="1">
      <alignment horizontal="center" vertical="center" wrapText="1"/>
      <protection hidden="1"/>
    </xf>
    <xf numFmtId="0" fontId="6" fillId="26" borderId="22" xfId="0" applyFont="1" applyFill="1" applyBorder="1" applyAlignment="1" applyProtection="1">
      <alignment horizontal="center" vertical="center"/>
      <protection hidden="1"/>
    </xf>
    <xf numFmtId="0" fontId="1" fillId="7" borderId="41" xfId="0" applyFont="1" applyFill="1" applyBorder="1" applyAlignment="1" applyProtection="1">
      <alignment horizontal="center" vertical="center"/>
      <protection hidden="1"/>
    </xf>
    <xf numFmtId="0" fontId="6" fillId="26" borderId="23" xfId="0" applyFont="1" applyFill="1" applyBorder="1" applyAlignment="1" applyProtection="1">
      <alignment horizontal="center" vertical="center"/>
      <protection hidden="1"/>
    </xf>
    <xf numFmtId="0" fontId="6" fillId="26" borderId="0" xfId="0" applyFont="1" applyFill="1" applyAlignment="1" applyProtection="1">
      <alignment horizontal="center" vertical="center"/>
      <protection hidden="1"/>
    </xf>
    <xf numFmtId="0" fontId="36" fillId="13" borderId="42" xfId="0" applyFont="1" applyFill="1" applyBorder="1" applyAlignment="1" applyProtection="1">
      <alignment horizontal="center" vertical="center"/>
      <protection hidden="1"/>
    </xf>
    <xf numFmtId="0" fontId="37" fillId="27" borderId="21" xfId="0" applyFont="1" applyFill="1" applyBorder="1" applyAlignment="1" applyProtection="1">
      <alignment horizontal="center" vertical="center"/>
      <protection hidden="1"/>
    </xf>
    <xf numFmtId="0" fontId="6" fillId="26" borderId="31" xfId="0" applyFont="1" applyFill="1" applyBorder="1" applyAlignment="1" applyProtection="1">
      <alignment horizontal="center" vertical="center"/>
      <protection hidden="1"/>
    </xf>
    <xf numFmtId="0" fontId="6" fillId="26" borderId="29" xfId="0" applyFont="1" applyFill="1" applyBorder="1" applyAlignment="1" applyProtection="1">
      <alignment horizontal="center" vertical="center"/>
      <protection hidden="1"/>
    </xf>
    <xf numFmtId="0" fontId="37" fillId="27" borderId="31" xfId="0" applyFont="1" applyFill="1" applyBorder="1" applyAlignment="1" applyProtection="1">
      <alignment horizontal="center" vertical="center"/>
      <protection hidden="1"/>
    </xf>
    <xf numFmtId="0" fontId="0" fillId="2" borderId="0" xfId="0" applyFill="1" applyBorder="1" applyProtection="1">
      <protection hidden="1"/>
    </xf>
    <xf numFmtId="0" fontId="18" fillId="18" borderId="43" xfId="0" applyFont="1" applyFill="1" applyBorder="1" applyAlignment="1" applyProtection="1">
      <alignment horizontal="center" vertical="center"/>
      <protection hidden="1"/>
    </xf>
    <xf numFmtId="0" fontId="6" fillId="26" borderId="30" xfId="0" applyFont="1" applyFill="1" applyBorder="1" applyAlignment="1" applyProtection="1">
      <alignment horizontal="center" vertical="center"/>
      <protection hidden="1"/>
    </xf>
    <xf numFmtId="0" fontId="36" fillId="14" borderId="44" xfId="0" applyFont="1" applyFill="1" applyBorder="1" applyAlignment="1" applyProtection="1">
      <alignment horizontal="center" vertical="center"/>
      <protection hidden="1"/>
    </xf>
    <xf numFmtId="0" fontId="6" fillId="26" borderId="45" xfId="0" applyFont="1" applyFill="1" applyBorder="1" applyAlignment="1" applyProtection="1">
      <alignment horizontal="center" vertical="center"/>
      <protection hidden="1"/>
    </xf>
    <xf numFmtId="0" fontId="37" fillId="27" borderId="30" xfId="0" applyFont="1" applyFill="1" applyBorder="1" applyAlignment="1" applyProtection="1">
      <alignment horizontal="center" vertical="center"/>
      <protection hidden="1"/>
    </xf>
    <xf numFmtId="0" fontId="37" fillId="27" borderId="33" xfId="0" applyFont="1" applyFill="1" applyBorder="1" applyAlignment="1" applyProtection="1">
      <alignment horizontal="center" vertical="center"/>
      <protection hidden="1"/>
    </xf>
    <xf numFmtId="0" fontId="6" fillId="26" borderId="33" xfId="0" applyFont="1" applyFill="1" applyBorder="1" applyAlignment="1" applyProtection="1">
      <alignment horizontal="center" vertical="center"/>
      <protection hidden="1"/>
    </xf>
    <xf numFmtId="176" fontId="4" fillId="10" borderId="25" xfId="0" applyNumberFormat="1" applyFont="1" applyFill="1" applyBorder="1" applyAlignment="1" applyProtection="1">
      <alignment horizontal="center"/>
      <protection locked="0"/>
    </xf>
    <xf numFmtId="0" fontId="13" fillId="3" borderId="30" xfId="0" applyFont="1" applyFill="1" applyBorder="1" applyAlignment="1" applyProtection="1">
      <alignment horizontal="center" vertical="center"/>
      <protection hidden="1"/>
    </xf>
    <xf numFmtId="0" fontId="13" fillId="3" borderId="45" xfId="0" applyFont="1" applyFill="1" applyBorder="1" applyAlignment="1" applyProtection="1">
      <alignment horizontal="center" vertical="center"/>
      <protection hidden="1"/>
    </xf>
    <xf numFmtId="0" fontId="13" fillId="3" borderId="33" xfId="0" applyFont="1" applyFill="1" applyBorder="1" applyAlignment="1" applyProtection="1">
      <alignment horizontal="center" vertical="center"/>
      <protection hidden="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4">
    <dxf>
      <fill>
        <patternFill patternType="solid">
          <bgColor rgb="FF92D050"/>
        </patternFill>
      </fill>
    </dxf>
    <dxf>
      <fill>
        <patternFill patternType="solid">
          <bgColor rgb="FF00B0F0"/>
        </patternFill>
      </fill>
    </dxf>
    <dxf>
      <fill>
        <patternFill patternType="solid">
          <bgColor rgb="FFFFC000"/>
        </patternFill>
      </fill>
    </dxf>
    <dxf>
      <fill>
        <patternFill patternType="solid">
          <bgColor theme="9"/>
        </patternFill>
      </fill>
    </dxf>
  </dxfs>
  <tableStyles count="0" defaultTableStyle="TableStyleMedium2" defaultPivotStyle="PivotStyleLight16"/>
  <colors>
    <mruColors>
      <color rgb="00BED107"/>
      <color rgb="00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"Day"</c:f>
              <c:strCache>
                <c:ptCount val="1"/>
                <c:pt idx="0">
                  <c:v>Day</c:v>
                </c:pt>
              </c:strCache>
            </c:strRef>
          </c:tx>
          <c:spPr>
            <a:ln w="28575" cap="rnd">
              <a:solidFill>
                <a:srgbClr val="00B0F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00B0F0"/>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Dashboard!$B$5:$B$35</c:f>
              <c:numCache>
                <c:formatCode>General</c:formatCode>
                <c:ptCount val="31"/>
                <c:pt idx="0">
                  <c:v>13</c:v>
                </c:pt>
                <c:pt idx="1">
                  <c:v>16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"Night"</c:f>
              <c:strCache>
                <c:ptCount val="1"/>
                <c:pt idx="0">
                  <c:v>Night</c:v>
                </c:pt>
              </c:strCache>
            </c:strRef>
          </c:tx>
          <c:spPr>
            <a:ln w="28575" cap="rnd">
              <a:solidFill>
                <a:schemeClr val="accent2"/>
              </a:solidFill>
              <a:round/>
            </a:ln>
            <a:effectLst/>
          </c:spPr>
          <c:marker>
            <c:symbol val="none"/>
          </c:marker>
          <c:dLbls>
            <c:dLbl>
              <c:idx val="0"/>
              <c:layout/>
              <c:tx>
                <c:rich>
                  <a:bodyPr rot="0" spcFirstLastPara="1" vertOverflow="ellipsis" vert="horz" wrap="square" lIns="38100" tIns="19050" rIns="38100" bIns="19050" anchor="ctr" anchorCtr="1">
                    <a:spAutoFit/>
                  </a:bodyPr>
                  <a:lstStyle/>
                  <a:p>
                    <a:fld id="{097b985f-ea56-4eb4-93f8-7dd898bc804d}" type="VALUE">
                      <a:t>[VALUE]</a:t>
                    </a:fld>
                  </a:p>
                </c:rich>
              </c:tx>
              <c:numFmt formatCode="General" sourceLinked="1"/>
              <c:spPr>
                <a:noFill/>
                <a:ln>
                  <a:noFill/>
                </a:ln>
                <a:effectLst>
                  <a:glow rad="127000">
                    <a:schemeClr val="bg1"/>
                  </a:glow>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0000"/>
                      </a:solidFill>
                      <a:latin typeface="+mn-lt"/>
                      <a:ea typeface="+mn-ea"/>
                      <a:cs typeface="+mn-cs"/>
                    </a:defRPr>
                  </a:pPr>
                </a:p>
              </c:txPr>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0000"/>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Dashboard!$C$5:$C$35</c:f>
              <c:numCache>
                <c:formatCode>General</c:formatCode>
                <c:ptCount val="31"/>
                <c:pt idx="0">
                  <c:v>17</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623910207"/>
        <c:axId val="623911871"/>
      </c:lineChart>
      <c:catAx>
        <c:axId val="623910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rgbClr val="00B050"/>
                </a:solidFill>
                <a:latin typeface="+mn-lt"/>
                <a:ea typeface="+mn-ea"/>
                <a:cs typeface="+mn-cs"/>
              </a:defRPr>
            </a:pPr>
          </a:p>
        </c:txPr>
        <c:crossAx val="623911871"/>
        <c:crosses val="autoZero"/>
        <c:auto val="1"/>
        <c:lblAlgn val="ctr"/>
        <c:lblOffset val="100"/>
        <c:noMultiLvlLbl val="0"/>
      </c:catAx>
      <c:valAx>
        <c:axId val="62391187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2391020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r>
              <a:rPr lang="en-IN" sz="2000" b="1">
                <a:solidFill>
                  <a:srgbClr val="00B0F0"/>
                </a:solidFill>
              </a:rPr>
              <a:t>Day</a:t>
            </a:r>
            <a:r>
              <a:rPr lang="en-IN" sz="2000" b="1"/>
              <a:t> v/s </a:t>
            </a:r>
            <a:r>
              <a:rPr lang="en-IN" sz="2000" b="1">
                <a:solidFill>
                  <a:schemeClr val="accent2"/>
                </a:solidFill>
              </a:rPr>
              <a:t>Night</a:t>
            </a:r>
            <a:endParaRPr lang="en-IN" sz="2000" b="1">
              <a:solidFill>
                <a:schemeClr val="accent2"/>
              </a:solidFill>
            </a:endParaRPr>
          </a:p>
        </c:rich>
      </c:tx>
      <c:layout>
        <c:manualLayout>
          <c:xMode val="edge"/>
          <c:yMode val="edge"/>
          <c:x val="0.23840705044915"/>
          <c:y val="0.452240506559878"/>
        </c:manualLayout>
      </c:layout>
      <c:overlay val="0"/>
      <c:spPr>
        <a:noFill/>
        <a:ln>
          <a:noFill/>
        </a:ln>
        <a:effectLst/>
      </c:spPr>
    </c:title>
    <c:autoTitleDeleted val="0"/>
    <c:plotArea>
      <c:layout>
        <c:manualLayout>
          <c:layoutTarget val="inner"/>
          <c:xMode val="edge"/>
          <c:yMode val="edge"/>
          <c:x val="0.0359771425721099"/>
          <c:y val="0.0362209150406232"/>
          <c:w val="0.758131310326868"/>
          <c:h val="0.963779084959377"/>
        </c:manualLayout>
      </c:layout>
      <c:doughnutChart>
        <c:varyColors val="1"/>
        <c:ser>
          <c:idx val="1"/>
          <c:order val="0"/>
          <c:spPr>
            <a:ln w="19050">
              <a:noFill/>
            </a:ln>
            <a:effectLst>
              <a:outerShdw blurRad="63500" sx="102000" sy="102000" algn="ctr" rotWithShape="0">
                <a:prstClr val="black">
                  <a:alpha val="40000"/>
                </a:prstClr>
              </a:outerShdw>
            </a:effectLst>
            <a:scene3d>
              <a:camera prst="orthographicFront"/>
              <a:lightRig rig="threePt" dir="t"/>
            </a:scene3d>
            <a:sp3d prstMaterial="plastic"/>
          </c:spPr>
          <c:explosion val="0"/>
          <c:dPt>
            <c:idx val="0"/>
            <c:bubble3D val="0"/>
            <c:spPr>
              <a:solidFill>
                <a:schemeClr val="accent1"/>
              </a:solidFill>
              <a:ln w="19050">
                <a:noFill/>
              </a:ln>
              <a:effectLst>
                <a:outerShdw blurRad="63500" sx="102000" sy="102000" algn="ctr" rotWithShape="0">
                  <a:prstClr val="black">
                    <a:alpha val="40000"/>
                  </a:prstClr>
                </a:outerShdw>
              </a:effectLst>
              <a:scene3d>
                <a:camera prst="orthographicFront"/>
                <a:lightRig rig="threePt" dir="t"/>
              </a:scene3d>
              <a:sp3d prstMaterial="plastic"/>
            </c:spPr>
          </c:dPt>
          <c:dPt>
            <c:idx val="1"/>
            <c:bubble3D val="0"/>
            <c:spPr>
              <a:solidFill>
                <a:schemeClr val="accent2"/>
              </a:solidFill>
              <a:ln w="19050">
                <a:noFill/>
              </a:ln>
              <a:effectLst>
                <a:outerShdw blurRad="63500" sx="102000" sy="102000" algn="ctr" rotWithShape="0">
                  <a:prstClr val="black">
                    <a:alpha val="40000"/>
                  </a:prstClr>
                </a:outerShdw>
              </a:effectLst>
              <a:scene3d>
                <a:camera prst="orthographicFront"/>
                <a:lightRig rig="threePt" dir="t"/>
              </a:scene3d>
              <a:sp3d prstMaterial="plastic"/>
            </c:spPr>
          </c:dPt>
          <c:dLbls>
            <c:spPr>
              <a:noFill/>
              <a:ln>
                <a:noFill/>
              </a:ln>
              <a:effectLst/>
            </c:spPr>
            <c:txPr>
              <a:bodyPr rot="0" spcFirstLastPara="1" vertOverflow="ellipsis" vert="horz" wrap="square" lIns="38100" tIns="19050" rIns="38100" bIns="19050" anchor="ctr" anchorCtr="1">
                <a:spAutoFit/>
              </a:bodyPr>
              <a:lstStyle/>
              <a:p>
                <a:pPr>
                  <a:defRPr lang="en-US" sz="2000" b="0" i="0" u="none" strike="noStrike" kern="1200" baseline="0">
                    <a:solidFill>
                      <a:schemeClr val="bg1"/>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Dashboard!$H$4:$I$4</c:f>
              <c:numCache>
                <c:formatCode>General</c:formatCode>
                <c:ptCount val="2"/>
                <c:pt idx="0">
                  <c:v>29</c:v>
                </c:pt>
                <c:pt idx="1">
                  <c:v>18</c:v>
                </c:pt>
              </c:numCache>
            </c:numRef>
          </c:val>
        </c:ser>
        <c:dLbls>
          <c:showLegendKey val="0"/>
          <c:showVal val="1"/>
          <c:showCatName val="0"/>
          <c:showSerName val="0"/>
          <c:showPercent val="0"/>
          <c:showBubbleSize val="0"/>
          <c:showLeaderLines val="1"/>
        </c:dLbls>
        <c:firstSliceAng val="0"/>
        <c:holeSize val="63"/>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37</xdr:row>
      <xdr:rowOff>0</xdr:rowOff>
    </xdr:from>
    <xdr:to>
      <xdr:col>12</xdr:col>
      <xdr:colOff>976313</xdr:colOff>
      <xdr:row>53</xdr:row>
      <xdr:rowOff>47295</xdr:rowOff>
    </xdr:to>
    <xdr:graphicFrame>
      <xdr:nvGraphicFramePr>
        <xdr:cNvPr id="4" name="Chart 3"/>
        <xdr:cNvGraphicFramePr/>
      </xdr:nvGraphicFramePr>
      <xdr:xfrm>
        <a:off x="0" y="8810625"/>
        <a:ext cx="11802110" cy="30949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492409</xdr:colOff>
      <xdr:row>6</xdr:row>
      <xdr:rowOff>110565</xdr:rowOff>
    </xdr:from>
    <xdr:to>
      <xdr:col>12</xdr:col>
      <xdr:colOff>843642</xdr:colOff>
      <xdr:row>19</xdr:row>
      <xdr:rowOff>217713</xdr:rowOff>
    </xdr:to>
    <xdr:graphicFrame>
      <xdr:nvGraphicFramePr>
        <xdr:cNvPr id="5" name="Chart 4"/>
        <xdr:cNvGraphicFramePr/>
      </xdr:nvGraphicFramePr>
      <xdr:xfrm>
        <a:off x="6090920" y="1634490"/>
        <a:ext cx="5578475" cy="32023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21981</xdr:rowOff>
    </xdr:from>
    <xdr:to>
      <xdr:col>1</xdr:col>
      <xdr:colOff>600808</xdr:colOff>
      <xdr:row>1</xdr:row>
      <xdr:rowOff>190500</xdr:rowOff>
    </xdr:to>
    <xdr:cxnSp>
      <xdr:nvCxnSpPr>
        <xdr:cNvPr id="6" name="Straight Connector 5"/>
        <xdr:cNvCxnSpPr/>
      </xdr:nvCxnSpPr>
      <xdr:spPr>
        <a:xfrm>
          <a:off x="0" y="21590"/>
          <a:ext cx="1779270" cy="483235"/>
        </a:xfrm>
        <a:prstGeom prst="line">
          <a:avLst/>
        </a:prstGeom>
        <a:ln w="1270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7327</xdr:colOff>
      <xdr:row>0</xdr:row>
      <xdr:rowOff>21981</xdr:rowOff>
    </xdr:from>
    <xdr:to>
      <xdr:col>1</xdr:col>
      <xdr:colOff>600807</xdr:colOff>
      <xdr:row>1</xdr:row>
      <xdr:rowOff>190500</xdr:rowOff>
    </xdr:to>
    <xdr:cxnSp>
      <xdr:nvCxnSpPr>
        <xdr:cNvPr id="3" name="Straight Connector 2"/>
        <xdr:cNvCxnSpPr/>
      </xdr:nvCxnSpPr>
      <xdr:spPr>
        <a:xfrm>
          <a:off x="6985" y="21590"/>
          <a:ext cx="1464945" cy="368935"/>
        </a:xfrm>
        <a:prstGeom prst="line">
          <a:avLst/>
        </a:prstGeom>
        <a:ln w="1270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FF0000"/>
  </sheetPr>
  <dimension ref="A1:M35"/>
  <sheetViews>
    <sheetView zoomScale="70" zoomScaleNormal="70" workbookViewId="0">
      <pane ySplit="6" topLeftCell="A7" activePane="bottomLeft" state="frozen"/>
      <selection/>
      <selection pane="bottomLeft" activeCell="B6" sqref="B6"/>
    </sheetView>
  </sheetViews>
  <sheetFormatPr defaultColWidth="9.14666666666667" defaultRowHeight="15"/>
  <cols>
    <col min="1" max="3" width="14.1266666666667" style="71" customWidth="1"/>
    <col min="4" max="5" width="3.62666666666667" style="71" customWidth="1"/>
    <col min="6" max="12" width="9.14666666666667" style="71"/>
    <col min="13" max="13" width="15.4666666666667" style="71" customWidth="1"/>
    <col min="14" max="16384" width="9.14666666666667" style="71"/>
  </cols>
  <sheetData>
    <row r="1" s="69" customFormat="1" ht="24" spans="1:13">
      <c r="A1" s="170" t="s">
        <v>0</v>
      </c>
      <c r="B1" s="171">
        <v>45474</v>
      </c>
      <c r="C1" s="171"/>
      <c r="D1" s="171"/>
      <c r="E1" s="171"/>
      <c r="F1" s="171"/>
      <c r="G1" s="171"/>
      <c r="H1" s="171"/>
      <c r="I1" s="171"/>
      <c r="J1" s="171"/>
      <c r="K1" s="171"/>
      <c r="L1" s="171"/>
      <c r="M1" s="201"/>
    </row>
    <row r="2" ht="15.75"/>
    <row r="3" ht="21.75" customHeight="1" spans="1:13">
      <c r="A3" s="172" t="s">
        <v>1</v>
      </c>
      <c r="B3" s="173" t="s">
        <v>2</v>
      </c>
      <c r="C3" s="174"/>
      <c r="F3" s="183" t="s">
        <v>3</v>
      </c>
      <c r="G3" s="184"/>
      <c r="H3" s="185" t="s">
        <v>4</v>
      </c>
      <c r="I3" s="194" t="s">
        <v>5</v>
      </c>
      <c r="K3" s="183" t="s">
        <v>6</v>
      </c>
      <c r="L3" s="195"/>
      <c r="M3" s="202">
        <f>COUNTA('Meal Counting'!C1:XFD1)</f>
        <v>17</v>
      </c>
    </row>
    <row r="4" ht="21" spans="1:13">
      <c r="A4" s="175"/>
      <c r="B4" s="176" t="s">
        <v>7</v>
      </c>
      <c r="C4" s="177" t="s">
        <v>8</v>
      </c>
      <c r="F4" s="186"/>
      <c r="G4" s="187"/>
      <c r="H4" s="188">
        <f>SUM(B5:$B$35)</f>
        <v>29</v>
      </c>
      <c r="I4" s="196">
        <f>SUM(C5:$C$35)</f>
        <v>18</v>
      </c>
      <c r="K4" s="186"/>
      <c r="L4" s="197"/>
      <c r="M4" s="203"/>
    </row>
    <row r="5" ht="18.75" spans="1:13">
      <c r="A5" s="178">
        <f>B1</f>
        <v>45474</v>
      </c>
      <c r="B5" s="179">
        <f>IF(COUNTIF('Meal Counting'!C3:XFD3,"D- ON")+D5&gt;=1,COUNTIF('Meal Counting'!C3:XFD3,"D- ON")+D5,"")</f>
        <v>13</v>
      </c>
      <c r="C5" s="180">
        <f>IF(COUNTIF('Meal Counting'!C3:XFD3,"N- ON")+E5&gt;=1,COUNTIF('Meal Counting'!C3:XFD3,"N- ON")+E5,"")</f>
        <v>17</v>
      </c>
      <c r="D5" s="101">
        <f>SUM('Guest Meal'!C3,'Guest Meal'!E3,'Guest Meal'!G3,'Guest Meal'!I3,'Guest Meal'!K3,'Guest Meal'!M3,'Guest Meal'!O3,'Guest Meal'!Q3,'Guest Meal'!S3,'Guest Meal'!U3,'Guest Meal'!W3,'Guest Meal'!Y3,'Guest Meal'!AA3,'Guest Meal'!AC3,'Guest Meal'!AE3,'Guest Meal'!AG3,'Guest Meal'!AI3,'Guest Meal'!AK3,'Guest Meal'!AM3,'Guest Meal'!AO3,'Guest Meal'!AQ3,'Guest Meal'!AS3,'Guest Meal'!AU3,'Guest Meal'!AW3,'Guest Meal'!AY3,'Guest Meal'!BA3,'Guest Meal'!BC3,'Guest Meal'!BE3,'Guest Meal'!BG3,'Guest Meal'!BI3)</f>
        <v>0</v>
      </c>
      <c r="E5" s="101">
        <f>SUM('Guest Meal'!D3,'Guest Meal'!F3,'Guest Meal'!H3,'Guest Meal'!J3,'Guest Meal'!L3,'Guest Meal'!N3,'Guest Meal'!P3,'Guest Meal'!R3,'Guest Meal'!T3,'Guest Meal'!V3,'Guest Meal'!X3,'Guest Meal'!Z3,'Guest Meal'!AB3,'Guest Meal'!AD3,'Guest Meal'!AF3,'Guest Meal'!AH3,'Guest Meal'!AJ3,'Guest Meal'!AL3,'Guest Meal'!AN3,'Guest Meal'!AP3,'Guest Meal'!AR3,'Guest Meal'!AT3,'Guest Meal'!AV3,'Guest Meal'!AX3,'Guest Meal'!AZ3,'Guest Meal'!BB3,'Guest Meal'!BD3,'Guest Meal'!BF3,'Guest Meal'!BH3,'Guest Meal'!BJ3)</f>
        <v>1</v>
      </c>
      <c r="F5" s="186"/>
      <c r="G5" s="187"/>
      <c r="H5" s="189">
        <f>H4+I4</f>
        <v>47</v>
      </c>
      <c r="I5" s="198"/>
      <c r="K5" s="186"/>
      <c r="L5" s="197"/>
      <c r="M5" s="203"/>
    </row>
    <row r="6" ht="18.75" spans="1:13">
      <c r="A6" s="181">
        <f>A5+1</f>
        <v>45475</v>
      </c>
      <c r="B6" s="179">
        <f>IF(COUNTIF('Meal Counting'!C4:XFD4,"D- ON")+D6&gt;=1,COUNTIF('Meal Counting'!C4:XFD4,"D- ON")+D6,"")</f>
        <v>16</v>
      </c>
      <c r="C6" s="180">
        <f>IF(COUNTIF('Meal Counting'!C4:XFD4,"N- ON")+E6&gt;=1,COUNTIF('Meal Counting'!C4:XFD4,"N- ON")+E6,"")</f>
        <v>1</v>
      </c>
      <c r="D6" s="101">
        <f>SUM('Guest Meal'!C4,'Guest Meal'!E4,'Guest Meal'!G4,'Guest Meal'!I4,'Guest Meal'!K4,'Guest Meal'!M4,'Guest Meal'!O4,'Guest Meal'!Q4,'Guest Meal'!S4,'Guest Meal'!U4,'Guest Meal'!W4,'Guest Meal'!Y4,'Guest Meal'!AA4,'Guest Meal'!AC4,'Guest Meal'!AE4,'Guest Meal'!AG4,'Guest Meal'!AI4,'Guest Meal'!AK4,'Guest Meal'!AM4,'Guest Meal'!AO4,'Guest Meal'!AQ4,'Guest Meal'!AS4,'Guest Meal'!AU4,'Guest Meal'!AW4,'Guest Meal'!AY4,'Guest Meal'!BA4,'Guest Meal'!BC4,'Guest Meal'!BE4,'Guest Meal'!BG4,'Guest Meal'!BI4)</f>
        <v>1</v>
      </c>
      <c r="E6" s="101">
        <f>SUM('Guest Meal'!D4,'Guest Meal'!F4,'Guest Meal'!H4,'Guest Meal'!J4,'Guest Meal'!L4,'Guest Meal'!N4,'Guest Meal'!P4,'Guest Meal'!R4,'Guest Meal'!T4,'Guest Meal'!V4,'Guest Meal'!X4,'Guest Meal'!Z4,'Guest Meal'!AB4,'Guest Meal'!AD4,'Guest Meal'!AF4,'Guest Meal'!AH4,'Guest Meal'!AJ4,'Guest Meal'!AL4,'Guest Meal'!AN4,'Guest Meal'!AP4,'Guest Meal'!AR4,'Guest Meal'!AT4,'Guest Meal'!AV4,'Guest Meal'!AX4,'Guest Meal'!AZ4,'Guest Meal'!BB4,'Guest Meal'!BD4,'Guest Meal'!BF4,'Guest Meal'!BH4,'Guest Meal'!BJ4)</f>
        <v>0</v>
      </c>
      <c r="F6" s="190"/>
      <c r="G6" s="191"/>
      <c r="H6" s="192"/>
      <c r="I6" s="199"/>
      <c r="K6" s="190"/>
      <c r="L6" s="200"/>
      <c r="M6" s="204"/>
    </row>
    <row r="7" ht="18.75" spans="1:5">
      <c r="A7" s="182">
        <f>A6+1</f>
        <v>45476</v>
      </c>
      <c r="B7" s="179" t="str">
        <f>IF(COUNTIF('Meal Counting'!C5:XFD5,"D- ON")+D7&gt;=1,COUNTIF('Meal Counting'!C5:XFD5,"D- ON")+D7,"")</f>
        <v/>
      </c>
      <c r="C7" s="180" t="str">
        <f>IF(COUNTIF('Meal Counting'!C5:XFD5,"N- ON")+E7&gt;=1,COUNTIF('Meal Counting'!C5:XFD5,"N- ON")+E7,"")</f>
        <v/>
      </c>
      <c r="D7" s="101">
        <f>SUM('Guest Meal'!C5,'Guest Meal'!E5,'Guest Meal'!G5,'Guest Meal'!I5,'Guest Meal'!K5,'Guest Meal'!M5,'Guest Meal'!O5,'Guest Meal'!Q5,'Guest Meal'!S5,'Guest Meal'!U5,'Guest Meal'!W5,'Guest Meal'!Y5,'Guest Meal'!AA5,'Guest Meal'!AC5,'Guest Meal'!AE5,'Guest Meal'!AG5,'Guest Meal'!AI5,'Guest Meal'!AK5,'Guest Meal'!AM5,'Guest Meal'!AO5,'Guest Meal'!AQ5,'Guest Meal'!AS5,'Guest Meal'!AU5,'Guest Meal'!AW5,'Guest Meal'!AY5,'Guest Meal'!BA5,'Guest Meal'!BC5,'Guest Meal'!BE5,'Guest Meal'!BG5,'Guest Meal'!BI5)</f>
        <v>0</v>
      </c>
      <c r="E7" s="101">
        <f>SUM('Guest Meal'!D5,'Guest Meal'!F5,'Guest Meal'!H5,'Guest Meal'!J5,'Guest Meal'!L5,'Guest Meal'!N5,'Guest Meal'!P5,'Guest Meal'!R5,'Guest Meal'!T5,'Guest Meal'!V5,'Guest Meal'!X5,'Guest Meal'!Z5,'Guest Meal'!AB5,'Guest Meal'!AD5,'Guest Meal'!AF5,'Guest Meal'!AH5,'Guest Meal'!AJ5,'Guest Meal'!AL5,'Guest Meal'!AN5,'Guest Meal'!AP5,'Guest Meal'!AR5,'Guest Meal'!AT5,'Guest Meal'!AV5,'Guest Meal'!AX5,'Guest Meal'!AZ5,'Guest Meal'!BB5,'Guest Meal'!BD5,'Guest Meal'!BF5,'Guest Meal'!BH5,'Guest Meal'!BJ5)</f>
        <v>0</v>
      </c>
    </row>
    <row r="8" ht="18.75" spans="1:13">
      <c r="A8" s="181">
        <f t="shared" ref="A8:A35" si="0">A7+1</f>
        <v>45477</v>
      </c>
      <c r="B8" s="179" t="str">
        <f>IF(COUNTIF('Meal Counting'!C6:XFD6,"D- ON")+D8&gt;=1,COUNTIF('Meal Counting'!C6:XFD6,"D- ON")+D8,"")</f>
        <v/>
      </c>
      <c r="C8" s="180" t="str">
        <f>IF(COUNTIF('Meal Counting'!C6:XFD6,"N- ON")+E8&gt;=1,COUNTIF('Meal Counting'!C6:XFD6,"N- ON")+E8,"")</f>
        <v/>
      </c>
      <c r="D8" s="101">
        <f>SUM('Guest Meal'!C6,'Guest Meal'!E6,'Guest Meal'!G6,'Guest Meal'!I6,'Guest Meal'!K6,'Guest Meal'!M6,'Guest Meal'!O6,'Guest Meal'!Q6,'Guest Meal'!S6,'Guest Meal'!U6,'Guest Meal'!W6,'Guest Meal'!Y6,'Guest Meal'!AA6,'Guest Meal'!AC6,'Guest Meal'!AE6,'Guest Meal'!AG6,'Guest Meal'!AI6,'Guest Meal'!AK6,'Guest Meal'!AM6,'Guest Meal'!AO6,'Guest Meal'!AQ6,'Guest Meal'!AS6,'Guest Meal'!AU6,'Guest Meal'!AW6,'Guest Meal'!AY6,'Guest Meal'!BA6,'Guest Meal'!BC6,'Guest Meal'!BE6,'Guest Meal'!BG6,'Guest Meal'!BI6)</f>
        <v>0</v>
      </c>
      <c r="E8" s="101">
        <f>SUM('Guest Meal'!D6,'Guest Meal'!F6,'Guest Meal'!H6,'Guest Meal'!J6,'Guest Meal'!L6,'Guest Meal'!N6,'Guest Meal'!P6,'Guest Meal'!R6,'Guest Meal'!T6,'Guest Meal'!V6,'Guest Meal'!X6,'Guest Meal'!Z6,'Guest Meal'!AB6,'Guest Meal'!AD6,'Guest Meal'!AF6,'Guest Meal'!AH6,'Guest Meal'!AJ6,'Guest Meal'!AL6,'Guest Meal'!AN6,'Guest Meal'!AP6,'Guest Meal'!AR6,'Guest Meal'!AT6,'Guest Meal'!AV6,'Guest Meal'!AX6,'Guest Meal'!AZ6,'Guest Meal'!BB6,'Guest Meal'!BD6,'Guest Meal'!BF6,'Guest Meal'!BH6,'Guest Meal'!BJ6)</f>
        <v>0</v>
      </c>
      <c r="F8" s="193"/>
      <c r="G8" s="193"/>
      <c r="H8" s="193"/>
      <c r="I8" s="193"/>
      <c r="J8" s="193"/>
      <c r="K8" s="193"/>
      <c r="L8" s="193"/>
      <c r="M8" s="193"/>
    </row>
    <row r="9" ht="18.75" spans="1:13">
      <c r="A9" s="182">
        <f t="shared" si="0"/>
        <v>45478</v>
      </c>
      <c r="B9" s="179" t="str">
        <f>IF(COUNTIF('Meal Counting'!C7:XFD7,"D- ON")+D9&gt;=1,COUNTIF('Meal Counting'!C7:XFD7,"D- ON")+D9,"")</f>
        <v/>
      </c>
      <c r="C9" s="180" t="str">
        <f>IF(COUNTIF('Meal Counting'!C7:XFD7,"N- ON")+E9&gt;=1,COUNTIF('Meal Counting'!C7:XFD7,"N- ON")+E9,"")</f>
        <v/>
      </c>
      <c r="D9" s="101">
        <f>SUM('Guest Meal'!C7,'Guest Meal'!E7,'Guest Meal'!G7,'Guest Meal'!I7,'Guest Meal'!K7,'Guest Meal'!M7,'Guest Meal'!O7,'Guest Meal'!Q7,'Guest Meal'!S7,'Guest Meal'!U7,'Guest Meal'!W7,'Guest Meal'!Y7,'Guest Meal'!AA7,'Guest Meal'!AC7,'Guest Meal'!AE7,'Guest Meal'!AG7,'Guest Meal'!AI7,'Guest Meal'!AK7,'Guest Meal'!AM7,'Guest Meal'!AO7,'Guest Meal'!AQ7,'Guest Meal'!AS7,'Guest Meal'!AU7,'Guest Meal'!AW7,'Guest Meal'!AY7,'Guest Meal'!BA7,'Guest Meal'!BC7,'Guest Meal'!BE7,'Guest Meal'!BG7,'Guest Meal'!BI7)</f>
        <v>0</v>
      </c>
      <c r="E9" s="101">
        <f>SUM('Guest Meal'!D7,'Guest Meal'!F7,'Guest Meal'!H7,'Guest Meal'!J7,'Guest Meal'!L7,'Guest Meal'!N7,'Guest Meal'!P7,'Guest Meal'!R7,'Guest Meal'!T7,'Guest Meal'!V7,'Guest Meal'!X7,'Guest Meal'!Z7,'Guest Meal'!AB7,'Guest Meal'!AD7,'Guest Meal'!AF7,'Guest Meal'!AH7,'Guest Meal'!AJ7,'Guest Meal'!AL7,'Guest Meal'!AN7,'Guest Meal'!AP7,'Guest Meal'!AR7,'Guest Meal'!AT7,'Guest Meal'!AV7,'Guest Meal'!AX7,'Guest Meal'!AZ7,'Guest Meal'!BB7,'Guest Meal'!BD7,'Guest Meal'!BF7,'Guest Meal'!BH7,'Guest Meal'!BJ7)</f>
        <v>0</v>
      </c>
      <c r="F9" s="193"/>
      <c r="G9" s="193"/>
      <c r="H9" s="193"/>
      <c r="I9" s="193"/>
      <c r="J9" s="193"/>
      <c r="K9" s="193"/>
      <c r="L9" s="193"/>
      <c r="M9" s="193"/>
    </row>
    <row r="10" ht="18.75" spans="1:13">
      <c r="A10" s="181">
        <f t="shared" si="0"/>
        <v>45479</v>
      </c>
      <c r="B10" s="179" t="str">
        <f>IF(COUNTIF('Meal Counting'!C8:XFD8,"D- ON")+D10&gt;=1,COUNTIF('Meal Counting'!C8:XFD8,"D- ON")+D10,"")</f>
        <v/>
      </c>
      <c r="C10" s="180" t="str">
        <f>IF(COUNTIF('Meal Counting'!C8:XFD8,"N- ON")+E10&gt;=1,COUNTIF('Meal Counting'!C8:XFD8,"N- ON")+E10,"")</f>
        <v/>
      </c>
      <c r="D10" s="101">
        <f>SUM('Guest Meal'!C8,'Guest Meal'!E8,'Guest Meal'!G8,'Guest Meal'!I8,'Guest Meal'!K8,'Guest Meal'!M8,'Guest Meal'!O8,'Guest Meal'!Q8,'Guest Meal'!S8,'Guest Meal'!U8,'Guest Meal'!W8,'Guest Meal'!Y8,'Guest Meal'!AA8,'Guest Meal'!AC8,'Guest Meal'!AE8,'Guest Meal'!AG8,'Guest Meal'!AI8,'Guest Meal'!AK8,'Guest Meal'!AM8,'Guest Meal'!AO8,'Guest Meal'!AQ8,'Guest Meal'!AS8,'Guest Meal'!AU8,'Guest Meal'!AW8,'Guest Meal'!AY8,'Guest Meal'!BA8,'Guest Meal'!BC8,'Guest Meal'!BE8,'Guest Meal'!BG8,'Guest Meal'!BI8)</f>
        <v>0</v>
      </c>
      <c r="E10" s="101">
        <f>SUM('Guest Meal'!D8,'Guest Meal'!F8,'Guest Meal'!H8,'Guest Meal'!J8,'Guest Meal'!L8,'Guest Meal'!N8,'Guest Meal'!P8,'Guest Meal'!R8,'Guest Meal'!T8,'Guest Meal'!V8,'Guest Meal'!X8,'Guest Meal'!Z8,'Guest Meal'!AB8,'Guest Meal'!AD8,'Guest Meal'!AF8,'Guest Meal'!AH8,'Guest Meal'!AJ8,'Guest Meal'!AL8,'Guest Meal'!AN8,'Guest Meal'!AP8,'Guest Meal'!AR8,'Guest Meal'!AT8,'Guest Meal'!AV8,'Guest Meal'!AX8,'Guest Meal'!AZ8,'Guest Meal'!BB8,'Guest Meal'!BD8,'Guest Meal'!BF8,'Guest Meal'!BH8,'Guest Meal'!BJ8)</f>
        <v>0</v>
      </c>
      <c r="F10" s="31"/>
      <c r="G10" s="31"/>
      <c r="H10" s="31"/>
      <c r="I10" s="31"/>
      <c r="J10" s="193"/>
      <c r="K10" s="193"/>
      <c r="L10" s="193"/>
      <c r="M10" s="193"/>
    </row>
    <row r="11" ht="18.75" spans="1:13">
      <c r="A11" s="182">
        <f t="shared" si="0"/>
        <v>45480</v>
      </c>
      <c r="B11" s="179" t="str">
        <f>IF(COUNTIF('Meal Counting'!C9:XFD9,"D- ON")+D11&gt;=1,COUNTIF('Meal Counting'!C9:XFD9,"D- ON")+D11,"")</f>
        <v/>
      </c>
      <c r="C11" s="180" t="str">
        <f>IF(COUNTIF('Meal Counting'!C9:XFD9,"N- ON")+E11&gt;=1,COUNTIF('Meal Counting'!C9:XFD9,"N- ON")+E11,"")</f>
        <v/>
      </c>
      <c r="D11" s="101">
        <f>SUM('Guest Meal'!C9,'Guest Meal'!E9,'Guest Meal'!G9,'Guest Meal'!I9,'Guest Meal'!K9,'Guest Meal'!M9,'Guest Meal'!O9,'Guest Meal'!Q9,'Guest Meal'!S9,'Guest Meal'!U9,'Guest Meal'!W9,'Guest Meal'!Y9,'Guest Meal'!AA9,'Guest Meal'!AC9,'Guest Meal'!AE9,'Guest Meal'!AG9,'Guest Meal'!AI9,'Guest Meal'!AK9,'Guest Meal'!AM9,'Guest Meal'!AO9,'Guest Meal'!AQ9,'Guest Meal'!AS9,'Guest Meal'!AU9,'Guest Meal'!AW9,'Guest Meal'!AY9,'Guest Meal'!BA9,'Guest Meal'!BC9,'Guest Meal'!BE9,'Guest Meal'!BG9,'Guest Meal'!BI9)</f>
        <v>0</v>
      </c>
      <c r="E11" s="101">
        <f>SUM('Guest Meal'!D9,'Guest Meal'!F9,'Guest Meal'!H9,'Guest Meal'!J9,'Guest Meal'!L9,'Guest Meal'!N9,'Guest Meal'!P9,'Guest Meal'!R9,'Guest Meal'!T9,'Guest Meal'!V9,'Guest Meal'!X9,'Guest Meal'!Z9,'Guest Meal'!AB9,'Guest Meal'!AD9,'Guest Meal'!AF9,'Guest Meal'!AH9,'Guest Meal'!AJ9,'Guest Meal'!AL9,'Guest Meal'!AN9,'Guest Meal'!AP9,'Guest Meal'!AR9,'Guest Meal'!AT9,'Guest Meal'!AV9,'Guest Meal'!AX9,'Guest Meal'!AZ9,'Guest Meal'!BB9,'Guest Meal'!BD9,'Guest Meal'!BF9,'Guest Meal'!BH9,'Guest Meal'!BJ9)</f>
        <v>0</v>
      </c>
      <c r="F11" s="193"/>
      <c r="G11" s="193"/>
      <c r="H11" s="193"/>
      <c r="I11" s="193"/>
      <c r="J11" s="193"/>
      <c r="K11" s="193"/>
      <c r="L11" s="193"/>
      <c r="M11" s="193"/>
    </row>
    <row r="12" ht="18.75" spans="1:13">
      <c r="A12" s="181">
        <f t="shared" si="0"/>
        <v>45481</v>
      </c>
      <c r="B12" s="179" t="str">
        <f>IF(COUNTIF('Meal Counting'!C10:XFD10,"D- ON")+D12&gt;=1,COUNTIF('Meal Counting'!C10:XFD10,"D- ON")+D12,"")</f>
        <v/>
      </c>
      <c r="C12" s="180" t="str">
        <f>IF(COUNTIF('Meal Counting'!C10:XFD10,"N- ON")+E12&gt;=1,COUNTIF('Meal Counting'!C10:XFD10,"N- ON")+E12,"")</f>
        <v/>
      </c>
      <c r="D12" s="101">
        <f>SUM('Guest Meal'!C10,'Guest Meal'!E10,'Guest Meal'!G10,'Guest Meal'!I10,'Guest Meal'!K10,'Guest Meal'!M10,'Guest Meal'!O10,'Guest Meal'!Q10,'Guest Meal'!S10,'Guest Meal'!U10,'Guest Meal'!W10,'Guest Meal'!Y10,'Guest Meal'!AA10,'Guest Meal'!AC10,'Guest Meal'!AE10,'Guest Meal'!AG10,'Guest Meal'!AI10,'Guest Meal'!AK10,'Guest Meal'!AM10,'Guest Meal'!AO10,'Guest Meal'!AQ10,'Guest Meal'!AS10,'Guest Meal'!AU10,'Guest Meal'!AW10,'Guest Meal'!AY10,'Guest Meal'!BA10,'Guest Meal'!BC10,'Guest Meal'!BE10,'Guest Meal'!BG10,'Guest Meal'!BI10)</f>
        <v>0</v>
      </c>
      <c r="E12" s="101">
        <f>SUM('Guest Meal'!D10,'Guest Meal'!F10,'Guest Meal'!H10,'Guest Meal'!J10,'Guest Meal'!L10,'Guest Meal'!N10,'Guest Meal'!P10,'Guest Meal'!R10,'Guest Meal'!T10,'Guest Meal'!V10,'Guest Meal'!X10,'Guest Meal'!Z10,'Guest Meal'!AB10,'Guest Meal'!AD10,'Guest Meal'!AF10,'Guest Meal'!AH10,'Guest Meal'!AJ10,'Guest Meal'!AL10,'Guest Meal'!AN10,'Guest Meal'!AP10,'Guest Meal'!AR10,'Guest Meal'!AT10,'Guest Meal'!AV10,'Guest Meal'!AX10,'Guest Meal'!AZ10,'Guest Meal'!BB10,'Guest Meal'!BD10,'Guest Meal'!BF10,'Guest Meal'!BH10,'Guest Meal'!BJ10)</f>
        <v>0</v>
      </c>
      <c r="F12" s="193"/>
      <c r="G12" s="193"/>
      <c r="H12" s="193"/>
      <c r="I12" s="193"/>
      <c r="J12" s="193"/>
      <c r="K12" s="193"/>
      <c r="L12" s="193"/>
      <c r="M12" s="193"/>
    </row>
    <row r="13" ht="18.75" spans="1:13">
      <c r="A13" s="182">
        <f t="shared" si="0"/>
        <v>45482</v>
      </c>
      <c r="B13" s="179" t="str">
        <f>IF(COUNTIF('Meal Counting'!C11:XFD11,"D- ON")+D13&gt;=1,COUNTIF('Meal Counting'!C11:XFD11,"D- ON")+D13,"")</f>
        <v/>
      </c>
      <c r="C13" s="180" t="str">
        <f>IF(COUNTIF('Meal Counting'!C11:XFD11,"N- ON")+E13&gt;=1,COUNTIF('Meal Counting'!C11:XFD11,"N- ON")+E13,"")</f>
        <v/>
      </c>
      <c r="D13" s="101">
        <f>SUM('Guest Meal'!C11,'Guest Meal'!E11,'Guest Meal'!G11,'Guest Meal'!I11,'Guest Meal'!K11,'Guest Meal'!M11,'Guest Meal'!O11,'Guest Meal'!Q11,'Guest Meal'!S11,'Guest Meal'!U11,'Guest Meal'!W11,'Guest Meal'!Y11,'Guest Meal'!AA11,'Guest Meal'!AC11,'Guest Meal'!AE11,'Guest Meal'!AG11,'Guest Meal'!AI11,'Guest Meal'!AK11,'Guest Meal'!AM11,'Guest Meal'!AO11,'Guest Meal'!AQ11,'Guest Meal'!AS11,'Guest Meal'!AU11,'Guest Meal'!AW11,'Guest Meal'!AY11,'Guest Meal'!BA11,'Guest Meal'!BC11,'Guest Meal'!BE11,'Guest Meal'!BG11,'Guest Meal'!BI11)</f>
        <v>0</v>
      </c>
      <c r="E13" s="101">
        <f>SUM('Guest Meal'!D11,'Guest Meal'!F11,'Guest Meal'!H11,'Guest Meal'!J11,'Guest Meal'!L11,'Guest Meal'!N11,'Guest Meal'!P11,'Guest Meal'!R11,'Guest Meal'!T11,'Guest Meal'!V11,'Guest Meal'!X11,'Guest Meal'!Z11,'Guest Meal'!AB11,'Guest Meal'!AD11,'Guest Meal'!AF11,'Guest Meal'!AH11,'Guest Meal'!AJ11,'Guest Meal'!AL11,'Guest Meal'!AN11,'Guest Meal'!AP11,'Guest Meal'!AR11,'Guest Meal'!AT11,'Guest Meal'!AV11,'Guest Meal'!AX11,'Guest Meal'!AZ11,'Guest Meal'!BB11,'Guest Meal'!BD11,'Guest Meal'!BF11,'Guest Meal'!BH11,'Guest Meal'!BJ11)</f>
        <v>0</v>
      </c>
      <c r="F13" s="193"/>
      <c r="G13" s="193"/>
      <c r="H13" s="193"/>
      <c r="I13" s="193"/>
      <c r="J13" s="193"/>
      <c r="K13" s="193"/>
      <c r="L13" s="193"/>
      <c r="M13" s="193"/>
    </row>
    <row r="14" ht="18.75" spans="1:13">
      <c r="A14" s="181">
        <f t="shared" si="0"/>
        <v>45483</v>
      </c>
      <c r="B14" s="179" t="str">
        <f>IF(COUNTIF('Meal Counting'!C12:XFD12,"D- ON")+D14&gt;=1,COUNTIF('Meal Counting'!C12:XFD12,"D- ON")+D14,"")</f>
        <v/>
      </c>
      <c r="C14" s="180" t="str">
        <f>IF(COUNTIF('Meal Counting'!C12:XFD12,"N- ON")+E14&gt;=1,COUNTIF('Meal Counting'!C12:XFD12,"N- ON")+E14,"")</f>
        <v/>
      </c>
      <c r="D14" s="101">
        <f>SUM('Guest Meal'!C12,'Guest Meal'!E12,'Guest Meal'!G12,'Guest Meal'!I12,'Guest Meal'!K12,'Guest Meal'!M12,'Guest Meal'!O12,'Guest Meal'!Q12,'Guest Meal'!S12,'Guest Meal'!U12,'Guest Meal'!W12,'Guest Meal'!Y12,'Guest Meal'!AA12,'Guest Meal'!AC12,'Guest Meal'!AE12,'Guest Meal'!AG12,'Guest Meal'!AI12,'Guest Meal'!AK12,'Guest Meal'!AM12,'Guest Meal'!AO12,'Guest Meal'!AQ12,'Guest Meal'!AS12,'Guest Meal'!AU12,'Guest Meal'!AW12,'Guest Meal'!AY12,'Guest Meal'!BA12,'Guest Meal'!BC12,'Guest Meal'!BE12,'Guest Meal'!BG12,'Guest Meal'!BI12)</f>
        <v>0</v>
      </c>
      <c r="E14" s="101">
        <f>SUM('Guest Meal'!D12,'Guest Meal'!F12,'Guest Meal'!H12,'Guest Meal'!J12,'Guest Meal'!L12,'Guest Meal'!N12,'Guest Meal'!P12,'Guest Meal'!R12,'Guest Meal'!T12,'Guest Meal'!V12,'Guest Meal'!X12,'Guest Meal'!Z12,'Guest Meal'!AB12,'Guest Meal'!AD12,'Guest Meal'!AF12,'Guest Meal'!AH12,'Guest Meal'!AJ12,'Guest Meal'!AL12,'Guest Meal'!AN12,'Guest Meal'!AP12,'Guest Meal'!AR12,'Guest Meal'!AT12,'Guest Meal'!AV12,'Guest Meal'!AX12,'Guest Meal'!AZ12,'Guest Meal'!BB12,'Guest Meal'!BD12,'Guest Meal'!BF12,'Guest Meal'!BH12,'Guest Meal'!BJ12)</f>
        <v>0</v>
      </c>
      <c r="F14" s="193"/>
      <c r="G14" s="193"/>
      <c r="H14" s="193"/>
      <c r="I14" s="193"/>
      <c r="J14" s="193"/>
      <c r="K14" s="193"/>
      <c r="L14" s="193"/>
      <c r="M14" s="193"/>
    </row>
    <row r="15" ht="18.75" spans="1:5">
      <c r="A15" s="182">
        <f t="shared" si="0"/>
        <v>45484</v>
      </c>
      <c r="B15" s="179" t="str">
        <f>IF(COUNTIF('Meal Counting'!C13:XFD13,"D- ON")+D15&gt;=1,COUNTIF('Meal Counting'!C13:XFD13,"D- ON")+D15,"")</f>
        <v/>
      </c>
      <c r="C15" s="180" t="str">
        <f>IF(COUNTIF('Meal Counting'!C13:XFD13,"N- ON")+E15&gt;=1,COUNTIF('Meal Counting'!C13:XFD13,"N- ON")+E15,"")</f>
        <v/>
      </c>
      <c r="D15" s="101">
        <f>SUM('Guest Meal'!C13,'Guest Meal'!E13,'Guest Meal'!G13,'Guest Meal'!I13,'Guest Meal'!K13,'Guest Meal'!M13,'Guest Meal'!O13,'Guest Meal'!Q13,'Guest Meal'!S13,'Guest Meal'!U13,'Guest Meal'!W13,'Guest Meal'!Y13,'Guest Meal'!AA13,'Guest Meal'!AC13,'Guest Meal'!AE13,'Guest Meal'!AG13,'Guest Meal'!AI13,'Guest Meal'!AK13,'Guest Meal'!AM13,'Guest Meal'!AO13,'Guest Meal'!AQ13,'Guest Meal'!AS13,'Guest Meal'!AU13,'Guest Meal'!AW13,'Guest Meal'!AY13,'Guest Meal'!BA13,'Guest Meal'!BC13,'Guest Meal'!BE13,'Guest Meal'!BG13,'Guest Meal'!BI13)</f>
        <v>0</v>
      </c>
      <c r="E15" s="101">
        <f>SUM('Guest Meal'!D13,'Guest Meal'!F13,'Guest Meal'!H13,'Guest Meal'!J13,'Guest Meal'!L13,'Guest Meal'!N13,'Guest Meal'!P13,'Guest Meal'!R13,'Guest Meal'!T13,'Guest Meal'!V13,'Guest Meal'!X13,'Guest Meal'!Z13,'Guest Meal'!AB13,'Guest Meal'!AD13,'Guest Meal'!AF13,'Guest Meal'!AH13,'Guest Meal'!AJ13,'Guest Meal'!AL13,'Guest Meal'!AN13,'Guest Meal'!AP13,'Guest Meal'!AR13,'Guest Meal'!AT13,'Guest Meal'!AV13,'Guest Meal'!AX13,'Guest Meal'!AZ13,'Guest Meal'!BB13,'Guest Meal'!BD13,'Guest Meal'!BF13,'Guest Meal'!BH13,'Guest Meal'!BJ13)</f>
        <v>0</v>
      </c>
    </row>
    <row r="16" ht="18.75" spans="1:5">
      <c r="A16" s="181">
        <f t="shared" si="0"/>
        <v>45485</v>
      </c>
      <c r="B16" s="179" t="str">
        <f>IF(COUNTIF('Meal Counting'!C14:XFD14,"D- ON")+D16&gt;=1,COUNTIF('Meal Counting'!C14:XFD14,"D- ON")+D16,"")</f>
        <v/>
      </c>
      <c r="C16" s="180" t="str">
        <f>IF(COUNTIF('Meal Counting'!C14:XFD14,"N- ON")+E16&gt;=1,COUNTIF('Meal Counting'!C14:XFD14,"N- ON")+E16,"")</f>
        <v/>
      </c>
      <c r="D16" s="101">
        <f>SUM('Guest Meal'!C14,'Guest Meal'!E14,'Guest Meal'!G14,'Guest Meal'!I14,'Guest Meal'!K14,'Guest Meal'!M14,'Guest Meal'!O14,'Guest Meal'!Q14,'Guest Meal'!S14,'Guest Meal'!U14,'Guest Meal'!W14,'Guest Meal'!Y14,'Guest Meal'!AA14,'Guest Meal'!AC14,'Guest Meal'!AE14,'Guest Meal'!AG14,'Guest Meal'!AI14,'Guest Meal'!AK14,'Guest Meal'!AM14,'Guest Meal'!AO14,'Guest Meal'!AQ14,'Guest Meal'!AS14,'Guest Meal'!AU14,'Guest Meal'!AW14,'Guest Meal'!AY14,'Guest Meal'!BA14,'Guest Meal'!BC14,'Guest Meal'!BE14,'Guest Meal'!BG14,'Guest Meal'!BI14)</f>
        <v>0</v>
      </c>
      <c r="E16" s="101">
        <f>SUM('Guest Meal'!D14,'Guest Meal'!F14,'Guest Meal'!H14,'Guest Meal'!J14,'Guest Meal'!L14,'Guest Meal'!N14,'Guest Meal'!P14,'Guest Meal'!R14,'Guest Meal'!T14,'Guest Meal'!V14,'Guest Meal'!X14,'Guest Meal'!Z14,'Guest Meal'!AB14,'Guest Meal'!AD14,'Guest Meal'!AF14,'Guest Meal'!AH14,'Guest Meal'!AJ14,'Guest Meal'!AL14,'Guest Meal'!AN14,'Guest Meal'!AP14,'Guest Meal'!AR14,'Guest Meal'!AT14,'Guest Meal'!AV14,'Guest Meal'!AX14,'Guest Meal'!AZ14,'Guest Meal'!BB14,'Guest Meal'!BD14,'Guest Meal'!BF14,'Guest Meal'!BH14,'Guest Meal'!BJ14)</f>
        <v>0</v>
      </c>
    </row>
    <row r="17" ht="18.75" spans="1:5">
      <c r="A17" s="182">
        <f t="shared" si="0"/>
        <v>45486</v>
      </c>
      <c r="B17" s="179" t="str">
        <f>IF(COUNTIF('Meal Counting'!C15:XFD15,"D- ON")+D17&gt;=1,COUNTIF('Meal Counting'!C15:XFD15,"D- ON")+D17,"")</f>
        <v/>
      </c>
      <c r="C17" s="180" t="str">
        <f>IF(COUNTIF('Meal Counting'!C15:XFD15,"N- ON")+E17&gt;=1,COUNTIF('Meal Counting'!C15:XFD15,"N- ON")+E17,"")</f>
        <v/>
      </c>
      <c r="D17" s="101">
        <f>SUM('Guest Meal'!C15,'Guest Meal'!E15,'Guest Meal'!G15,'Guest Meal'!I15,'Guest Meal'!K15,'Guest Meal'!M15,'Guest Meal'!O15,'Guest Meal'!Q15,'Guest Meal'!S15,'Guest Meal'!U15,'Guest Meal'!W15,'Guest Meal'!Y15,'Guest Meal'!AA15,'Guest Meal'!AC15,'Guest Meal'!AE15,'Guest Meal'!AG15,'Guest Meal'!AI15,'Guest Meal'!AK15,'Guest Meal'!AM15,'Guest Meal'!AO15,'Guest Meal'!AQ15,'Guest Meal'!AS15,'Guest Meal'!AU15,'Guest Meal'!AW15,'Guest Meal'!AY15,'Guest Meal'!BA15,'Guest Meal'!BC15,'Guest Meal'!BE15,'Guest Meal'!BG15,'Guest Meal'!BI15)</f>
        <v>0</v>
      </c>
      <c r="E17" s="101">
        <f>SUM('Guest Meal'!D15,'Guest Meal'!F15,'Guest Meal'!H15,'Guest Meal'!J15,'Guest Meal'!L15,'Guest Meal'!N15,'Guest Meal'!P15,'Guest Meal'!R15,'Guest Meal'!T15,'Guest Meal'!V15,'Guest Meal'!X15,'Guest Meal'!Z15,'Guest Meal'!AB15,'Guest Meal'!AD15,'Guest Meal'!AF15,'Guest Meal'!AH15,'Guest Meal'!AJ15,'Guest Meal'!AL15,'Guest Meal'!AN15,'Guest Meal'!AP15,'Guest Meal'!AR15,'Guest Meal'!AT15,'Guest Meal'!AV15,'Guest Meal'!AX15,'Guest Meal'!AZ15,'Guest Meal'!BB15,'Guest Meal'!BD15,'Guest Meal'!BF15,'Guest Meal'!BH15,'Guest Meal'!BJ15)</f>
        <v>0</v>
      </c>
    </row>
    <row r="18" ht="18.75" spans="1:5">
      <c r="A18" s="181">
        <f t="shared" si="0"/>
        <v>45487</v>
      </c>
      <c r="B18" s="179" t="str">
        <f>IF(COUNTIF('Meal Counting'!C16:XFD16,"D- ON")+D18&gt;=1,COUNTIF('Meal Counting'!C16:XFD16,"D- ON")+D18,"")</f>
        <v/>
      </c>
      <c r="C18" s="180" t="str">
        <f>IF(COUNTIF('Meal Counting'!C16:XFD16,"N- ON")+E18&gt;=1,COUNTIF('Meal Counting'!C16:XFD16,"N- ON")+E18,"")</f>
        <v/>
      </c>
      <c r="D18" s="101">
        <f>SUM('Guest Meal'!C16,'Guest Meal'!E16,'Guest Meal'!G16,'Guest Meal'!I16,'Guest Meal'!K16,'Guest Meal'!M16,'Guest Meal'!O16,'Guest Meal'!Q16,'Guest Meal'!S16,'Guest Meal'!U16,'Guest Meal'!W16,'Guest Meal'!Y16,'Guest Meal'!AA16,'Guest Meal'!AC16,'Guest Meal'!AE16,'Guest Meal'!AG16,'Guest Meal'!AI16,'Guest Meal'!AK16,'Guest Meal'!AM16,'Guest Meal'!AO16,'Guest Meal'!AQ16,'Guest Meal'!AS16,'Guest Meal'!AU16,'Guest Meal'!AW16,'Guest Meal'!AY16,'Guest Meal'!BA16,'Guest Meal'!BC16,'Guest Meal'!BE16,'Guest Meal'!BG16,'Guest Meal'!BI16)</f>
        <v>0</v>
      </c>
      <c r="E18" s="101">
        <f>SUM('Guest Meal'!D16,'Guest Meal'!F16,'Guest Meal'!H16,'Guest Meal'!J16,'Guest Meal'!L16,'Guest Meal'!N16,'Guest Meal'!P16,'Guest Meal'!R16,'Guest Meal'!T16,'Guest Meal'!V16,'Guest Meal'!X16,'Guest Meal'!Z16,'Guest Meal'!AB16,'Guest Meal'!AD16,'Guest Meal'!AF16,'Guest Meal'!AH16,'Guest Meal'!AJ16,'Guest Meal'!AL16,'Guest Meal'!AN16,'Guest Meal'!AP16,'Guest Meal'!AR16,'Guest Meal'!AT16,'Guest Meal'!AV16,'Guest Meal'!AX16,'Guest Meal'!AZ16,'Guest Meal'!BB16,'Guest Meal'!BD16,'Guest Meal'!BF16,'Guest Meal'!BH16,'Guest Meal'!BJ16)</f>
        <v>0</v>
      </c>
    </row>
    <row r="19" ht="18.75" spans="1:5">
      <c r="A19" s="182">
        <f t="shared" si="0"/>
        <v>45488</v>
      </c>
      <c r="B19" s="179" t="str">
        <f>IF(COUNTIF('Meal Counting'!C17:XFD17,"D- ON")+D19&gt;=1,COUNTIF('Meal Counting'!C17:XFD17,"D- ON")+D19,"")</f>
        <v/>
      </c>
      <c r="C19" s="180" t="str">
        <f>IF(COUNTIF('Meal Counting'!C17:XFD17,"N- ON")+E19&gt;=1,COUNTIF('Meal Counting'!C17:XFD17,"N- ON")+E19,"")</f>
        <v/>
      </c>
      <c r="D19" s="101">
        <f>SUM('Guest Meal'!C17,'Guest Meal'!E17,'Guest Meal'!G17,'Guest Meal'!I17,'Guest Meal'!K17,'Guest Meal'!M17,'Guest Meal'!O17,'Guest Meal'!Q17,'Guest Meal'!S17,'Guest Meal'!U17,'Guest Meal'!W17,'Guest Meal'!Y17,'Guest Meal'!AA17,'Guest Meal'!AC17,'Guest Meal'!AE17,'Guest Meal'!AG17,'Guest Meal'!AI17,'Guest Meal'!AK17,'Guest Meal'!AM17,'Guest Meal'!AO17,'Guest Meal'!AQ17,'Guest Meal'!AS17,'Guest Meal'!AU17,'Guest Meal'!AW17,'Guest Meal'!AY17,'Guest Meal'!BA17,'Guest Meal'!BC17,'Guest Meal'!BE17,'Guest Meal'!BG17,'Guest Meal'!BI17)</f>
        <v>0</v>
      </c>
      <c r="E19" s="101">
        <f>SUM('Guest Meal'!D17,'Guest Meal'!F17,'Guest Meal'!H17,'Guest Meal'!J17,'Guest Meal'!L17,'Guest Meal'!N17,'Guest Meal'!P17,'Guest Meal'!R17,'Guest Meal'!T17,'Guest Meal'!V17,'Guest Meal'!X17,'Guest Meal'!Z17,'Guest Meal'!AB17,'Guest Meal'!AD17,'Guest Meal'!AF17,'Guest Meal'!AH17,'Guest Meal'!AJ17,'Guest Meal'!AL17,'Guest Meal'!AN17,'Guest Meal'!AP17,'Guest Meal'!AR17,'Guest Meal'!AT17,'Guest Meal'!AV17,'Guest Meal'!AX17,'Guest Meal'!AZ17,'Guest Meal'!BB17,'Guest Meal'!BD17,'Guest Meal'!BF17,'Guest Meal'!BH17,'Guest Meal'!BJ17)</f>
        <v>0</v>
      </c>
    </row>
    <row r="20" ht="18.75" spans="1:5">
      <c r="A20" s="181">
        <f t="shared" si="0"/>
        <v>45489</v>
      </c>
      <c r="B20" s="179" t="str">
        <f>IF(COUNTIF('Meal Counting'!C18:XFD18,"D- ON")+D20&gt;=1,COUNTIF('Meal Counting'!C18:XFD18,"D- ON")+D20,"")</f>
        <v/>
      </c>
      <c r="C20" s="180" t="str">
        <f>IF(COUNTIF('Meal Counting'!C18:XFD18,"N- ON")+E20&gt;=1,COUNTIF('Meal Counting'!C18:XFD18,"N- ON")+E20,"")</f>
        <v/>
      </c>
      <c r="D20" s="101">
        <f>SUM('Guest Meal'!C18,'Guest Meal'!E18,'Guest Meal'!G18,'Guest Meal'!I18,'Guest Meal'!K18,'Guest Meal'!M18,'Guest Meal'!O18,'Guest Meal'!Q18,'Guest Meal'!S18,'Guest Meal'!U18,'Guest Meal'!W18,'Guest Meal'!Y18,'Guest Meal'!AA18,'Guest Meal'!AC18,'Guest Meal'!AE18,'Guest Meal'!AG18,'Guest Meal'!AI18,'Guest Meal'!AK18,'Guest Meal'!AM18,'Guest Meal'!AO18,'Guest Meal'!AQ18,'Guest Meal'!AS18,'Guest Meal'!AU18,'Guest Meal'!AW18,'Guest Meal'!AY18,'Guest Meal'!BA18,'Guest Meal'!BC18,'Guest Meal'!BE18,'Guest Meal'!BG18,'Guest Meal'!BI18)</f>
        <v>0</v>
      </c>
      <c r="E20" s="101">
        <f>SUM('Guest Meal'!D18,'Guest Meal'!F18,'Guest Meal'!H18,'Guest Meal'!J18,'Guest Meal'!L18,'Guest Meal'!N18,'Guest Meal'!P18,'Guest Meal'!R18,'Guest Meal'!T18,'Guest Meal'!V18,'Guest Meal'!X18,'Guest Meal'!Z18,'Guest Meal'!AB18,'Guest Meal'!AD18,'Guest Meal'!AF18,'Guest Meal'!AH18,'Guest Meal'!AJ18,'Guest Meal'!AL18,'Guest Meal'!AN18,'Guest Meal'!AP18,'Guest Meal'!AR18,'Guest Meal'!AT18,'Guest Meal'!AV18,'Guest Meal'!AX18,'Guest Meal'!AZ18,'Guest Meal'!BB18,'Guest Meal'!BD18,'Guest Meal'!BF18,'Guest Meal'!BH18,'Guest Meal'!BJ18)</f>
        <v>0</v>
      </c>
    </row>
    <row r="21" ht="18.75" spans="1:5">
      <c r="A21" s="182">
        <f t="shared" si="0"/>
        <v>45490</v>
      </c>
      <c r="B21" s="179" t="str">
        <f>IF(COUNTIF('Meal Counting'!C19:XFD19,"D- ON")+D21&gt;=1,COUNTIF('Meal Counting'!C19:XFD19,"D- ON")+D21,"")</f>
        <v/>
      </c>
      <c r="C21" s="180" t="str">
        <f>IF(COUNTIF('Meal Counting'!C19:XFD19,"N- ON")+E21&gt;=1,COUNTIF('Meal Counting'!C19:XFD19,"N- ON")+E21,"")</f>
        <v/>
      </c>
      <c r="D21" s="101">
        <f>SUM('Guest Meal'!C19,'Guest Meal'!E19,'Guest Meal'!G19,'Guest Meal'!I19,'Guest Meal'!K19,'Guest Meal'!M19,'Guest Meal'!O19,'Guest Meal'!Q19,'Guest Meal'!S19,'Guest Meal'!U19,'Guest Meal'!W19,'Guest Meal'!Y19,'Guest Meal'!AA19,'Guest Meal'!AC19,'Guest Meal'!AE19,'Guest Meal'!AG19,'Guest Meal'!AI19,'Guest Meal'!AK19,'Guest Meal'!AM19,'Guest Meal'!AO19,'Guest Meal'!AQ19,'Guest Meal'!AS19,'Guest Meal'!AU19,'Guest Meal'!AW19,'Guest Meal'!AY19,'Guest Meal'!BA19,'Guest Meal'!BC19,'Guest Meal'!BE19,'Guest Meal'!BG19,'Guest Meal'!BI19)</f>
        <v>0</v>
      </c>
      <c r="E21" s="101">
        <f>SUM('Guest Meal'!D19,'Guest Meal'!F19,'Guest Meal'!H19,'Guest Meal'!J19,'Guest Meal'!L19,'Guest Meal'!N19,'Guest Meal'!P19,'Guest Meal'!R19,'Guest Meal'!T19,'Guest Meal'!V19,'Guest Meal'!X19,'Guest Meal'!Z19,'Guest Meal'!AB19,'Guest Meal'!AD19,'Guest Meal'!AF19,'Guest Meal'!AH19,'Guest Meal'!AJ19,'Guest Meal'!AL19,'Guest Meal'!AN19,'Guest Meal'!AP19,'Guest Meal'!AR19,'Guest Meal'!AT19,'Guest Meal'!AV19,'Guest Meal'!AX19,'Guest Meal'!AZ19,'Guest Meal'!BB19,'Guest Meal'!BD19,'Guest Meal'!BF19,'Guest Meal'!BH19,'Guest Meal'!BJ19)</f>
        <v>0</v>
      </c>
    </row>
    <row r="22" ht="18.75" spans="1:5">
      <c r="A22" s="181">
        <f t="shared" si="0"/>
        <v>45491</v>
      </c>
      <c r="B22" s="179" t="str">
        <f>IF(COUNTIF('Meal Counting'!C20:XFD20,"D- ON")+D22&gt;=1,COUNTIF('Meal Counting'!C20:XFD20,"D- ON")+D22,"")</f>
        <v/>
      </c>
      <c r="C22" s="180" t="str">
        <f>IF(COUNTIF('Meal Counting'!C20:XFD20,"N- ON")+E22&gt;=1,COUNTIF('Meal Counting'!C20:XFD20,"N- ON")+E22,"")</f>
        <v/>
      </c>
      <c r="D22" s="101">
        <f>SUM('Guest Meal'!C20,'Guest Meal'!E20,'Guest Meal'!G20,'Guest Meal'!I20,'Guest Meal'!K20,'Guest Meal'!M20,'Guest Meal'!O20,'Guest Meal'!Q20,'Guest Meal'!S20,'Guest Meal'!U20,'Guest Meal'!W20,'Guest Meal'!Y20,'Guest Meal'!AA20,'Guest Meal'!AC20,'Guest Meal'!AE20,'Guest Meal'!AG20,'Guest Meal'!AI20,'Guest Meal'!AK20,'Guest Meal'!AM20,'Guest Meal'!AO20,'Guest Meal'!AQ20,'Guest Meal'!AS20,'Guest Meal'!AU20,'Guest Meal'!AW20,'Guest Meal'!AY20,'Guest Meal'!BA20,'Guest Meal'!BC20,'Guest Meal'!BE20,'Guest Meal'!BG20,'Guest Meal'!BI20)</f>
        <v>0</v>
      </c>
      <c r="E22" s="101">
        <f>SUM('Guest Meal'!D20,'Guest Meal'!F20,'Guest Meal'!H20,'Guest Meal'!J20,'Guest Meal'!L20,'Guest Meal'!N20,'Guest Meal'!P20,'Guest Meal'!R20,'Guest Meal'!T20,'Guest Meal'!V20,'Guest Meal'!X20,'Guest Meal'!Z20,'Guest Meal'!AB20,'Guest Meal'!AD20,'Guest Meal'!AF20,'Guest Meal'!AH20,'Guest Meal'!AJ20,'Guest Meal'!AL20,'Guest Meal'!AN20,'Guest Meal'!AP20,'Guest Meal'!AR20,'Guest Meal'!AT20,'Guest Meal'!AV20,'Guest Meal'!AX20,'Guest Meal'!AZ20,'Guest Meal'!BB20,'Guest Meal'!BD20,'Guest Meal'!BF20,'Guest Meal'!BH20,'Guest Meal'!BJ20)</f>
        <v>0</v>
      </c>
    </row>
    <row r="23" ht="18.75" spans="1:5">
      <c r="A23" s="182">
        <f t="shared" si="0"/>
        <v>45492</v>
      </c>
      <c r="B23" s="179" t="str">
        <f>IF(COUNTIF('Meal Counting'!C21:XFD21,"D- ON")+D23&gt;=1,COUNTIF('Meal Counting'!C21:XFD21,"D- ON")+D23,"")</f>
        <v/>
      </c>
      <c r="C23" s="180" t="str">
        <f>IF(COUNTIF('Meal Counting'!C21:XFD21,"N- ON")+E23&gt;=1,COUNTIF('Meal Counting'!C21:XFD21,"N- ON")+E23,"")</f>
        <v/>
      </c>
      <c r="D23" s="101">
        <f>SUM('Guest Meal'!C21,'Guest Meal'!E21,'Guest Meal'!G21,'Guest Meal'!I21,'Guest Meal'!K21,'Guest Meal'!M21,'Guest Meal'!O21,'Guest Meal'!Q21,'Guest Meal'!S21,'Guest Meal'!U21,'Guest Meal'!W21,'Guest Meal'!Y21,'Guest Meal'!AA21,'Guest Meal'!AC21,'Guest Meal'!AE21,'Guest Meal'!AG21,'Guest Meal'!AI21,'Guest Meal'!AK21,'Guest Meal'!AM21,'Guest Meal'!AO21,'Guest Meal'!AQ21,'Guest Meal'!AS21,'Guest Meal'!AU21,'Guest Meal'!AW21,'Guest Meal'!AY21,'Guest Meal'!BA21,'Guest Meal'!BC21,'Guest Meal'!BE21,'Guest Meal'!BG21,'Guest Meal'!BI21)</f>
        <v>0</v>
      </c>
      <c r="E23" s="101">
        <f>SUM('Guest Meal'!D21,'Guest Meal'!F21,'Guest Meal'!H21,'Guest Meal'!J21,'Guest Meal'!L21,'Guest Meal'!N21,'Guest Meal'!P21,'Guest Meal'!R21,'Guest Meal'!T21,'Guest Meal'!V21,'Guest Meal'!X21,'Guest Meal'!Z21,'Guest Meal'!AB21,'Guest Meal'!AD21,'Guest Meal'!AF21,'Guest Meal'!AH21,'Guest Meal'!AJ21,'Guest Meal'!AL21,'Guest Meal'!AN21,'Guest Meal'!AP21,'Guest Meal'!AR21,'Guest Meal'!AT21,'Guest Meal'!AV21,'Guest Meal'!AX21,'Guest Meal'!AZ21,'Guest Meal'!BB21,'Guest Meal'!BD21,'Guest Meal'!BF21,'Guest Meal'!BH21,'Guest Meal'!BJ21)</f>
        <v>0</v>
      </c>
    </row>
    <row r="24" ht="18.75" spans="1:5">
      <c r="A24" s="181">
        <f t="shared" si="0"/>
        <v>45493</v>
      </c>
      <c r="B24" s="179" t="str">
        <f>IF(COUNTIF('Meal Counting'!C22:XFD22,"D- ON")+D24&gt;=1,COUNTIF('Meal Counting'!C22:XFD22,"D- ON")+D24,"")</f>
        <v/>
      </c>
      <c r="C24" s="180" t="str">
        <f>IF(COUNTIF('Meal Counting'!C22:XFD22,"N- ON")+E24&gt;=1,COUNTIF('Meal Counting'!C22:XFD22,"N- ON")+E24,"")</f>
        <v/>
      </c>
      <c r="D24" s="101">
        <f>SUM('Guest Meal'!C22,'Guest Meal'!E22,'Guest Meal'!G22,'Guest Meal'!I22,'Guest Meal'!K22,'Guest Meal'!M22,'Guest Meal'!O22,'Guest Meal'!Q22,'Guest Meal'!S22,'Guest Meal'!U22,'Guest Meal'!W22,'Guest Meal'!Y22,'Guest Meal'!AA22,'Guest Meal'!AC22,'Guest Meal'!AE22,'Guest Meal'!AG22,'Guest Meal'!AI22,'Guest Meal'!AK22,'Guest Meal'!AM22,'Guest Meal'!AO22,'Guest Meal'!AQ22,'Guest Meal'!AS22,'Guest Meal'!AU22,'Guest Meal'!AW22,'Guest Meal'!AY22,'Guest Meal'!BA22,'Guest Meal'!BC22,'Guest Meal'!BE22,'Guest Meal'!BG22,'Guest Meal'!BI22)</f>
        <v>0</v>
      </c>
      <c r="E24" s="101">
        <f>SUM('Guest Meal'!D22,'Guest Meal'!F22,'Guest Meal'!H22,'Guest Meal'!J22,'Guest Meal'!L22,'Guest Meal'!N22,'Guest Meal'!P22,'Guest Meal'!R22,'Guest Meal'!T22,'Guest Meal'!V22,'Guest Meal'!X22,'Guest Meal'!Z22,'Guest Meal'!AB22,'Guest Meal'!AD22,'Guest Meal'!AF22,'Guest Meal'!AH22,'Guest Meal'!AJ22,'Guest Meal'!AL22,'Guest Meal'!AN22,'Guest Meal'!AP22,'Guest Meal'!AR22,'Guest Meal'!AT22,'Guest Meal'!AV22,'Guest Meal'!AX22,'Guest Meal'!AZ22,'Guest Meal'!BB22,'Guest Meal'!BD22,'Guest Meal'!BF22,'Guest Meal'!BH22,'Guest Meal'!BJ22)</f>
        <v>0</v>
      </c>
    </row>
    <row r="25" ht="18.75" spans="1:5">
      <c r="A25" s="182">
        <f t="shared" si="0"/>
        <v>45494</v>
      </c>
      <c r="B25" s="179" t="str">
        <f>IF(COUNTIF('Meal Counting'!C23:XFD23,"D- ON")+D25&gt;=1,COUNTIF('Meal Counting'!C23:XFD23,"D- ON")+D25,"")</f>
        <v/>
      </c>
      <c r="C25" s="180" t="str">
        <f>IF(COUNTIF('Meal Counting'!C23:XFD23,"N- ON")+E25&gt;=1,COUNTIF('Meal Counting'!C23:XFD23,"N- ON")+E25,"")</f>
        <v/>
      </c>
      <c r="D25" s="101">
        <f>SUM('Guest Meal'!C23,'Guest Meal'!E23,'Guest Meal'!G23,'Guest Meal'!I23,'Guest Meal'!K23,'Guest Meal'!M23,'Guest Meal'!O23,'Guest Meal'!Q23,'Guest Meal'!S23,'Guest Meal'!U23,'Guest Meal'!W23,'Guest Meal'!Y23,'Guest Meal'!AA23,'Guest Meal'!AC23,'Guest Meal'!AE23,'Guest Meal'!AG23,'Guest Meal'!AI23,'Guest Meal'!AK23,'Guest Meal'!AM23,'Guest Meal'!AO23,'Guest Meal'!AQ23,'Guest Meal'!AS23,'Guest Meal'!AU23,'Guest Meal'!AW23,'Guest Meal'!AY23,'Guest Meal'!BA23,'Guest Meal'!BC23,'Guest Meal'!BE23,'Guest Meal'!BG23,'Guest Meal'!BI23)</f>
        <v>0</v>
      </c>
      <c r="E25" s="101">
        <f>SUM('Guest Meal'!D23,'Guest Meal'!F23,'Guest Meal'!H23,'Guest Meal'!J23,'Guest Meal'!L23,'Guest Meal'!N23,'Guest Meal'!P23,'Guest Meal'!R23,'Guest Meal'!T23,'Guest Meal'!V23,'Guest Meal'!X23,'Guest Meal'!Z23,'Guest Meal'!AB23,'Guest Meal'!AD23,'Guest Meal'!AF23,'Guest Meal'!AH23,'Guest Meal'!AJ23,'Guest Meal'!AL23,'Guest Meal'!AN23,'Guest Meal'!AP23,'Guest Meal'!AR23,'Guest Meal'!AT23,'Guest Meal'!AV23,'Guest Meal'!AX23,'Guest Meal'!AZ23,'Guest Meal'!BB23,'Guest Meal'!BD23,'Guest Meal'!BF23,'Guest Meal'!BH23,'Guest Meal'!BJ23)</f>
        <v>0</v>
      </c>
    </row>
    <row r="26" ht="18.75" spans="1:5">
      <c r="A26" s="181">
        <f t="shared" si="0"/>
        <v>45495</v>
      </c>
      <c r="B26" s="179" t="str">
        <f>IF(COUNTIF('Meal Counting'!C24:XFD24,"D- ON")+D26&gt;=1,COUNTIF('Meal Counting'!C24:XFD24,"D- ON")+D26,"")</f>
        <v/>
      </c>
      <c r="C26" s="180" t="str">
        <f>IF(COUNTIF('Meal Counting'!C24:XFD24,"N- ON")+E26&gt;=1,COUNTIF('Meal Counting'!C24:XFD24,"N- ON")+E26,"")</f>
        <v/>
      </c>
      <c r="D26" s="101">
        <f>SUM('Guest Meal'!C24,'Guest Meal'!E24,'Guest Meal'!G24,'Guest Meal'!I24,'Guest Meal'!K24,'Guest Meal'!M24,'Guest Meal'!O24,'Guest Meal'!Q24,'Guest Meal'!S24,'Guest Meal'!U24,'Guest Meal'!W24,'Guest Meal'!Y24,'Guest Meal'!AA24,'Guest Meal'!AC24,'Guest Meal'!AE24,'Guest Meal'!AG24,'Guest Meal'!AI24,'Guest Meal'!AK24,'Guest Meal'!AM24,'Guest Meal'!AO24,'Guest Meal'!AQ24,'Guest Meal'!AS24,'Guest Meal'!AU24,'Guest Meal'!AW24,'Guest Meal'!AY24,'Guest Meal'!BA24,'Guest Meal'!BC24,'Guest Meal'!BE24,'Guest Meal'!BG24,'Guest Meal'!BI24)</f>
        <v>0</v>
      </c>
      <c r="E26" s="101">
        <f>SUM('Guest Meal'!D24,'Guest Meal'!F24,'Guest Meal'!H24,'Guest Meal'!J24,'Guest Meal'!L24,'Guest Meal'!N24,'Guest Meal'!P24,'Guest Meal'!R24,'Guest Meal'!T24,'Guest Meal'!V24,'Guest Meal'!X24,'Guest Meal'!Z24,'Guest Meal'!AB24,'Guest Meal'!AD24,'Guest Meal'!AF24,'Guest Meal'!AH24,'Guest Meal'!AJ24,'Guest Meal'!AL24,'Guest Meal'!AN24,'Guest Meal'!AP24,'Guest Meal'!AR24,'Guest Meal'!AT24,'Guest Meal'!AV24,'Guest Meal'!AX24,'Guest Meal'!AZ24,'Guest Meal'!BB24,'Guest Meal'!BD24,'Guest Meal'!BF24,'Guest Meal'!BH24,'Guest Meal'!BJ24)</f>
        <v>0</v>
      </c>
    </row>
    <row r="27" ht="18.75" spans="1:5">
      <c r="A27" s="182">
        <f t="shared" si="0"/>
        <v>45496</v>
      </c>
      <c r="B27" s="179" t="str">
        <f>IF(COUNTIF('Meal Counting'!C25:XFD25,"D- ON")+D27&gt;=1,COUNTIF('Meal Counting'!C25:XFD25,"D- ON")+D27,"")</f>
        <v/>
      </c>
      <c r="C27" s="180" t="str">
        <f>IF(COUNTIF('Meal Counting'!C25:XFD25,"N- ON")+E27&gt;=1,COUNTIF('Meal Counting'!C25:XFD25,"N- ON")+E27,"")</f>
        <v/>
      </c>
      <c r="D27" s="101">
        <f>SUM('Guest Meal'!C25,'Guest Meal'!E25,'Guest Meal'!G25,'Guest Meal'!I25,'Guest Meal'!K25,'Guest Meal'!M25,'Guest Meal'!O25,'Guest Meal'!Q25,'Guest Meal'!S25,'Guest Meal'!U25,'Guest Meal'!W25,'Guest Meal'!Y25,'Guest Meal'!AA25,'Guest Meal'!AC25,'Guest Meal'!AE25,'Guest Meal'!AG25,'Guest Meal'!AI25,'Guest Meal'!AK25,'Guest Meal'!AM25,'Guest Meal'!AO25,'Guest Meal'!AQ25,'Guest Meal'!AS25,'Guest Meal'!AU25,'Guest Meal'!AW25,'Guest Meal'!AY25,'Guest Meal'!BA25,'Guest Meal'!BC25,'Guest Meal'!BE25,'Guest Meal'!BG25,'Guest Meal'!BI25)</f>
        <v>0</v>
      </c>
      <c r="E27" s="101">
        <f>SUM('Guest Meal'!D25,'Guest Meal'!F25,'Guest Meal'!H25,'Guest Meal'!J25,'Guest Meal'!L25,'Guest Meal'!N25,'Guest Meal'!P25,'Guest Meal'!R25,'Guest Meal'!T25,'Guest Meal'!V25,'Guest Meal'!X25,'Guest Meal'!Z25,'Guest Meal'!AB25,'Guest Meal'!AD25,'Guest Meal'!AF25,'Guest Meal'!AH25,'Guest Meal'!AJ25,'Guest Meal'!AL25,'Guest Meal'!AN25,'Guest Meal'!AP25,'Guest Meal'!AR25,'Guest Meal'!AT25,'Guest Meal'!AV25,'Guest Meal'!AX25,'Guest Meal'!AZ25,'Guest Meal'!BB25,'Guest Meal'!BD25,'Guest Meal'!BF25,'Guest Meal'!BH25,'Guest Meal'!BJ25)</f>
        <v>0</v>
      </c>
    </row>
    <row r="28" ht="18.75" spans="1:5">
      <c r="A28" s="181">
        <f t="shared" si="0"/>
        <v>45497</v>
      </c>
      <c r="B28" s="179" t="str">
        <f>IF(COUNTIF('Meal Counting'!C26:XFD26,"D- ON")+D28&gt;=1,COUNTIF('Meal Counting'!C26:XFD26,"D- ON")+D28,"")</f>
        <v/>
      </c>
      <c r="C28" s="180" t="str">
        <f>IF(COUNTIF('Meal Counting'!C26:XFD26,"N- ON")+E28&gt;=1,COUNTIF('Meal Counting'!C26:XFD26,"N- ON")+E28,"")</f>
        <v/>
      </c>
      <c r="D28" s="101">
        <f>SUM('Guest Meal'!C26,'Guest Meal'!E26,'Guest Meal'!G26,'Guest Meal'!I26,'Guest Meal'!K26,'Guest Meal'!M26,'Guest Meal'!O26,'Guest Meal'!Q26,'Guest Meal'!S26,'Guest Meal'!U26,'Guest Meal'!W26,'Guest Meal'!Y26,'Guest Meal'!AA26,'Guest Meal'!AC26,'Guest Meal'!AE26,'Guest Meal'!AG26,'Guest Meal'!AI26,'Guest Meal'!AK26,'Guest Meal'!AM26,'Guest Meal'!AO26,'Guest Meal'!AQ26,'Guest Meal'!AS26,'Guest Meal'!AU26,'Guest Meal'!AW26,'Guest Meal'!AY26,'Guest Meal'!BA26,'Guest Meal'!BC26,'Guest Meal'!BE26,'Guest Meal'!BG26,'Guest Meal'!BI26)</f>
        <v>0</v>
      </c>
      <c r="E28" s="101">
        <f>SUM('Guest Meal'!D26,'Guest Meal'!F26,'Guest Meal'!H26,'Guest Meal'!J26,'Guest Meal'!L26,'Guest Meal'!N26,'Guest Meal'!P26,'Guest Meal'!R26,'Guest Meal'!T26,'Guest Meal'!V26,'Guest Meal'!X26,'Guest Meal'!Z26,'Guest Meal'!AB26,'Guest Meal'!AD26,'Guest Meal'!AF26,'Guest Meal'!AH26,'Guest Meal'!AJ26,'Guest Meal'!AL26,'Guest Meal'!AN26,'Guest Meal'!AP26,'Guest Meal'!AR26,'Guest Meal'!AT26,'Guest Meal'!AV26,'Guest Meal'!AX26,'Guest Meal'!AZ26,'Guest Meal'!BB26,'Guest Meal'!BD26,'Guest Meal'!BF26,'Guest Meal'!BH26,'Guest Meal'!BJ26)</f>
        <v>0</v>
      </c>
    </row>
    <row r="29" ht="18.75" spans="1:5">
      <c r="A29" s="182">
        <f t="shared" si="0"/>
        <v>45498</v>
      </c>
      <c r="B29" s="179" t="str">
        <f>IF(COUNTIF('Meal Counting'!C27:XFD27,"D- ON")+D29&gt;=1,COUNTIF('Meal Counting'!C27:XFD27,"D- ON")+D29,"")</f>
        <v/>
      </c>
      <c r="C29" s="180" t="str">
        <f>IF(COUNTIF('Meal Counting'!C27:XFD27,"N- ON")+E29&gt;=1,COUNTIF('Meal Counting'!C27:XFD27,"N- ON")+E29,"")</f>
        <v/>
      </c>
      <c r="D29" s="101">
        <f>SUM('Guest Meal'!C27,'Guest Meal'!E27,'Guest Meal'!G27,'Guest Meal'!I27,'Guest Meal'!K27,'Guest Meal'!M27,'Guest Meal'!O27,'Guest Meal'!Q27,'Guest Meal'!S27,'Guest Meal'!U27,'Guest Meal'!W27,'Guest Meal'!Y27,'Guest Meal'!AA27,'Guest Meal'!AC27,'Guest Meal'!AE27,'Guest Meal'!AG27,'Guest Meal'!AI27,'Guest Meal'!AK27,'Guest Meal'!AM27,'Guest Meal'!AO27,'Guest Meal'!AQ27,'Guest Meal'!AS27,'Guest Meal'!AU27,'Guest Meal'!AW27,'Guest Meal'!AY27,'Guest Meal'!BA27,'Guest Meal'!BC27,'Guest Meal'!BE27,'Guest Meal'!BG27,'Guest Meal'!BI27)</f>
        <v>0</v>
      </c>
      <c r="E29" s="101">
        <f>SUM('Guest Meal'!D27,'Guest Meal'!F27,'Guest Meal'!H27,'Guest Meal'!J27,'Guest Meal'!L27,'Guest Meal'!N27,'Guest Meal'!P27,'Guest Meal'!R27,'Guest Meal'!T27,'Guest Meal'!V27,'Guest Meal'!X27,'Guest Meal'!Z27,'Guest Meal'!AB27,'Guest Meal'!AD27,'Guest Meal'!AF27,'Guest Meal'!AH27,'Guest Meal'!AJ27,'Guest Meal'!AL27,'Guest Meal'!AN27,'Guest Meal'!AP27,'Guest Meal'!AR27,'Guest Meal'!AT27,'Guest Meal'!AV27,'Guest Meal'!AX27,'Guest Meal'!AZ27,'Guest Meal'!BB27,'Guest Meal'!BD27,'Guest Meal'!BF27,'Guest Meal'!BH27,'Guest Meal'!BJ27)</f>
        <v>0</v>
      </c>
    </row>
    <row r="30" ht="18.75" spans="1:5">
      <c r="A30" s="181">
        <f t="shared" si="0"/>
        <v>45499</v>
      </c>
      <c r="B30" s="179" t="str">
        <f>IF(COUNTIF('Meal Counting'!C28:XFD28,"D- ON")+D30&gt;=1,COUNTIF('Meal Counting'!C28:XFD28,"D- ON")+D30,"")</f>
        <v/>
      </c>
      <c r="C30" s="180" t="str">
        <f>IF(COUNTIF('Meal Counting'!C28:XFD28,"N- ON")+E30&gt;=1,COUNTIF('Meal Counting'!C28:XFD28,"N- ON")+E30,"")</f>
        <v/>
      </c>
      <c r="D30" s="101">
        <f>SUM('Guest Meal'!C28,'Guest Meal'!E28,'Guest Meal'!G28,'Guest Meal'!I28,'Guest Meal'!K28,'Guest Meal'!M28,'Guest Meal'!O28,'Guest Meal'!Q28,'Guest Meal'!S28,'Guest Meal'!U28,'Guest Meal'!W28,'Guest Meal'!Y28,'Guest Meal'!AA28,'Guest Meal'!AC28,'Guest Meal'!AE28,'Guest Meal'!AG28,'Guest Meal'!AI28,'Guest Meal'!AK28,'Guest Meal'!AM28,'Guest Meal'!AO28,'Guest Meal'!AQ28,'Guest Meal'!AS28,'Guest Meal'!AU28,'Guest Meal'!AW28,'Guest Meal'!AY28,'Guest Meal'!BA28,'Guest Meal'!BC28,'Guest Meal'!BE28,'Guest Meal'!BG28,'Guest Meal'!BI28)</f>
        <v>0</v>
      </c>
      <c r="E30" s="101">
        <f>SUM('Guest Meal'!D28,'Guest Meal'!F28,'Guest Meal'!H28,'Guest Meal'!J28,'Guest Meal'!L28,'Guest Meal'!N28,'Guest Meal'!P28,'Guest Meal'!R28,'Guest Meal'!T28,'Guest Meal'!V28,'Guest Meal'!X28,'Guest Meal'!Z28,'Guest Meal'!AB28,'Guest Meal'!AD28,'Guest Meal'!AF28,'Guest Meal'!AH28,'Guest Meal'!AJ28,'Guest Meal'!AL28,'Guest Meal'!AN28,'Guest Meal'!AP28,'Guest Meal'!AR28,'Guest Meal'!AT28,'Guest Meal'!AV28,'Guest Meal'!AX28,'Guest Meal'!AZ28,'Guest Meal'!BB28,'Guest Meal'!BD28,'Guest Meal'!BF28,'Guest Meal'!BH28,'Guest Meal'!BJ28)</f>
        <v>0</v>
      </c>
    </row>
    <row r="31" ht="18.75" spans="1:5">
      <c r="A31" s="182">
        <f t="shared" si="0"/>
        <v>45500</v>
      </c>
      <c r="B31" s="179" t="str">
        <f>IF(COUNTIF('Meal Counting'!C29:XFD29,"D- ON")+D31&gt;=1,COUNTIF('Meal Counting'!C29:XFD29,"D- ON")+D31,"")</f>
        <v/>
      </c>
      <c r="C31" s="180" t="str">
        <f>IF(COUNTIF('Meal Counting'!C29:XFD29,"N- ON")+E31&gt;=1,COUNTIF('Meal Counting'!C29:XFD29,"N- ON")+E31,"")</f>
        <v/>
      </c>
      <c r="D31" s="101">
        <f>SUM('Guest Meal'!C29,'Guest Meal'!E29,'Guest Meal'!G29,'Guest Meal'!I29,'Guest Meal'!K29,'Guest Meal'!M29,'Guest Meal'!O29,'Guest Meal'!Q29,'Guest Meal'!S29,'Guest Meal'!U29,'Guest Meal'!W29,'Guest Meal'!Y29,'Guest Meal'!AA29,'Guest Meal'!AC29,'Guest Meal'!AE29,'Guest Meal'!AG29,'Guest Meal'!AI29,'Guest Meal'!AK29,'Guest Meal'!AM29,'Guest Meal'!AO29,'Guest Meal'!AQ29,'Guest Meal'!AS29,'Guest Meal'!AU29,'Guest Meal'!AW29,'Guest Meal'!AY29,'Guest Meal'!BA29,'Guest Meal'!BC29,'Guest Meal'!BE29,'Guest Meal'!BG29,'Guest Meal'!BI29)</f>
        <v>0</v>
      </c>
      <c r="E31" s="101">
        <f>SUM('Guest Meal'!D29,'Guest Meal'!F29,'Guest Meal'!H29,'Guest Meal'!J29,'Guest Meal'!L29,'Guest Meal'!N29,'Guest Meal'!P29,'Guest Meal'!R29,'Guest Meal'!T29,'Guest Meal'!V29,'Guest Meal'!X29,'Guest Meal'!Z29,'Guest Meal'!AB29,'Guest Meal'!AD29,'Guest Meal'!AF29,'Guest Meal'!AH29,'Guest Meal'!AJ29,'Guest Meal'!AL29,'Guest Meal'!AN29,'Guest Meal'!AP29,'Guest Meal'!AR29,'Guest Meal'!AT29,'Guest Meal'!AV29,'Guest Meal'!AX29,'Guest Meal'!AZ29,'Guest Meal'!BB29,'Guest Meal'!BD29,'Guest Meal'!BF29,'Guest Meal'!BH29,'Guest Meal'!BJ29)</f>
        <v>0</v>
      </c>
    </row>
    <row r="32" ht="18.75" spans="1:5">
      <c r="A32" s="181">
        <f t="shared" si="0"/>
        <v>45501</v>
      </c>
      <c r="B32" s="179" t="str">
        <f>IF(COUNTIF('Meal Counting'!C30:XFD30,"D- ON")+D32&gt;=1,COUNTIF('Meal Counting'!C30:XFD30,"D- ON")+D32,"")</f>
        <v/>
      </c>
      <c r="C32" s="180" t="str">
        <f>IF(COUNTIF('Meal Counting'!C30:XFD30,"N- ON")+E32&gt;=1,COUNTIF('Meal Counting'!C30:XFD30,"N- ON")+E32,"")</f>
        <v/>
      </c>
      <c r="D32" s="101">
        <f>SUM('Guest Meal'!C30,'Guest Meal'!E30,'Guest Meal'!G30,'Guest Meal'!I30,'Guest Meal'!K30,'Guest Meal'!M30,'Guest Meal'!O30,'Guest Meal'!Q30,'Guest Meal'!S30,'Guest Meal'!U30,'Guest Meal'!W30,'Guest Meal'!Y30,'Guest Meal'!AA30,'Guest Meal'!AC30,'Guest Meal'!AE30,'Guest Meal'!AG30,'Guest Meal'!AI30,'Guest Meal'!AK30,'Guest Meal'!AM30,'Guest Meal'!AO30,'Guest Meal'!AQ30,'Guest Meal'!AS30,'Guest Meal'!AU30,'Guest Meal'!AW30,'Guest Meal'!AY30,'Guest Meal'!BA30,'Guest Meal'!BC30,'Guest Meal'!BE30,'Guest Meal'!BG30,'Guest Meal'!BI30)</f>
        <v>0</v>
      </c>
      <c r="E32" s="101">
        <f>SUM('Guest Meal'!D30,'Guest Meal'!F30,'Guest Meal'!H30,'Guest Meal'!J30,'Guest Meal'!L30,'Guest Meal'!N30,'Guest Meal'!P30,'Guest Meal'!R30,'Guest Meal'!T30,'Guest Meal'!V30,'Guest Meal'!X30,'Guest Meal'!Z30,'Guest Meal'!AB30,'Guest Meal'!AD30,'Guest Meal'!AF30,'Guest Meal'!AH30,'Guest Meal'!AJ30,'Guest Meal'!AL30,'Guest Meal'!AN30,'Guest Meal'!AP30,'Guest Meal'!AR30,'Guest Meal'!AT30,'Guest Meal'!AV30,'Guest Meal'!AX30,'Guest Meal'!AZ30,'Guest Meal'!BB30,'Guest Meal'!BD30,'Guest Meal'!BF30,'Guest Meal'!BH30,'Guest Meal'!BJ30)</f>
        <v>0</v>
      </c>
    </row>
    <row r="33" ht="18.75" spans="1:5">
      <c r="A33" s="182">
        <f t="shared" si="0"/>
        <v>45502</v>
      </c>
      <c r="B33" s="179" t="str">
        <f>IF(COUNTIF('Meal Counting'!C31:XFD31,"D- ON")+D33&gt;=1,COUNTIF('Meal Counting'!C31:XFD31,"D- ON")+D33,"")</f>
        <v/>
      </c>
      <c r="C33" s="180" t="str">
        <f>IF(COUNTIF('Meal Counting'!C31:XFD31,"N- ON")+E33&gt;=1,COUNTIF('Meal Counting'!C31:XFD31,"N- ON")+E33,"")</f>
        <v/>
      </c>
      <c r="D33" s="101">
        <f>SUM('Guest Meal'!C31,'Guest Meal'!E31,'Guest Meal'!G31,'Guest Meal'!I31,'Guest Meal'!K31,'Guest Meal'!M31,'Guest Meal'!O31,'Guest Meal'!Q31,'Guest Meal'!S31,'Guest Meal'!U31,'Guest Meal'!W31,'Guest Meal'!Y31,'Guest Meal'!AA31,'Guest Meal'!AC31,'Guest Meal'!AE31,'Guest Meal'!AG31,'Guest Meal'!AI31,'Guest Meal'!AK31,'Guest Meal'!AM31,'Guest Meal'!AO31,'Guest Meal'!AQ31,'Guest Meal'!AS31,'Guest Meal'!AU31,'Guest Meal'!AW31,'Guest Meal'!AY31,'Guest Meal'!BA31,'Guest Meal'!BC31,'Guest Meal'!BE31,'Guest Meal'!BG31,'Guest Meal'!BI31)</f>
        <v>0</v>
      </c>
      <c r="E33" s="101">
        <f>SUM('Guest Meal'!D31,'Guest Meal'!F31,'Guest Meal'!H31,'Guest Meal'!J31,'Guest Meal'!L31,'Guest Meal'!N31,'Guest Meal'!P31,'Guest Meal'!R31,'Guest Meal'!T31,'Guest Meal'!V31,'Guest Meal'!X31,'Guest Meal'!Z31,'Guest Meal'!AB31,'Guest Meal'!AD31,'Guest Meal'!AF31,'Guest Meal'!AH31,'Guest Meal'!AJ31,'Guest Meal'!AL31,'Guest Meal'!AN31,'Guest Meal'!AP31,'Guest Meal'!AR31,'Guest Meal'!AT31,'Guest Meal'!AV31,'Guest Meal'!AX31,'Guest Meal'!AZ31,'Guest Meal'!BB31,'Guest Meal'!BD31,'Guest Meal'!BF31,'Guest Meal'!BH31,'Guest Meal'!BJ31)</f>
        <v>0</v>
      </c>
    </row>
    <row r="34" ht="18.75" spans="1:5">
      <c r="A34" s="181">
        <f t="shared" si="0"/>
        <v>45503</v>
      </c>
      <c r="B34" s="179" t="str">
        <f>IF(COUNTIF('Meal Counting'!C32:XFD32,"D- ON")+D34&gt;=1,COUNTIF('Meal Counting'!C32:XFD32,"D- ON")+D34,"")</f>
        <v/>
      </c>
      <c r="C34" s="180" t="str">
        <f>IF(COUNTIF('Meal Counting'!C32:XFD32,"N- ON")+E34&gt;=1,COUNTIF('Meal Counting'!C32:XFD32,"N- ON")+E34,"")</f>
        <v/>
      </c>
      <c r="D34" s="101">
        <f>SUM('Guest Meal'!C32,'Guest Meal'!E32,'Guest Meal'!G32,'Guest Meal'!I32,'Guest Meal'!K32,'Guest Meal'!M32,'Guest Meal'!O32,'Guest Meal'!Q32,'Guest Meal'!S32,'Guest Meal'!U32,'Guest Meal'!W32,'Guest Meal'!Y32,'Guest Meal'!AA32,'Guest Meal'!AC32,'Guest Meal'!AE32,'Guest Meal'!AG32,'Guest Meal'!AI32,'Guest Meal'!AK32,'Guest Meal'!AM32,'Guest Meal'!AO32,'Guest Meal'!AQ32,'Guest Meal'!AS32,'Guest Meal'!AU32,'Guest Meal'!AW32,'Guest Meal'!AY32,'Guest Meal'!BA32,'Guest Meal'!BC32,'Guest Meal'!BE32,'Guest Meal'!BG32,'Guest Meal'!BI32)</f>
        <v>0</v>
      </c>
      <c r="E34" s="101">
        <f>SUM('Guest Meal'!D32,'Guest Meal'!F32,'Guest Meal'!H32,'Guest Meal'!J32,'Guest Meal'!L32,'Guest Meal'!N32,'Guest Meal'!P32,'Guest Meal'!R32,'Guest Meal'!T32,'Guest Meal'!V32,'Guest Meal'!X32,'Guest Meal'!Z32,'Guest Meal'!AB32,'Guest Meal'!AD32,'Guest Meal'!AF32,'Guest Meal'!AH32,'Guest Meal'!AJ32,'Guest Meal'!AL32,'Guest Meal'!AN32,'Guest Meal'!AP32,'Guest Meal'!AR32,'Guest Meal'!AT32,'Guest Meal'!AV32,'Guest Meal'!AX32,'Guest Meal'!AZ32,'Guest Meal'!BB32,'Guest Meal'!BD32,'Guest Meal'!BF32,'Guest Meal'!BH32,'Guest Meal'!BJ32)</f>
        <v>0</v>
      </c>
    </row>
    <row r="35" ht="18.75" spans="1:5">
      <c r="A35" s="182">
        <f t="shared" si="0"/>
        <v>45504</v>
      </c>
      <c r="B35" s="179" t="str">
        <f>IF(COUNTIF('Meal Counting'!C33:XFD33,"D- ON")+D35&gt;=1,COUNTIF('Meal Counting'!C33:XFD33,"D- ON")+D35,"")</f>
        <v/>
      </c>
      <c r="C35" s="180" t="str">
        <f>IF(COUNTIF('Meal Counting'!C33:XFD33,"N- ON")+E35&gt;=1,COUNTIF('Meal Counting'!C33:XFD33,"N- ON")+E35,"")</f>
        <v/>
      </c>
      <c r="D35" s="101">
        <f>SUM('Guest Meal'!C33,'Guest Meal'!E33,'Guest Meal'!G33,'Guest Meal'!I33,'Guest Meal'!K33,'Guest Meal'!M33,'Guest Meal'!O33,'Guest Meal'!Q33,'Guest Meal'!S33,'Guest Meal'!U33,'Guest Meal'!W33,'Guest Meal'!Y33,'Guest Meal'!AA33,'Guest Meal'!AC33,'Guest Meal'!AE33,'Guest Meal'!AG33,'Guest Meal'!AI33,'Guest Meal'!AK33,'Guest Meal'!AM33,'Guest Meal'!AO33,'Guest Meal'!AQ33,'Guest Meal'!AS33,'Guest Meal'!AU33,'Guest Meal'!AW33,'Guest Meal'!AY33,'Guest Meal'!BA33,'Guest Meal'!BC33,'Guest Meal'!BE33,'Guest Meal'!BG33,'Guest Meal'!BI33)</f>
        <v>0</v>
      </c>
      <c r="E35" s="101">
        <f>SUM('Guest Meal'!D33,'Guest Meal'!F33,'Guest Meal'!H33,'Guest Meal'!J33,'Guest Meal'!L33,'Guest Meal'!N33,'Guest Meal'!P33,'Guest Meal'!R33,'Guest Meal'!T33,'Guest Meal'!V33,'Guest Meal'!X33,'Guest Meal'!Z33,'Guest Meal'!AB33,'Guest Meal'!AD33,'Guest Meal'!AF33,'Guest Meal'!AH33,'Guest Meal'!AJ33,'Guest Meal'!AL33,'Guest Meal'!AN33,'Guest Meal'!AP33,'Guest Meal'!AR33,'Guest Meal'!AT33,'Guest Meal'!AV33,'Guest Meal'!AX33,'Guest Meal'!AZ33,'Guest Meal'!BB33,'Guest Meal'!BD33,'Guest Meal'!BF33,'Guest Meal'!BH33,'Guest Meal'!BJ33)</f>
        <v>0</v>
      </c>
    </row>
  </sheetData>
  <sheetProtection selectLockedCells="1"/>
  <mergeCells count="9">
    <mergeCell ref="B1:M1"/>
    <mergeCell ref="B3:C3"/>
    <mergeCell ref="F10:G10"/>
    <mergeCell ref="H10:I10"/>
    <mergeCell ref="A3:A4"/>
    <mergeCell ref="M3:M6"/>
    <mergeCell ref="F3:G6"/>
    <mergeCell ref="K3:L6"/>
    <mergeCell ref="H5:I6"/>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9" tint="-0.5"/>
  </sheetPr>
  <dimension ref="A1:BL50"/>
  <sheetViews>
    <sheetView tabSelected="1" zoomScale="85" zoomScaleNormal="85" workbookViewId="0">
      <pane xSplit="2" ySplit="1" topLeftCell="U2" activePane="bottomRight" state="frozen"/>
      <selection/>
      <selection pane="topRight"/>
      <selection pane="bottomLeft"/>
      <selection pane="bottomRight" activeCell="AC12" sqref="AC12"/>
    </sheetView>
  </sheetViews>
  <sheetFormatPr defaultColWidth="9.14666666666667" defaultRowHeight="15"/>
  <cols>
    <col min="1" max="1" width="12.3733333333333" style="70" customWidth="1"/>
    <col min="2" max="2" width="6.32" style="70" customWidth="1"/>
    <col min="3" max="62" width="7.12666666666667" style="71" customWidth="1"/>
    <col min="63" max="64" width="7.12666666666667" style="103" customWidth="1"/>
    <col min="65" max="16384" width="9.14666666666667" style="103"/>
  </cols>
  <sheetData>
    <row r="1" s="100" customFormat="1" ht="24.75" customHeight="1" spans="1:64">
      <c r="A1" s="72"/>
      <c r="B1" s="73" t="s">
        <v>9</v>
      </c>
      <c r="C1" s="104" t="s">
        <v>10</v>
      </c>
      <c r="D1" s="105"/>
      <c r="E1" s="104" t="s">
        <v>11</v>
      </c>
      <c r="F1" s="105"/>
      <c r="G1" s="104" t="s">
        <v>12</v>
      </c>
      <c r="H1" s="105"/>
      <c r="I1" s="104" t="s">
        <v>13</v>
      </c>
      <c r="J1" s="105"/>
      <c r="K1" s="104" t="s">
        <v>14</v>
      </c>
      <c r="L1" s="105"/>
      <c r="M1" s="104" t="s">
        <v>15</v>
      </c>
      <c r="N1" s="105"/>
      <c r="O1" s="104" t="s">
        <v>16</v>
      </c>
      <c r="P1" s="105"/>
      <c r="Q1" s="104" t="s">
        <v>17</v>
      </c>
      <c r="R1" s="105"/>
      <c r="S1" s="104" t="s">
        <v>18</v>
      </c>
      <c r="T1" s="105"/>
      <c r="U1" s="104" t="s">
        <v>19</v>
      </c>
      <c r="V1" s="105"/>
      <c r="W1" s="104" t="s">
        <v>20</v>
      </c>
      <c r="X1" s="105"/>
      <c r="Y1" s="104" t="s">
        <v>21</v>
      </c>
      <c r="Z1" s="105"/>
      <c r="AA1" s="104" t="s">
        <v>22</v>
      </c>
      <c r="AB1" s="105"/>
      <c r="AC1" s="104" t="s">
        <v>23</v>
      </c>
      <c r="AD1" s="105"/>
      <c r="AE1" s="104" t="s">
        <v>24</v>
      </c>
      <c r="AF1" s="105"/>
      <c r="AG1" s="104" t="s">
        <v>25</v>
      </c>
      <c r="AH1" s="105"/>
      <c r="AI1" s="104" t="s">
        <v>26</v>
      </c>
      <c r="AJ1" s="105"/>
      <c r="AK1" s="104"/>
      <c r="AL1" s="105"/>
      <c r="AM1" s="104"/>
      <c r="AN1" s="105"/>
      <c r="AO1" s="104"/>
      <c r="AP1" s="105"/>
      <c r="AQ1" s="104"/>
      <c r="AR1" s="105"/>
      <c r="AS1" s="104"/>
      <c r="AT1" s="105"/>
      <c r="AU1" s="104"/>
      <c r="AV1" s="105"/>
      <c r="AW1" s="104"/>
      <c r="AX1" s="105"/>
      <c r="AY1" s="104"/>
      <c r="AZ1" s="105"/>
      <c r="BA1" s="104"/>
      <c r="BB1" s="105"/>
      <c r="BC1" s="104"/>
      <c r="BD1" s="105"/>
      <c r="BE1" s="104"/>
      <c r="BF1" s="105"/>
      <c r="BG1" s="104"/>
      <c r="BH1" s="105"/>
      <c r="BI1" s="104"/>
      <c r="BJ1" s="105"/>
      <c r="BK1" s="160"/>
      <c r="BL1" s="160"/>
    </row>
    <row r="2" spans="1:64">
      <c r="A2" s="76" t="s">
        <v>27</v>
      </c>
      <c r="B2" s="71"/>
      <c r="C2" s="106" t="s">
        <v>4</v>
      </c>
      <c r="D2" s="107" t="s">
        <v>5</v>
      </c>
      <c r="E2" s="77" t="s">
        <v>4</v>
      </c>
      <c r="F2" s="78" t="s">
        <v>5</v>
      </c>
      <c r="G2" s="77" t="s">
        <v>4</v>
      </c>
      <c r="H2" s="78" t="s">
        <v>5</v>
      </c>
      <c r="I2" s="77" t="s">
        <v>4</v>
      </c>
      <c r="J2" s="78" t="s">
        <v>5</v>
      </c>
      <c r="K2" s="77" t="s">
        <v>4</v>
      </c>
      <c r="L2" s="78" t="s">
        <v>5</v>
      </c>
      <c r="M2" s="77" t="s">
        <v>4</v>
      </c>
      <c r="N2" s="78" t="s">
        <v>5</v>
      </c>
      <c r="O2" s="77" t="s">
        <v>4</v>
      </c>
      <c r="P2" s="78" t="s">
        <v>5</v>
      </c>
      <c r="Q2" s="77" t="s">
        <v>4</v>
      </c>
      <c r="R2" s="78" t="s">
        <v>5</v>
      </c>
      <c r="S2" s="77" t="s">
        <v>4</v>
      </c>
      <c r="T2" s="78" t="s">
        <v>5</v>
      </c>
      <c r="U2" s="77" t="s">
        <v>4</v>
      </c>
      <c r="V2" s="78" t="s">
        <v>5</v>
      </c>
      <c r="W2" s="77" t="s">
        <v>4</v>
      </c>
      <c r="X2" s="78" t="s">
        <v>5</v>
      </c>
      <c r="Y2" s="77" t="s">
        <v>4</v>
      </c>
      <c r="Z2" s="78" t="s">
        <v>5</v>
      </c>
      <c r="AA2" s="77" t="s">
        <v>4</v>
      </c>
      <c r="AB2" s="78" t="s">
        <v>5</v>
      </c>
      <c r="AC2" s="77" t="s">
        <v>4</v>
      </c>
      <c r="AD2" s="78" t="s">
        <v>5</v>
      </c>
      <c r="AE2" s="77" t="s">
        <v>4</v>
      </c>
      <c r="AF2" s="78" t="s">
        <v>5</v>
      </c>
      <c r="AG2" s="77" t="s">
        <v>4</v>
      </c>
      <c r="AH2" s="78" t="s">
        <v>5</v>
      </c>
      <c r="AI2" s="77" t="s">
        <v>4</v>
      </c>
      <c r="AJ2" s="78" t="s">
        <v>5</v>
      </c>
      <c r="AK2" s="77" t="s">
        <v>4</v>
      </c>
      <c r="AL2" s="78" t="s">
        <v>5</v>
      </c>
      <c r="AM2" s="77" t="s">
        <v>4</v>
      </c>
      <c r="AN2" s="78" t="s">
        <v>5</v>
      </c>
      <c r="AO2" s="77" t="s">
        <v>4</v>
      </c>
      <c r="AP2" s="78" t="s">
        <v>5</v>
      </c>
      <c r="AQ2" s="77" t="s">
        <v>4</v>
      </c>
      <c r="AR2" s="78" t="s">
        <v>5</v>
      </c>
      <c r="AS2" s="77" t="s">
        <v>4</v>
      </c>
      <c r="AT2" s="78" t="s">
        <v>5</v>
      </c>
      <c r="AU2" s="77" t="s">
        <v>4</v>
      </c>
      <c r="AV2" s="107" t="s">
        <v>5</v>
      </c>
      <c r="AW2" s="106" t="s">
        <v>4</v>
      </c>
      <c r="AX2" s="78" t="s">
        <v>5</v>
      </c>
      <c r="AY2" s="77" t="s">
        <v>4</v>
      </c>
      <c r="AZ2" s="78" t="s">
        <v>5</v>
      </c>
      <c r="BA2" s="77" t="s">
        <v>4</v>
      </c>
      <c r="BB2" s="78" t="s">
        <v>5</v>
      </c>
      <c r="BC2" s="77" t="s">
        <v>4</v>
      </c>
      <c r="BD2" s="78" t="s">
        <v>5</v>
      </c>
      <c r="BE2" s="77" t="s">
        <v>4</v>
      </c>
      <c r="BF2" s="78" t="s">
        <v>5</v>
      </c>
      <c r="BG2" s="77" t="s">
        <v>4</v>
      </c>
      <c r="BH2" s="78" t="s">
        <v>5</v>
      </c>
      <c r="BI2" s="77" t="s">
        <v>4</v>
      </c>
      <c r="BJ2" s="78" t="s">
        <v>5</v>
      </c>
      <c r="BK2" s="161"/>
      <c r="BL2" s="161"/>
    </row>
    <row r="3" s="100" customFormat="1" ht="15.75" spans="1:64">
      <c r="A3" s="79">
        <f>Dashboard!B1</f>
        <v>45474</v>
      </c>
      <c r="B3" s="108"/>
      <c r="C3" s="109" t="s">
        <v>28</v>
      </c>
      <c r="D3" s="110" t="s">
        <v>29</v>
      </c>
      <c r="E3" s="109" t="s">
        <v>30</v>
      </c>
      <c r="F3" s="110" t="s">
        <v>29</v>
      </c>
      <c r="G3" s="109" t="s">
        <v>30</v>
      </c>
      <c r="H3" s="110" t="s">
        <v>29</v>
      </c>
      <c r="I3" s="109" t="s">
        <v>28</v>
      </c>
      <c r="J3" s="110" t="s">
        <v>29</v>
      </c>
      <c r="K3" s="109" t="s">
        <v>28</v>
      </c>
      <c r="L3" s="110" t="s">
        <v>29</v>
      </c>
      <c r="M3" s="109" t="s">
        <v>28</v>
      </c>
      <c r="N3" s="110" t="s">
        <v>29</v>
      </c>
      <c r="O3" s="109" t="s">
        <v>28</v>
      </c>
      <c r="P3" s="110" t="s">
        <v>29</v>
      </c>
      <c r="Q3" s="109" t="s">
        <v>28</v>
      </c>
      <c r="R3" s="110" t="s">
        <v>29</v>
      </c>
      <c r="S3" s="109" t="s">
        <v>28</v>
      </c>
      <c r="T3" s="110" t="s">
        <v>29</v>
      </c>
      <c r="U3" s="109" t="s">
        <v>28</v>
      </c>
      <c r="V3" s="110" t="s">
        <v>29</v>
      </c>
      <c r="W3" s="109" t="s">
        <v>28</v>
      </c>
      <c r="X3" s="110" t="s">
        <v>29</v>
      </c>
      <c r="Y3" s="109" t="s">
        <v>28</v>
      </c>
      <c r="Z3" s="110" t="s">
        <v>29</v>
      </c>
      <c r="AA3" s="109" t="s">
        <v>28</v>
      </c>
      <c r="AB3" s="110" t="s">
        <v>29</v>
      </c>
      <c r="AC3" s="109" t="s">
        <v>28</v>
      </c>
      <c r="AD3" s="110" t="s">
        <v>29</v>
      </c>
      <c r="AE3" s="109" t="s">
        <v>28</v>
      </c>
      <c r="AF3" s="110" t="s">
        <v>29</v>
      </c>
      <c r="AG3" s="109" t="s">
        <v>30</v>
      </c>
      <c r="AH3" s="110" t="s">
        <v>31</v>
      </c>
      <c r="AI3" s="109" t="s">
        <v>30</v>
      </c>
      <c r="AJ3" s="110" t="s">
        <v>29</v>
      </c>
      <c r="AK3" s="109"/>
      <c r="AL3" s="110"/>
      <c r="AM3" s="109"/>
      <c r="AN3" s="110"/>
      <c r="AO3" s="109"/>
      <c r="AP3" s="110"/>
      <c r="AQ3" s="109"/>
      <c r="AR3" s="110"/>
      <c r="AS3" s="109"/>
      <c r="AT3" s="110"/>
      <c r="AU3" s="109"/>
      <c r="AV3" s="110"/>
      <c r="AW3" s="109"/>
      <c r="AX3" s="110"/>
      <c r="AY3" s="109"/>
      <c r="AZ3" s="110"/>
      <c r="BA3" s="109"/>
      <c r="BB3" s="110"/>
      <c r="BC3" s="109"/>
      <c r="BD3" s="110"/>
      <c r="BE3" s="109"/>
      <c r="BF3" s="110"/>
      <c r="BG3" s="109"/>
      <c r="BH3" s="110"/>
      <c r="BI3" s="109"/>
      <c r="BJ3" s="110"/>
      <c r="BK3" s="162"/>
      <c r="BL3" s="162"/>
    </row>
    <row r="4" s="100" customFormat="1" ht="15.75" spans="1:64">
      <c r="A4" s="83">
        <f>A3+1</f>
        <v>45475</v>
      </c>
      <c r="B4" s="111"/>
      <c r="C4" s="109" t="s">
        <v>28</v>
      </c>
      <c r="D4" s="110"/>
      <c r="E4" s="109" t="s">
        <v>28</v>
      </c>
      <c r="F4" s="110"/>
      <c r="G4" s="109" t="s">
        <v>30</v>
      </c>
      <c r="H4" s="110"/>
      <c r="I4" s="109" t="s">
        <v>28</v>
      </c>
      <c r="J4" s="110"/>
      <c r="K4" s="109" t="s">
        <v>28</v>
      </c>
      <c r="L4" s="110"/>
      <c r="M4" s="109" t="s">
        <v>28</v>
      </c>
      <c r="N4" s="110"/>
      <c r="O4" s="109" t="s">
        <v>28</v>
      </c>
      <c r="P4" s="110"/>
      <c r="Q4" s="109" t="s">
        <v>28</v>
      </c>
      <c r="R4" s="110"/>
      <c r="S4" s="109" t="s">
        <v>28</v>
      </c>
      <c r="T4" s="110"/>
      <c r="U4" s="109" t="s">
        <v>28</v>
      </c>
      <c r="V4" s="110"/>
      <c r="W4" s="109" t="s">
        <v>28</v>
      </c>
      <c r="X4" s="110"/>
      <c r="Y4" s="109" t="s">
        <v>28</v>
      </c>
      <c r="Z4" s="110"/>
      <c r="AA4" s="109" t="s">
        <v>28</v>
      </c>
      <c r="AB4" s="110"/>
      <c r="AC4" s="109" t="s">
        <v>28</v>
      </c>
      <c r="AD4" s="110"/>
      <c r="AE4" s="109" t="s">
        <v>28</v>
      </c>
      <c r="AF4" s="110"/>
      <c r="AG4" s="109" t="s">
        <v>30</v>
      </c>
      <c r="AH4" s="110" t="s">
        <v>31</v>
      </c>
      <c r="AI4" s="109" t="s">
        <v>28</v>
      </c>
      <c r="AJ4" s="110" t="s">
        <v>29</v>
      </c>
      <c r="AK4" s="109"/>
      <c r="AL4" s="110"/>
      <c r="AM4" s="109"/>
      <c r="AN4" s="110"/>
      <c r="AO4" s="109"/>
      <c r="AP4" s="110"/>
      <c r="AQ4" s="109"/>
      <c r="AR4" s="110"/>
      <c r="AS4" s="109"/>
      <c r="AT4" s="110"/>
      <c r="AU4" s="109"/>
      <c r="AV4" s="110"/>
      <c r="AW4" s="109"/>
      <c r="AX4" s="110"/>
      <c r="AY4" s="109"/>
      <c r="AZ4" s="110"/>
      <c r="BA4" s="109"/>
      <c r="BB4" s="110"/>
      <c r="BC4" s="109"/>
      <c r="BD4" s="110"/>
      <c r="BE4" s="109"/>
      <c r="BF4" s="110"/>
      <c r="BG4" s="109"/>
      <c r="BH4" s="110"/>
      <c r="BI4" s="109"/>
      <c r="BJ4" s="110"/>
      <c r="BK4" s="162"/>
      <c r="BL4" s="162"/>
    </row>
    <row r="5" s="100" customFormat="1" ht="15.75" spans="1:64">
      <c r="A5" s="79">
        <f>A4+1</f>
        <v>45476</v>
      </c>
      <c r="B5" s="108"/>
      <c r="C5" s="109"/>
      <c r="D5" s="110"/>
      <c r="E5" s="109"/>
      <c r="F5" s="110"/>
      <c r="G5" s="109"/>
      <c r="H5" s="110"/>
      <c r="I5" s="109"/>
      <c r="J5" s="110"/>
      <c r="K5" s="109"/>
      <c r="L5" s="110"/>
      <c r="M5" s="109"/>
      <c r="N5" s="110"/>
      <c r="O5" s="109"/>
      <c r="P5" s="110"/>
      <c r="Q5" s="109"/>
      <c r="R5" s="110"/>
      <c r="S5" s="109"/>
      <c r="T5" s="110"/>
      <c r="U5" s="109"/>
      <c r="V5" s="110"/>
      <c r="W5" s="109"/>
      <c r="X5" s="110"/>
      <c r="Y5" s="109"/>
      <c r="Z5" s="110"/>
      <c r="AA5" s="109"/>
      <c r="AB5" s="110"/>
      <c r="AC5" s="109"/>
      <c r="AD5" s="110"/>
      <c r="AE5" s="109"/>
      <c r="AF5" s="110"/>
      <c r="AG5" s="109"/>
      <c r="AH5" s="110"/>
      <c r="AI5" s="109"/>
      <c r="AJ5" s="110"/>
      <c r="AK5" s="109"/>
      <c r="AL5" s="110"/>
      <c r="AM5" s="109"/>
      <c r="AN5" s="110"/>
      <c r="AO5" s="109"/>
      <c r="AP5" s="110"/>
      <c r="AQ5" s="109"/>
      <c r="AR5" s="110"/>
      <c r="AS5" s="109"/>
      <c r="AT5" s="110"/>
      <c r="AU5" s="109"/>
      <c r="AV5" s="110"/>
      <c r="AW5" s="109"/>
      <c r="AX5" s="110"/>
      <c r="AY5" s="109"/>
      <c r="AZ5" s="110"/>
      <c r="BA5" s="109"/>
      <c r="BB5" s="110"/>
      <c r="BC5" s="109"/>
      <c r="BD5" s="110"/>
      <c r="BE5" s="109"/>
      <c r="BF5" s="110"/>
      <c r="BG5" s="109"/>
      <c r="BH5" s="110"/>
      <c r="BI5" s="109"/>
      <c r="BJ5" s="110"/>
      <c r="BK5" s="162"/>
      <c r="BL5" s="162"/>
    </row>
    <row r="6" s="100" customFormat="1" ht="15.75" spans="1:64">
      <c r="A6" s="83">
        <f t="shared" ref="A6:A33" si="0">A5+1</f>
        <v>45477</v>
      </c>
      <c r="B6" s="111"/>
      <c r="C6" s="109"/>
      <c r="D6" s="110"/>
      <c r="E6" s="109"/>
      <c r="F6" s="110"/>
      <c r="G6" s="109"/>
      <c r="H6" s="110"/>
      <c r="I6" s="109"/>
      <c r="J6" s="110"/>
      <c r="K6" s="109"/>
      <c r="L6" s="110"/>
      <c r="M6" s="109"/>
      <c r="N6" s="110"/>
      <c r="O6" s="109"/>
      <c r="P6" s="110"/>
      <c r="Q6" s="109"/>
      <c r="R6" s="110"/>
      <c r="S6" s="109"/>
      <c r="T6" s="110"/>
      <c r="U6" s="109"/>
      <c r="V6" s="110"/>
      <c r="W6" s="109"/>
      <c r="X6" s="110"/>
      <c r="Y6" s="109"/>
      <c r="Z6" s="110"/>
      <c r="AA6" s="109"/>
      <c r="AB6" s="110"/>
      <c r="AC6" s="109"/>
      <c r="AD6" s="110"/>
      <c r="AE6" s="109"/>
      <c r="AF6" s="110"/>
      <c r="AG6" s="109"/>
      <c r="AH6" s="110"/>
      <c r="AI6" s="109"/>
      <c r="AJ6" s="110"/>
      <c r="AK6" s="109"/>
      <c r="AL6" s="110"/>
      <c r="AM6" s="109"/>
      <c r="AN6" s="110"/>
      <c r="AO6" s="109"/>
      <c r="AP6" s="110"/>
      <c r="AQ6" s="109"/>
      <c r="AR6" s="110"/>
      <c r="AS6" s="109"/>
      <c r="AT6" s="110"/>
      <c r="AU6" s="109"/>
      <c r="AV6" s="110"/>
      <c r="AW6" s="109"/>
      <c r="AX6" s="110"/>
      <c r="AY6" s="109"/>
      <c r="AZ6" s="110"/>
      <c r="BA6" s="109"/>
      <c r="BB6" s="110"/>
      <c r="BC6" s="109"/>
      <c r="BD6" s="110"/>
      <c r="BE6" s="109"/>
      <c r="BF6" s="110"/>
      <c r="BG6" s="109"/>
      <c r="BH6" s="110"/>
      <c r="BI6" s="109"/>
      <c r="BJ6" s="110"/>
      <c r="BK6" s="162"/>
      <c r="BL6" s="162"/>
    </row>
    <row r="7" s="100" customFormat="1" ht="15.75" spans="1:64">
      <c r="A7" s="79">
        <f t="shared" si="0"/>
        <v>45478</v>
      </c>
      <c r="B7" s="108"/>
      <c r="C7" s="109"/>
      <c r="D7" s="110"/>
      <c r="E7" s="109"/>
      <c r="F7" s="110"/>
      <c r="G7" s="109"/>
      <c r="H7" s="110"/>
      <c r="I7" s="109"/>
      <c r="J7" s="110"/>
      <c r="K7" s="109"/>
      <c r="L7" s="110"/>
      <c r="M7" s="109"/>
      <c r="N7" s="110"/>
      <c r="O7" s="109"/>
      <c r="P7" s="110"/>
      <c r="Q7" s="109"/>
      <c r="R7" s="110"/>
      <c r="S7" s="109"/>
      <c r="T7" s="110"/>
      <c r="U7" s="109"/>
      <c r="V7" s="110"/>
      <c r="W7" s="109"/>
      <c r="X7" s="110"/>
      <c r="Y7" s="109"/>
      <c r="Z7" s="110"/>
      <c r="AA7" s="109"/>
      <c r="AB7" s="110"/>
      <c r="AC7" s="109"/>
      <c r="AD7" s="110"/>
      <c r="AE7" s="109"/>
      <c r="AF7" s="110"/>
      <c r="AG7" s="109"/>
      <c r="AH7" s="110"/>
      <c r="AI7" s="109"/>
      <c r="AJ7" s="110"/>
      <c r="AK7" s="109"/>
      <c r="AL7" s="110"/>
      <c r="AM7" s="109"/>
      <c r="AN7" s="110"/>
      <c r="AO7" s="109"/>
      <c r="AP7" s="110"/>
      <c r="AQ7" s="109"/>
      <c r="AR7" s="110"/>
      <c r="AS7" s="109"/>
      <c r="AT7" s="110"/>
      <c r="AU7" s="109"/>
      <c r="AV7" s="110"/>
      <c r="AW7" s="109"/>
      <c r="AX7" s="110"/>
      <c r="AY7" s="109"/>
      <c r="AZ7" s="110"/>
      <c r="BA7" s="109"/>
      <c r="BB7" s="110"/>
      <c r="BC7" s="109"/>
      <c r="BD7" s="110"/>
      <c r="BE7" s="109"/>
      <c r="BF7" s="110"/>
      <c r="BG7" s="109"/>
      <c r="BH7" s="110"/>
      <c r="BI7" s="109"/>
      <c r="BJ7" s="110"/>
      <c r="BK7" s="162"/>
      <c r="BL7" s="162"/>
    </row>
    <row r="8" s="100" customFormat="1" ht="15.75" spans="1:64">
      <c r="A8" s="83">
        <f t="shared" si="0"/>
        <v>45479</v>
      </c>
      <c r="B8" s="111"/>
      <c r="C8" s="109"/>
      <c r="D8" s="110"/>
      <c r="E8" s="109"/>
      <c r="F8" s="110"/>
      <c r="G8" s="109"/>
      <c r="H8" s="110"/>
      <c r="I8" s="109"/>
      <c r="J8" s="110"/>
      <c r="K8" s="109"/>
      <c r="L8" s="110"/>
      <c r="M8" s="109"/>
      <c r="N8" s="110"/>
      <c r="O8" s="109"/>
      <c r="P8" s="110"/>
      <c r="Q8" s="109"/>
      <c r="R8" s="110"/>
      <c r="S8" s="109"/>
      <c r="T8" s="110"/>
      <c r="U8" s="109"/>
      <c r="V8" s="110"/>
      <c r="W8" s="109"/>
      <c r="X8" s="110"/>
      <c r="Y8" s="109"/>
      <c r="Z8" s="110"/>
      <c r="AA8" s="109"/>
      <c r="AB8" s="110"/>
      <c r="AC8" s="109"/>
      <c r="AD8" s="110"/>
      <c r="AE8" s="109"/>
      <c r="AF8" s="110"/>
      <c r="AG8" s="109"/>
      <c r="AH8" s="110"/>
      <c r="AI8" s="109"/>
      <c r="AJ8" s="110"/>
      <c r="AK8" s="109"/>
      <c r="AL8" s="110"/>
      <c r="AM8" s="109"/>
      <c r="AN8" s="110"/>
      <c r="AO8" s="109"/>
      <c r="AP8" s="110"/>
      <c r="AQ8" s="109"/>
      <c r="AR8" s="110"/>
      <c r="AS8" s="109"/>
      <c r="AT8" s="110"/>
      <c r="AU8" s="109"/>
      <c r="AV8" s="110"/>
      <c r="AW8" s="109"/>
      <c r="AX8" s="110"/>
      <c r="AY8" s="109"/>
      <c r="AZ8" s="110"/>
      <c r="BA8" s="109"/>
      <c r="BB8" s="110"/>
      <c r="BC8" s="109"/>
      <c r="BD8" s="110"/>
      <c r="BE8" s="109"/>
      <c r="BF8" s="110"/>
      <c r="BG8" s="109"/>
      <c r="BH8" s="110"/>
      <c r="BI8" s="109"/>
      <c r="BJ8" s="110"/>
      <c r="BK8" s="162"/>
      <c r="BL8" s="162"/>
    </row>
    <row r="9" s="100" customFormat="1" ht="15.75" spans="1:64">
      <c r="A9" s="79">
        <f t="shared" si="0"/>
        <v>45480</v>
      </c>
      <c r="B9" s="108"/>
      <c r="C9" s="109"/>
      <c r="D9" s="110"/>
      <c r="E9" s="109"/>
      <c r="F9" s="110"/>
      <c r="G9" s="109"/>
      <c r="H9" s="110"/>
      <c r="I9" s="109"/>
      <c r="J9" s="110"/>
      <c r="K9" s="109"/>
      <c r="L9" s="110"/>
      <c r="M9" s="109"/>
      <c r="N9" s="110"/>
      <c r="O9" s="109"/>
      <c r="P9" s="110"/>
      <c r="Q9" s="109"/>
      <c r="R9" s="110"/>
      <c r="S9" s="109"/>
      <c r="T9" s="110"/>
      <c r="U9" s="109"/>
      <c r="V9" s="110"/>
      <c r="W9" s="109"/>
      <c r="X9" s="110"/>
      <c r="Y9" s="109"/>
      <c r="Z9" s="110"/>
      <c r="AA9" s="109"/>
      <c r="AB9" s="110"/>
      <c r="AC9" s="109"/>
      <c r="AD9" s="110"/>
      <c r="AE9" s="109"/>
      <c r="AF9" s="110"/>
      <c r="AG9" s="109"/>
      <c r="AH9" s="110"/>
      <c r="AI9" s="109"/>
      <c r="AJ9" s="110"/>
      <c r="AK9" s="109"/>
      <c r="AL9" s="110"/>
      <c r="AM9" s="109"/>
      <c r="AN9" s="110"/>
      <c r="AO9" s="109"/>
      <c r="AP9" s="110"/>
      <c r="AQ9" s="109"/>
      <c r="AR9" s="110"/>
      <c r="AS9" s="109"/>
      <c r="AT9" s="110"/>
      <c r="AU9" s="109"/>
      <c r="AV9" s="110"/>
      <c r="AW9" s="109"/>
      <c r="AX9" s="110"/>
      <c r="AY9" s="109"/>
      <c r="AZ9" s="110"/>
      <c r="BA9" s="109"/>
      <c r="BB9" s="110"/>
      <c r="BC9" s="109"/>
      <c r="BD9" s="110"/>
      <c r="BE9" s="109"/>
      <c r="BF9" s="110"/>
      <c r="BG9" s="109"/>
      <c r="BH9" s="110"/>
      <c r="BI9" s="109"/>
      <c r="BJ9" s="110"/>
      <c r="BK9" s="162"/>
      <c r="BL9" s="162"/>
    </row>
    <row r="10" s="100" customFormat="1" ht="15.75" spans="1:64">
      <c r="A10" s="83">
        <f t="shared" si="0"/>
        <v>45481</v>
      </c>
      <c r="B10" s="111"/>
      <c r="C10" s="109"/>
      <c r="D10" s="110"/>
      <c r="E10" s="109"/>
      <c r="F10" s="110"/>
      <c r="G10" s="109"/>
      <c r="H10" s="110"/>
      <c r="I10" s="109"/>
      <c r="J10" s="110"/>
      <c r="K10" s="109"/>
      <c r="L10" s="110"/>
      <c r="M10" s="109"/>
      <c r="N10" s="110"/>
      <c r="O10" s="109"/>
      <c r="P10" s="110"/>
      <c r="Q10" s="109"/>
      <c r="R10" s="110"/>
      <c r="S10" s="109"/>
      <c r="T10" s="110"/>
      <c r="U10" s="109"/>
      <c r="V10" s="110"/>
      <c r="W10" s="109"/>
      <c r="X10" s="110"/>
      <c r="Y10" s="109"/>
      <c r="Z10" s="110"/>
      <c r="AA10" s="109"/>
      <c r="AB10" s="110"/>
      <c r="AC10" s="109"/>
      <c r="AD10" s="110"/>
      <c r="AE10" s="109"/>
      <c r="AF10" s="110"/>
      <c r="AG10" s="109"/>
      <c r="AH10" s="110"/>
      <c r="AI10" s="109"/>
      <c r="AJ10" s="110"/>
      <c r="AK10" s="109"/>
      <c r="AL10" s="110"/>
      <c r="AM10" s="109"/>
      <c r="AN10" s="110"/>
      <c r="AO10" s="109"/>
      <c r="AP10" s="110"/>
      <c r="AQ10" s="109"/>
      <c r="AR10" s="110"/>
      <c r="AS10" s="109"/>
      <c r="AT10" s="110"/>
      <c r="AU10" s="109"/>
      <c r="AV10" s="110"/>
      <c r="AW10" s="109"/>
      <c r="AX10" s="110"/>
      <c r="AY10" s="109"/>
      <c r="AZ10" s="110"/>
      <c r="BA10" s="109"/>
      <c r="BB10" s="110"/>
      <c r="BC10" s="109"/>
      <c r="BD10" s="110"/>
      <c r="BE10" s="109"/>
      <c r="BF10" s="110"/>
      <c r="BG10" s="109"/>
      <c r="BH10" s="110"/>
      <c r="BI10" s="109"/>
      <c r="BJ10" s="110"/>
      <c r="BK10" s="162"/>
      <c r="BL10" s="162"/>
    </row>
    <row r="11" s="100" customFormat="1" ht="15.75" spans="1:64">
      <c r="A11" s="79">
        <f t="shared" si="0"/>
        <v>45482</v>
      </c>
      <c r="B11" s="108"/>
      <c r="C11" s="109"/>
      <c r="D11" s="110"/>
      <c r="E11" s="109"/>
      <c r="F11" s="110"/>
      <c r="G11" s="109"/>
      <c r="H11" s="110"/>
      <c r="I11" s="109"/>
      <c r="J11" s="110"/>
      <c r="K11" s="109"/>
      <c r="L11" s="110"/>
      <c r="M11" s="109"/>
      <c r="N11" s="110"/>
      <c r="O11" s="109"/>
      <c r="P11" s="110"/>
      <c r="Q11" s="109"/>
      <c r="R11" s="110"/>
      <c r="S11" s="109"/>
      <c r="T11" s="110"/>
      <c r="U11" s="109"/>
      <c r="V11" s="110"/>
      <c r="W11" s="109"/>
      <c r="X11" s="110"/>
      <c r="Y11" s="109"/>
      <c r="Z11" s="110"/>
      <c r="AA11" s="109"/>
      <c r="AB11" s="110"/>
      <c r="AC11" s="109"/>
      <c r="AD11" s="110"/>
      <c r="AE11" s="109"/>
      <c r="AF11" s="110"/>
      <c r="AG11" s="109"/>
      <c r="AH11" s="110"/>
      <c r="AI11" s="109"/>
      <c r="AJ11" s="110"/>
      <c r="AK11" s="109"/>
      <c r="AL11" s="110"/>
      <c r="AM11" s="109"/>
      <c r="AN11" s="110"/>
      <c r="AO11" s="109"/>
      <c r="AP11" s="110"/>
      <c r="AQ11" s="109"/>
      <c r="AR11" s="110"/>
      <c r="AS11" s="109"/>
      <c r="AT11" s="110"/>
      <c r="AU11" s="109"/>
      <c r="AV11" s="110"/>
      <c r="AW11" s="109"/>
      <c r="AX11" s="110"/>
      <c r="AY11" s="109"/>
      <c r="AZ11" s="110"/>
      <c r="BA11" s="109"/>
      <c r="BB11" s="110"/>
      <c r="BC11" s="109"/>
      <c r="BD11" s="110"/>
      <c r="BE11" s="109"/>
      <c r="BF11" s="110"/>
      <c r="BG11" s="109"/>
      <c r="BH11" s="110"/>
      <c r="BI11" s="109"/>
      <c r="BJ11" s="110"/>
      <c r="BK11" s="162"/>
      <c r="BL11" s="162"/>
    </row>
    <row r="12" s="100" customFormat="1" ht="15.75" spans="1:64">
      <c r="A12" s="83">
        <f t="shared" si="0"/>
        <v>45483</v>
      </c>
      <c r="B12" s="111"/>
      <c r="C12" s="109"/>
      <c r="D12" s="110"/>
      <c r="E12" s="109"/>
      <c r="F12" s="110"/>
      <c r="G12" s="109"/>
      <c r="H12" s="110"/>
      <c r="I12" s="109"/>
      <c r="J12" s="110"/>
      <c r="K12" s="109"/>
      <c r="L12" s="110"/>
      <c r="M12" s="109"/>
      <c r="N12" s="110"/>
      <c r="O12" s="109"/>
      <c r="P12" s="110"/>
      <c r="Q12" s="109"/>
      <c r="R12" s="110"/>
      <c r="S12" s="109"/>
      <c r="T12" s="110"/>
      <c r="U12" s="109"/>
      <c r="V12" s="110"/>
      <c r="W12" s="109"/>
      <c r="X12" s="110"/>
      <c r="Y12" s="109"/>
      <c r="Z12" s="110"/>
      <c r="AA12" s="109"/>
      <c r="AB12" s="110"/>
      <c r="AC12" s="109"/>
      <c r="AD12" s="110"/>
      <c r="AE12" s="109"/>
      <c r="AF12" s="110"/>
      <c r="AG12" s="109"/>
      <c r="AH12" s="110"/>
      <c r="AI12" s="109"/>
      <c r="AJ12" s="110"/>
      <c r="AK12" s="109"/>
      <c r="AL12" s="110"/>
      <c r="AM12" s="109"/>
      <c r="AN12" s="110"/>
      <c r="AO12" s="109"/>
      <c r="AP12" s="110"/>
      <c r="AQ12" s="109"/>
      <c r="AR12" s="110"/>
      <c r="AS12" s="109"/>
      <c r="AT12" s="110"/>
      <c r="AU12" s="109"/>
      <c r="AV12" s="110"/>
      <c r="AW12" s="109"/>
      <c r="AX12" s="110"/>
      <c r="AY12" s="109"/>
      <c r="AZ12" s="110"/>
      <c r="BA12" s="109"/>
      <c r="BB12" s="110"/>
      <c r="BC12" s="109"/>
      <c r="BD12" s="110"/>
      <c r="BE12" s="109"/>
      <c r="BF12" s="110"/>
      <c r="BG12" s="109"/>
      <c r="BH12" s="110"/>
      <c r="BI12" s="109"/>
      <c r="BJ12" s="110"/>
      <c r="BK12" s="162"/>
      <c r="BL12" s="162"/>
    </row>
    <row r="13" s="100" customFormat="1" ht="15.75" spans="1:64">
      <c r="A13" s="79">
        <f t="shared" si="0"/>
        <v>45484</v>
      </c>
      <c r="B13" s="108"/>
      <c r="C13" s="109"/>
      <c r="D13" s="110"/>
      <c r="E13" s="109"/>
      <c r="F13" s="110"/>
      <c r="G13" s="109"/>
      <c r="H13" s="110"/>
      <c r="I13" s="109"/>
      <c r="J13" s="110"/>
      <c r="K13" s="109"/>
      <c r="L13" s="110"/>
      <c r="M13" s="109"/>
      <c r="N13" s="110"/>
      <c r="O13" s="109"/>
      <c r="P13" s="110"/>
      <c r="Q13" s="109"/>
      <c r="R13" s="110"/>
      <c r="S13" s="109"/>
      <c r="T13" s="110"/>
      <c r="U13" s="109"/>
      <c r="V13" s="110"/>
      <c r="W13" s="109"/>
      <c r="X13" s="110"/>
      <c r="Y13" s="109"/>
      <c r="Z13" s="110"/>
      <c r="AA13" s="109"/>
      <c r="AB13" s="110"/>
      <c r="AC13" s="109"/>
      <c r="AD13" s="110"/>
      <c r="AE13" s="109"/>
      <c r="AF13" s="110"/>
      <c r="AG13" s="109"/>
      <c r="AH13" s="110"/>
      <c r="AI13" s="109"/>
      <c r="AJ13" s="110"/>
      <c r="AK13" s="109"/>
      <c r="AL13" s="110"/>
      <c r="AM13" s="109"/>
      <c r="AN13" s="110"/>
      <c r="AO13" s="109"/>
      <c r="AP13" s="110"/>
      <c r="AQ13" s="109"/>
      <c r="AR13" s="110"/>
      <c r="AS13" s="109"/>
      <c r="AT13" s="110"/>
      <c r="AU13" s="109"/>
      <c r="AV13" s="110"/>
      <c r="AW13" s="109"/>
      <c r="AX13" s="110"/>
      <c r="AY13" s="109"/>
      <c r="AZ13" s="110"/>
      <c r="BA13" s="109"/>
      <c r="BB13" s="110"/>
      <c r="BC13" s="109"/>
      <c r="BD13" s="110"/>
      <c r="BE13" s="109"/>
      <c r="BF13" s="110"/>
      <c r="BG13" s="109"/>
      <c r="BH13" s="110"/>
      <c r="BI13" s="109"/>
      <c r="BJ13" s="110"/>
      <c r="BK13" s="162"/>
      <c r="BL13" s="162"/>
    </row>
    <row r="14" s="100" customFormat="1" ht="15.75" spans="1:64">
      <c r="A14" s="83">
        <f t="shared" si="0"/>
        <v>45485</v>
      </c>
      <c r="B14" s="111"/>
      <c r="C14" s="109"/>
      <c r="D14" s="110"/>
      <c r="E14" s="109"/>
      <c r="F14" s="110"/>
      <c r="G14" s="109"/>
      <c r="H14" s="110"/>
      <c r="I14" s="109"/>
      <c r="J14" s="110"/>
      <c r="K14" s="109"/>
      <c r="L14" s="110"/>
      <c r="M14" s="109"/>
      <c r="N14" s="110"/>
      <c r="O14" s="109"/>
      <c r="P14" s="110"/>
      <c r="Q14" s="109"/>
      <c r="R14" s="110"/>
      <c r="S14" s="109"/>
      <c r="T14" s="110"/>
      <c r="U14" s="109"/>
      <c r="V14" s="110"/>
      <c r="W14" s="109"/>
      <c r="X14" s="110"/>
      <c r="Y14" s="109"/>
      <c r="Z14" s="110"/>
      <c r="AA14" s="109"/>
      <c r="AB14" s="110"/>
      <c r="AC14" s="109"/>
      <c r="AD14" s="110"/>
      <c r="AE14" s="109"/>
      <c r="AF14" s="110"/>
      <c r="AG14" s="109"/>
      <c r="AH14" s="110"/>
      <c r="AI14" s="109"/>
      <c r="AJ14" s="110"/>
      <c r="AK14" s="109"/>
      <c r="AL14" s="110"/>
      <c r="AM14" s="109"/>
      <c r="AN14" s="110"/>
      <c r="AO14" s="109"/>
      <c r="AP14" s="110"/>
      <c r="AQ14" s="109"/>
      <c r="AR14" s="110"/>
      <c r="AS14" s="109"/>
      <c r="AT14" s="110"/>
      <c r="AU14" s="109"/>
      <c r="AV14" s="110"/>
      <c r="AW14" s="109"/>
      <c r="AX14" s="110"/>
      <c r="AY14" s="109"/>
      <c r="AZ14" s="110"/>
      <c r="BA14" s="109"/>
      <c r="BB14" s="110"/>
      <c r="BC14" s="109"/>
      <c r="BD14" s="110"/>
      <c r="BE14" s="109"/>
      <c r="BF14" s="110"/>
      <c r="BG14" s="109"/>
      <c r="BH14" s="110"/>
      <c r="BI14" s="109"/>
      <c r="BJ14" s="110"/>
      <c r="BK14" s="162"/>
      <c r="BL14" s="162"/>
    </row>
    <row r="15" s="100" customFormat="1" ht="15.75" spans="1:64">
      <c r="A15" s="79">
        <f t="shared" si="0"/>
        <v>45486</v>
      </c>
      <c r="B15" s="108"/>
      <c r="C15" s="109"/>
      <c r="D15" s="110"/>
      <c r="E15" s="109"/>
      <c r="F15" s="110"/>
      <c r="G15" s="109"/>
      <c r="H15" s="110"/>
      <c r="I15" s="109"/>
      <c r="J15" s="110"/>
      <c r="K15" s="109"/>
      <c r="L15" s="110"/>
      <c r="M15" s="109"/>
      <c r="N15" s="110"/>
      <c r="O15" s="109"/>
      <c r="P15" s="110"/>
      <c r="Q15" s="109"/>
      <c r="R15" s="110"/>
      <c r="S15" s="109"/>
      <c r="T15" s="110"/>
      <c r="U15" s="109"/>
      <c r="V15" s="110"/>
      <c r="W15" s="109"/>
      <c r="X15" s="110"/>
      <c r="Y15" s="109"/>
      <c r="Z15" s="110"/>
      <c r="AA15" s="109"/>
      <c r="AB15" s="110"/>
      <c r="AC15" s="109"/>
      <c r="AD15" s="110"/>
      <c r="AE15" s="109"/>
      <c r="AF15" s="110"/>
      <c r="AG15" s="109"/>
      <c r="AH15" s="110"/>
      <c r="AI15" s="109"/>
      <c r="AJ15" s="110"/>
      <c r="AK15" s="109"/>
      <c r="AL15" s="110"/>
      <c r="AM15" s="109"/>
      <c r="AN15" s="110"/>
      <c r="AO15" s="109"/>
      <c r="AP15" s="110"/>
      <c r="AQ15" s="109"/>
      <c r="AR15" s="110"/>
      <c r="AS15" s="109"/>
      <c r="AT15" s="110"/>
      <c r="AU15" s="109"/>
      <c r="AV15" s="110"/>
      <c r="AW15" s="109"/>
      <c r="AX15" s="110"/>
      <c r="AY15" s="109"/>
      <c r="AZ15" s="110"/>
      <c r="BA15" s="109"/>
      <c r="BB15" s="110"/>
      <c r="BC15" s="109"/>
      <c r="BD15" s="110"/>
      <c r="BE15" s="109"/>
      <c r="BF15" s="110"/>
      <c r="BG15" s="109"/>
      <c r="BH15" s="110"/>
      <c r="BI15" s="109"/>
      <c r="BJ15" s="110"/>
      <c r="BK15" s="162"/>
      <c r="BL15" s="162"/>
    </row>
    <row r="16" s="100" customFormat="1" ht="15.75" spans="1:64">
      <c r="A16" s="83">
        <f t="shared" si="0"/>
        <v>45487</v>
      </c>
      <c r="B16" s="111"/>
      <c r="C16" s="109"/>
      <c r="D16" s="110"/>
      <c r="E16" s="109"/>
      <c r="F16" s="110"/>
      <c r="G16" s="109"/>
      <c r="H16" s="110"/>
      <c r="I16" s="109"/>
      <c r="J16" s="110"/>
      <c r="K16" s="109"/>
      <c r="L16" s="110"/>
      <c r="M16" s="109"/>
      <c r="N16" s="110"/>
      <c r="O16" s="109"/>
      <c r="P16" s="110"/>
      <c r="Q16" s="109"/>
      <c r="R16" s="110"/>
      <c r="S16" s="109"/>
      <c r="T16" s="110"/>
      <c r="U16" s="109"/>
      <c r="V16" s="110"/>
      <c r="W16" s="109"/>
      <c r="X16" s="110"/>
      <c r="Y16" s="109"/>
      <c r="Z16" s="110"/>
      <c r="AA16" s="109"/>
      <c r="AB16" s="110"/>
      <c r="AC16" s="109"/>
      <c r="AD16" s="110"/>
      <c r="AE16" s="109"/>
      <c r="AF16" s="110"/>
      <c r="AG16" s="109"/>
      <c r="AH16" s="110"/>
      <c r="AI16" s="109"/>
      <c r="AJ16" s="110"/>
      <c r="AK16" s="109"/>
      <c r="AL16" s="110"/>
      <c r="AM16" s="109"/>
      <c r="AN16" s="110"/>
      <c r="AO16" s="109"/>
      <c r="AP16" s="110"/>
      <c r="AQ16" s="109"/>
      <c r="AR16" s="110"/>
      <c r="AS16" s="109"/>
      <c r="AT16" s="110"/>
      <c r="AU16" s="109"/>
      <c r="AV16" s="110"/>
      <c r="AW16" s="109"/>
      <c r="AX16" s="110"/>
      <c r="AY16" s="109"/>
      <c r="AZ16" s="110"/>
      <c r="BA16" s="109"/>
      <c r="BB16" s="110"/>
      <c r="BC16" s="109"/>
      <c r="BD16" s="110"/>
      <c r="BE16" s="109"/>
      <c r="BF16" s="110"/>
      <c r="BG16" s="109"/>
      <c r="BH16" s="110"/>
      <c r="BI16" s="109"/>
      <c r="BJ16" s="110"/>
      <c r="BK16" s="162"/>
      <c r="BL16" s="162"/>
    </row>
    <row r="17" s="100" customFormat="1" ht="15.75" spans="1:64">
      <c r="A17" s="79">
        <f t="shared" si="0"/>
        <v>45488</v>
      </c>
      <c r="B17" s="108"/>
      <c r="C17" s="109"/>
      <c r="D17" s="110"/>
      <c r="E17" s="109"/>
      <c r="F17" s="110"/>
      <c r="G17" s="109"/>
      <c r="H17" s="110"/>
      <c r="I17" s="109"/>
      <c r="J17" s="110"/>
      <c r="K17" s="109"/>
      <c r="L17" s="110"/>
      <c r="M17" s="109"/>
      <c r="N17" s="110"/>
      <c r="O17" s="109"/>
      <c r="P17" s="110"/>
      <c r="Q17" s="109"/>
      <c r="R17" s="110"/>
      <c r="S17" s="109"/>
      <c r="T17" s="110"/>
      <c r="U17" s="109"/>
      <c r="V17" s="110"/>
      <c r="W17" s="109"/>
      <c r="X17" s="110"/>
      <c r="Y17" s="109"/>
      <c r="Z17" s="110"/>
      <c r="AA17" s="109"/>
      <c r="AB17" s="110"/>
      <c r="AC17" s="109"/>
      <c r="AD17" s="110"/>
      <c r="AE17" s="109"/>
      <c r="AF17" s="110"/>
      <c r="AG17" s="109"/>
      <c r="AH17" s="110"/>
      <c r="AI17" s="109"/>
      <c r="AJ17" s="110"/>
      <c r="AK17" s="109"/>
      <c r="AL17" s="110"/>
      <c r="AM17" s="109"/>
      <c r="AN17" s="110"/>
      <c r="AO17" s="109"/>
      <c r="AP17" s="110"/>
      <c r="AQ17" s="109"/>
      <c r="AR17" s="110"/>
      <c r="AS17" s="109"/>
      <c r="AT17" s="110"/>
      <c r="AU17" s="109"/>
      <c r="AV17" s="110"/>
      <c r="AW17" s="109"/>
      <c r="AX17" s="110"/>
      <c r="AY17" s="109"/>
      <c r="AZ17" s="110"/>
      <c r="BA17" s="109"/>
      <c r="BB17" s="110"/>
      <c r="BC17" s="109"/>
      <c r="BD17" s="110"/>
      <c r="BE17" s="109"/>
      <c r="BF17" s="110"/>
      <c r="BG17" s="109"/>
      <c r="BH17" s="110"/>
      <c r="BI17" s="109"/>
      <c r="BJ17" s="110"/>
      <c r="BK17" s="162"/>
      <c r="BL17" s="162"/>
    </row>
    <row r="18" s="100" customFormat="1" ht="15.75" spans="1:64">
      <c r="A18" s="83">
        <f t="shared" si="0"/>
        <v>45489</v>
      </c>
      <c r="B18" s="111"/>
      <c r="C18" s="109"/>
      <c r="D18" s="110"/>
      <c r="E18" s="109"/>
      <c r="F18" s="110"/>
      <c r="G18" s="109"/>
      <c r="H18" s="110"/>
      <c r="I18" s="109"/>
      <c r="J18" s="110"/>
      <c r="K18" s="109"/>
      <c r="L18" s="110"/>
      <c r="M18" s="109"/>
      <c r="N18" s="110"/>
      <c r="O18" s="109"/>
      <c r="P18" s="110"/>
      <c r="Q18" s="109"/>
      <c r="R18" s="110"/>
      <c r="S18" s="109"/>
      <c r="T18" s="110"/>
      <c r="U18" s="109"/>
      <c r="V18" s="110"/>
      <c r="W18" s="109"/>
      <c r="X18" s="110"/>
      <c r="Y18" s="109"/>
      <c r="Z18" s="110"/>
      <c r="AA18" s="109"/>
      <c r="AB18" s="110"/>
      <c r="AC18" s="109"/>
      <c r="AD18" s="110"/>
      <c r="AE18" s="109"/>
      <c r="AF18" s="110"/>
      <c r="AG18" s="109"/>
      <c r="AH18" s="110"/>
      <c r="AI18" s="109"/>
      <c r="AJ18" s="110"/>
      <c r="AK18" s="109"/>
      <c r="AL18" s="110"/>
      <c r="AM18" s="109"/>
      <c r="AN18" s="110"/>
      <c r="AO18" s="109"/>
      <c r="AP18" s="110"/>
      <c r="AQ18" s="109"/>
      <c r="AR18" s="110"/>
      <c r="AS18" s="109"/>
      <c r="AT18" s="110"/>
      <c r="AU18" s="109"/>
      <c r="AV18" s="110"/>
      <c r="AW18" s="109"/>
      <c r="AX18" s="110"/>
      <c r="AY18" s="109"/>
      <c r="AZ18" s="110"/>
      <c r="BA18" s="109"/>
      <c r="BB18" s="110"/>
      <c r="BC18" s="109"/>
      <c r="BD18" s="110"/>
      <c r="BE18" s="109"/>
      <c r="BF18" s="110"/>
      <c r="BG18" s="109"/>
      <c r="BH18" s="110"/>
      <c r="BI18" s="109"/>
      <c r="BJ18" s="110"/>
      <c r="BK18" s="162"/>
      <c r="BL18" s="162"/>
    </row>
    <row r="19" s="100" customFormat="1" ht="15.75" spans="1:64">
      <c r="A19" s="79">
        <f t="shared" si="0"/>
        <v>45490</v>
      </c>
      <c r="B19" s="108"/>
      <c r="C19" s="109"/>
      <c r="D19" s="110"/>
      <c r="E19" s="109"/>
      <c r="F19" s="110"/>
      <c r="G19" s="109"/>
      <c r="H19" s="110"/>
      <c r="I19" s="109"/>
      <c r="J19" s="110"/>
      <c r="K19" s="109"/>
      <c r="L19" s="110"/>
      <c r="M19" s="109"/>
      <c r="N19" s="110"/>
      <c r="O19" s="109"/>
      <c r="P19" s="110"/>
      <c r="Q19" s="109"/>
      <c r="R19" s="110"/>
      <c r="S19" s="109"/>
      <c r="T19" s="110"/>
      <c r="U19" s="109"/>
      <c r="V19" s="110"/>
      <c r="W19" s="109"/>
      <c r="X19" s="110"/>
      <c r="Y19" s="109"/>
      <c r="Z19" s="110"/>
      <c r="AA19" s="109"/>
      <c r="AB19" s="110"/>
      <c r="AC19" s="109"/>
      <c r="AD19" s="110"/>
      <c r="AE19" s="109"/>
      <c r="AF19" s="110"/>
      <c r="AG19" s="109"/>
      <c r="AH19" s="110"/>
      <c r="AI19" s="109"/>
      <c r="AJ19" s="110"/>
      <c r="AK19" s="109"/>
      <c r="AL19" s="110"/>
      <c r="AM19" s="109"/>
      <c r="AN19" s="110"/>
      <c r="AO19" s="109"/>
      <c r="AP19" s="110"/>
      <c r="AQ19" s="109"/>
      <c r="AR19" s="110"/>
      <c r="AS19" s="109"/>
      <c r="AT19" s="110"/>
      <c r="AU19" s="109"/>
      <c r="AV19" s="110"/>
      <c r="AW19" s="109"/>
      <c r="AX19" s="110"/>
      <c r="AY19" s="109"/>
      <c r="AZ19" s="110"/>
      <c r="BA19" s="109"/>
      <c r="BB19" s="110"/>
      <c r="BC19" s="109"/>
      <c r="BD19" s="110"/>
      <c r="BE19" s="109"/>
      <c r="BF19" s="110"/>
      <c r="BG19" s="109"/>
      <c r="BH19" s="110"/>
      <c r="BI19" s="109"/>
      <c r="BJ19" s="110"/>
      <c r="BK19" s="162"/>
      <c r="BL19" s="162"/>
    </row>
    <row r="20" s="100" customFormat="1" ht="15.75" spans="1:64">
      <c r="A20" s="83">
        <f t="shared" si="0"/>
        <v>45491</v>
      </c>
      <c r="B20" s="111"/>
      <c r="C20" s="109"/>
      <c r="D20" s="110"/>
      <c r="E20" s="109"/>
      <c r="F20" s="110"/>
      <c r="G20" s="109"/>
      <c r="H20" s="110"/>
      <c r="I20" s="109"/>
      <c r="J20" s="110"/>
      <c r="K20" s="109"/>
      <c r="L20" s="110"/>
      <c r="M20" s="109"/>
      <c r="N20" s="110"/>
      <c r="O20" s="109"/>
      <c r="P20" s="110"/>
      <c r="Q20" s="109"/>
      <c r="R20" s="110"/>
      <c r="S20" s="109"/>
      <c r="T20" s="110"/>
      <c r="U20" s="109"/>
      <c r="V20" s="110"/>
      <c r="W20" s="109"/>
      <c r="X20" s="110"/>
      <c r="Y20" s="109"/>
      <c r="Z20" s="110"/>
      <c r="AA20" s="109"/>
      <c r="AB20" s="110"/>
      <c r="AC20" s="109"/>
      <c r="AD20" s="110"/>
      <c r="AE20" s="109"/>
      <c r="AF20" s="110"/>
      <c r="AG20" s="109"/>
      <c r="AH20" s="110"/>
      <c r="AI20" s="109"/>
      <c r="AJ20" s="110"/>
      <c r="AK20" s="109"/>
      <c r="AL20" s="110"/>
      <c r="AM20" s="109"/>
      <c r="AN20" s="110"/>
      <c r="AO20" s="109"/>
      <c r="AP20" s="110"/>
      <c r="AQ20" s="109"/>
      <c r="AR20" s="110"/>
      <c r="AS20" s="109"/>
      <c r="AT20" s="110"/>
      <c r="AU20" s="109"/>
      <c r="AV20" s="110"/>
      <c r="AW20" s="109"/>
      <c r="AX20" s="110"/>
      <c r="AY20" s="109"/>
      <c r="AZ20" s="110"/>
      <c r="BA20" s="109"/>
      <c r="BB20" s="110"/>
      <c r="BC20" s="109"/>
      <c r="BD20" s="110"/>
      <c r="BE20" s="109"/>
      <c r="BF20" s="110"/>
      <c r="BG20" s="109"/>
      <c r="BH20" s="110"/>
      <c r="BI20" s="109"/>
      <c r="BJ20" s="110"/>
      <c r="BK20" s="162"/>
      <c r="BL20" s="162"/>
    </row>
    <row r="21" s="100" customFormat="1" ht="15.75" spans="1:64">
      <c r="A21" s="79">
        <f t="shared" si="0"/>
        <v>45492</v>
      </c>
      <c r="B21" s="108"/>
      <c r="C21" s="109"/>
      <c r="D21" s="110"/>
      <c r="E21" s="109"/>
      <c r="F21" s="110"/>
      <c r="G21" s="109"/>
      <c r="H21" s="110"/>
      <c r="I21" s="109"/>
      <c r="J21" s="110"/>
      <c r="K21" s="109"/>
      <c r="L21" s="110"/>
      <c r="M21" s="109"/>
      <c r="N21" s="110"/>
      <c r="O21" s="109"/>
      <c r="P21" s="110"/>
      <c r="Q21" s="109"/>
      <c r="R21" s="110"/>
      <c r="S21" s="109"/>
      <c r="T21" s="110"/>
      <c r="U21" s="109"/>
      <c r="V21" s="110"/>
      <c r="W21" s="109"/>
      <c r="X21" s="110"/>
      <c r="Y21" s="109"/>
      <c r="Z21" s="110"/>
      <c r="AA21" s="109"/>
      <c r="AB21" s="110"/>
      <c r="AC21" s="109"/>
      <c r="AD21" s="110"/>
      <c r="AE21" s="109"/>
      <c r="AF21" s="110"/>
      <c r="AG21" s="109"/>
      <c r="AH21" s="110"/>
      <c r="AI21" s="109"/>
      <c r="AJ21" s="110"/>
      <c r="AK21" s="109"/>
      <c r="AL21" s="110"/>
      <c r="AM21" s="109"/>
      <c r="AN21" s="110"/>
      <c r="AO21" s="109"/>
      <c r="AP21" s="110"/>
      <c r="AQ21" s="109"/>
      <c r="AR21" s="110"/>
      <c r="AS21" s="109"/>
      <c r="AT21" s="110"/>
      <c r="AU21" s="109"/>
      <c r="AV21" s="110"/>
      <c r="AW21" s="109"/>
      <c r="AX21" s="110"/>
      <c r="AY21" s="109"/>
      <c r="AZ21" s="110"/>
      <c r="BA21" s="109"/>
      <c r="BB21" s="110"/>
      <c r="BC21" s="109"/>
      <c r="BD21" s="110"/>
      <c r="BE21" s="109"/>
      <c r="BF21" s="110"/>
      <c r="BG21" s="109"/>
      <c r="BH21" s="110"/>
      <c r="BI21" s="109"/>
      <c r="BJ21" s="110"/>
      <c r="BK21" s="162"/>
      <c r="BL21" s="162"/>
    </row>
    <row r="22" s="100" customFormat="1" ht="15.75" spans="1:64">
      <c r="A22" s="83">
        <f t="shared" si="0"/>
        <v>45493</v>
      </c>
      <c r="B22" s="111"/>
      <c r="C22" s="109"/>
      <c r="D22" s="110"/>
      <c r="E22" s="109"/>
      <c r="F22" s="110"/>
      <c r="G22" s="109"/>
      <c r="H22" s="110"/>
      <c r="I22" s="109"/>
      <c r="J22" s="110"/>
      <c r="K22" s="109"/>
      <c r="L22" s="110"/>
      <c r="M22" s="109"/>
      <c r="N22" s="110"/>
      <c r="O22" s="109"/>
      <c r="P22" s="110"/>
      <c r="Q22" s="109"/>
      <c r="R22" s="110"/>
      <c r="S22" s="109"/>
      <c r="T22" s="110"/>
      <c r="U22" s="109"/>
      <c r="V22" s="110"/>
      <c r="W22" s="109"/>
      <c r="X22" s="110"/>
      <c r="Y22" s="109"/>
      <c r="Z22" s="110"/>
      <c r="AA22" s="109"/>
      <c r="AB22" s="110"/>
      <c r="AC22" s="109"/>
      <c r="AD22" s="110"/>
      <c r="AE22" s="109"/>
      <c r="AF22" s="110"/>
      <c r="AG22" s="109"/>
      <c r="AH22" s="110"/>
      <c r="AI22" s="109"/>
      <c r="AJ22" s="110"/>
      <c r="AK22" s="109"/>
      <c r="AL22" s="110"/>
      <c r="AM22" s="109"/>
      <c r="AN22" s="110"/>
      <c r="AO22" s="109"/>
      <c r="AP22" s="110"/>
      <c r="AQ22" s="109"/>
      <c r="AR22" s="110"/>
      <c r="AS22" s="109"/>
      <c r="AT22" s="110"/>
      <c r="AU22" s="109"/>
      <c r="AV22" s="110"/>
      <c r="AW22" s="109"/>
      <c r="AX22" s="110"/>
      <c r="AY22" s="109"/>
      <c r="AZ22" s="110"/>
      <c r="BA22" s="109"/>
      <c r="BB22" s="110"/>
      <c r="BC22" s="109"/>
      <c r="BD22" s="110"/>
      <c r="BE22" s="109"/>
      <c r="BF22" s="110"/>
      <c r="BG22" s="109"/>
      <c r="BH22" s="110"/>
      <c r="BI22" s="109"/>
      <c r="BJ22" s="110"/>
      <c r="BK22" s="162"/>
      <c r="BL22" s="162"/>
    </row>
    <row r="23" s="100" customFormat="1" ht="15.75" spans="1:64">
      <c r="A23" s="79">
        <f t="shared" si="0"/>
        <v>45494</v>
      </c>
      <c r="B23" s="108"/>
      <c r="C23" s="109"/>
      <c r="D23" s="110"/>
      <c r="E23" s="109"/>
      <c r="F23" s="110"/>
      <c r="G23" s="109"/>
      <c r="H23" s="110"/>
      <c r="I23" s="109"/>
      <c r="J23" s="110"/>
      <c r="K23" s="109"/>
      <c r="L23" s="110"/>
      <c r="M23" s="109"/>
      <c r="N23" s="110"/>
      <c r="O23" s="109"/>
      <c r="P23" s="110"/>
      <c r="Q23" s="109"/>
      <c r="R23" s="110"/>
      <c r="S23" s="109"/>
      <c r="T23" s="110"/>
      <c r="U23" s="109"/>
      <c r="V23" s="110"/>
      <c r="W23" s="109"/>
      <c r="X23" s="110"/>
      <c r="Y23" s="109"/>
      <c r="Z23" s="110"/>
      <c r="AA23" s="109"/>
      <c r="AB23" s="110"/>
      <c r="AC23" s="109"/>
      <c r="AD23" s="110"/>
      <c r="AE23" s="109"/>
      <c r="AF23" s="110"/>
      <c r="AG23" s="109"/>
      <c r="AH23" s="110"/>
      <c r="AI23" s="109"/>
      <c r="AJ23" s="110"/>
      <c r="AK23" s="109"/>
      <c r="AL23" s="110"/>
      <c r="AM23" s="109"/>
      <c r="AN23" s="110"/>
      <c r="AO23" s="109"/>
      <c r="AP23" s="110"/>
      <c r="AQ23" s="109"/>
      <c r="AR23" s="110"/>
      <c r="AS23" s="109"/>
      <c r="AT23" s="110"/>
      <c r="AU23" s="109"/>
      <c r="AV23" s="110"/>
      <c r="AW23" s="109"/>
      <c r="AX23" s="110"/>
      <c r="AY23" s="109"/>
      <c r="AZ23" s="110"/>
      <c r="BA23" s="109"/>
      <c r="BB23" s="110"/>
      <c r="BC23" s="109"/>
      <c r="BD23" s="110"/>
      <c r="BE23" s="109"/>
      <c r="BF23" s="110"/>
      <c r="BG23" s="109"/>
      <c r="BH23" s="110"/>
      <c r="BI23" s="109"/>
      <c r="BJ23" s="110"/>
      <c r="BK23" s="162"/>
      <c r="BL23" s="162"/>
    </row>
    <row r="24" s="100" customFormat="1" ht="15.75" spans="1:64">
      <c r="A24" s="83">
        <f t="shared" si="0"/>
        <v>45495</v>
      </c>
      <c r="B24" s="111"/>
      <c r="C24" s="109"/>
      <c r="D24" s="110"/>
      <c r="E24" s="109"/>
      <c r="F24" s="110"/>
      <c r="G24" s="109"/>
      <c r="H24" s="110"/>
      <c r="I24" s="109"/>
      <c r="J24" s="110"/>
      <c r="K24" s="109"/>
      <c r="L24" s="110"/>
      <c r="M24" s="109"/>
      <c r="N24" s="110"/>
      <c r="O24" s="109"/>
      <c r="P24" s="110"/>
      <c r="Q24" s="109"/>
      <c r="R24" s="110"/>
      <c r="S24" s="109"/>
      <c r="T24" s="110"/>
      <c r="U24" s="109"/>
      <c r="V24" s="110"/>
      <c r="W24" s="109"/>
      <c r="X24" s="110"/>
      <c r="Y24" s="109"/>
      <c r="Z24" s="110"/>
      <c r="AA24" s="109"/>
      <c r="AB24" s="110"/>
      <c r="AC24" s="109"/>
      <c r="AD24" s="110"/>
      <c r="AE24" s="109"/>
      <c r="AF24" s="110"/>
      <c r="AG24" s="109"/>
      <c r="AH24" s="110"/>
      <c r="AI24" s="109"/>
      <c r="AJ24" s="110"/>
      <c r="AK24" s="109"/>
      <c r="AL24" s="110"/>
      <c r="AM24" s="109"/>
      <c r="AN24" s="110"/>
      <c r="AO24" s="109"/>
      <c r="AP24" s="110"/>
      <c r="AQ24" s="109"/>
      <c r="AR24" s="110"/>
      <c r="AS24" s="109"/>
      <c r="AT24" s="110"/>
      <c r="AU24" s="109"/>
      <c r="AV24" s="110"/>
      <c r="AW24" s="109"/>
      <c r="AX24" s="110"/>
      <c r="AY24" s="109"/>
      <c r="AZ24" s="110"/>
      <c r="BA24" s="109"/>
      <c r="BB24" s="110"/>
      <c r="BC24" s="109"/>
      <c r="BD24" s="110"/>
      <c r="BE24" s="109"/>
      <c r="BF24" s="110"/>
      <c r="BG24" s="109"/>
      <c r="BH24" s="110"/>
      <c r="BI24" s="109"/>
      <c r="BJ24" s="110"/>
      <c r="BK24" s="162"/>
      <c r="BL24" s="162"/>
    </row>
    <row r="25" s="100" customFormat="1" ht="15.75" spans="1:64">
      <c r="A25" s="79">
        <f t="shared" si="0"/>
        <v>45496</v>
      </c>
      <c r="B25" s="108"/>
      <c r="C25" s="109"/>
      <c r="D25" s="110"/>
      <c r="E25" s="109"/>
      <c r="F25" s="110"/>
      <c r="G25" s="109"/>
      <c r="H25" s="110"/>
      <c r="I25" s="109"/>
      <c r="J25" s="110"/>
      <c r="K25" s="109"/>
      <c r="L25" s="110"/>
      <c r="M25" s="109"/>
      <c r="N25" s="110"/>
      <c r="O25" s="109"/>
      <c r="P25" s="110"/>
      <c r="Q25" s="109"/>
      <c r="R25" s="110"/>
      <c r="S25" s="109"/>
      <c r="T25" s="110"/>
      <c r="U25" s="109"/>
      <c r="V25" s="110"/>
      <c r="W25" s="109"/>
      <c r="X25" s="110"/>
      <c r="Y25" s="109"/>
      <c r="Z25" s="110"/>
      <c r="AA25" s="109"/>
      <c r="AB25" s="110"/>
      <c r="AC25" s="109"/>
      <c r="AD25" s="110"/>
      <c r="AE25" s="109"/>
      <c r="AF25" s="110"/>
      <c r="AG25" s="109"/>
      <c r="AH25" s="110"/>
      <c r="AI25" s="109"/>
      <c r="AJ25" s="110"/>
      <c r="AK25" s="109"/>
      <c r="AL25" s="110"/>
      <c r="AM25" s="109"/>
      <c r="AN25" s="110"/>
      <c r="AO25" s="109"/>
      <c r="AP25" s="110"/>
      <c r="AQ25" s="109"/>
      <c r="AR25" s="110"/>
      <c r="AS25" s="109"/>
      <c r="AT25" s="110"/>
      <c r="AU25" s="109"/>
      <c r="AV25" s="110"/>
      <c r="AW25" s="109"/>
      <c r="AX25" s="110"/>
      <c r="AY25" s="109"/>
      <c r="AZ25" s="110"/>
      <c r="BA25" s="109"/>
      <c r="BB25" s="110"/>
      <c r="BC25" s="109"/>
      <c r="BD25" s="110"/>
      <c r="BE25" s="109"/>
      <c r="BF25" s="110"/>
      <c r="BG25" s="109"/>
      <c r="BH25" s="110"/>
      <c r="BI25" s="109"/>
      <c r="BJ25" s="110"/>
      <c r="BK25" s="162"/>
      <c r="BL25" s="162"/>
    </row>
    <row r="26" s="100" customFormat="1" ht="15.75" spans="1:64">
      <c r="A26" s="83">
        <f t="shared" si="0"/>
        <v>45497</v>
      </c>
      <c r="B26" s="111"/>
      <c r="C26" s="109"/>
      <c r="D26" s="110"/>
      <c r="E26" s="109"/>
      <c r="F26" s="110"/>
      <c r="G26" s="109"/>
      <c r="H26" s="110"/>
      <c r="I26" s="109"/>
      <c r="J26" s="110"/>
      <c r="K26" s="109"/>
      <c r="L26" s="110"/>
      <c r="M26" s="109"/>
      <c r="N26" s="110"/>
      <c r="O26" s="109"/>
      <c r="P26" s="110"/>
      <c r="Q26" s="109"/>
      <c r="R26" s="110"/>
      <c r="S26" s="109"/>
      <c r="T26" s="110"/>
      <c r="U26" s="109"/>
      <c r="V26" s="110"/>
      <c r="W26" s="109"/>
      <c r="X26" s="110"/>
      <c r="Y26" s="109"/>
      <c r="Z26" s="110"/>
      <c r="AA26" s="109"/>
      <c r="AB26" s="110"/>
      <c r="AC26" s="109"/>
      <c r="AD26" s="110"/>
      <c r="AE26" s="109"/>
      <c r="AF26" s="110"/>
      <c r="AG26" s="109"/>
      <c r="AH26" s="110"/>
      <c r="AI26" s="109"/>
      <c r="AJ26" s="110"/>
      <c r="AK26" s="109"/>
      <c r="AL26" s="110"/>
      <c r="AM26" s="109"/>
      <c r="AN26" s="110"/>
      <c r="AO26" s="109"/>
      <c r="AP26" s="110"/>
      <c r="AQ26" s="109"/>
      <c r="AR26" s="110"/>
      <c r="AS26" s="109"/>
      <c r="AT26" s="110"/>
      <c r="AU26" s="109"/>
      <c r="AV26" s="110"/>
      <c r="AW26" s="109"/>
      <c r="AX26" s="110"/>
      <c r="AY26" s="109"/>
      <c r="AZ26" s="110"/>
      <c r="BA26" s="109"/>
      <c r="BB26" s="110"/>
      <c r="BC26" s="109"/>
      <c r="BD26" s="110"/>
      <c r="BE26" s="109"/>
      <c r="BF26" s="110"/>
      <c r="BG26" s="109"/>
      <c r="BH26" s="110"/>
      <c r="BI26" s="109"/>
      <c r="BJ26" s="110"/>
      <c r="BK26" s="162"/>
      <c r="BL26" s="162"/>
    </row>
    <row r="27" s="100" customFormat="1" ht="15.75" spans="1:64">
      <c r="A27" s="79">
        <f t="shared" si="0"/>
        <v>45498</v>
      </c>
      <c r="B27" s="108"/>
      <c r="C27" s="109"/>
      <c r="D27" s="110"/>
      <c r="E27" s="109"/>
      <c r="F27" s="110"/>
      <c r="G27" s="109"/>
      <c r="H27" s="110"/>
      <c r="I27" s="109"/>
      <c r="J27" s="110"/>
      <c r="K27" s="109"/>
      <c r="L27" s="110"/>
      <c r="M27" s="109"/>
      <c r="N27" s="110"/>
      <c r="O27" s="109"/>
      <c r="P27" s="110"/>
      <c r="Q27" s="109"/>
      <c r="R27" s="110"/>
      <c r="S27" s="109"/>
      <c r="T27" s="110"/>
      <c r="U27" s="109"/>
      <c r="V27" s="110"/>
      <c r="W27" s="109"/>
      <c r="X27" s="110"/>
      <c r="Y27" s="109"/>
      <c r="Z27" s="110"/>
      <c r="AA27" s="109"/>
      <c r="AB27" s="110"/>
      <c r="AC27" s="109"/>
      <c r="AD27" s="110"/>
      <c r="AE27" s="109"/>
      <c r="AF27" s="110"/>
      <c r="AG27" s="109"/>
      <c r="AH27" s="110"/>
      <c r="AI27" s="109"/>
      <c r="AJ27" s="110"/>
      <c r="AK27" s="109"/>
      <c r="AL27" s="110"/>
      <c r="AM27" s="109"/>
      <c r="AN27" s="110"/>
      <c r="AO27" s="109"/>
      <c r="AP27" s="110"/>
      <c r="AQ27" s="109"/>
      <c r="AR27" s="110"/>
      <c r="AS27" s="109"/>
      <c r="AT27" s="110"/>
      <c r="AU27" s="109"/>
      <c r="AV27" s="110"/>
      <c r="AW27" s="109"/>
      <c r="AX27" s="110"/>
      <c r="AY27" s="109"/>
      <c r="AZ27" s="110"/>
      <c r="BA27" s="109"/>
      <c r="BB27" s="110"/>
      <c r="BC27" s="109"/>
      <c r="BD27" s="110"/>
      <c r="BE27" s="109"/>
      <c r="BF27" s="110"/>
      <c r="BG27" s="109"/>
      <c r="BH27" s="110"/>
      <c r="BI27" s="109"/>
      <c r="BJ27" s="110"/>
      <c r="BK27" s="162"/>
      <c r="BL27" s="162"/>
    </row>
    <row r="28" s="100" customFormat="1" ht="15.75" spans="1:64">
      <c r="A28" s="83">
        <f t="shared" si="0"/>
        <v>45499</v>
      </c>
      <c r="B28" s="111"/>
      <c r="C28" s="109"/>
      <c r="D28" s="110"/>
      <c r="E28" s="109"/>
      <c r="F28" s="110"/>
      <c r="G28" s="109"/>
      <c r="H28" s="110"/>
      <c r="I28" s="109"/>
      <c r="J28" s="110"/>
      <c r="K28" s="109"/>
      <c r="L28" s="110"/>
      <c r="M28" s="109"/>
      <c r="N28" s="110"/>
      <c r="O28" s="109"/>
      <c r="P28" s="110"/>
      <c r="Q28" s="109"/>
      <c r="R28" s="110"/>
      <c r="S28" s="109"/>
      <c r="T28" s="110"/>
      <c r="U28" s="109"/>
      <c r="V28" s="110"/>
      <c r="W28" s="109"/>
      <c r="X28" s="110"/>
      <c r="Y28" s="109"/>
      <c r="Z28" s="110"/>
      <c r="AA28" s="109"/>
      <c r="AB28" s="110"/>
      <c r="AC28" s="109"/>
      <c r="AD28" s="110"/>
      <c r="AE28" s="109"/>
      <c r="AF28" s="110"/>
      <c r="AG28" s="109"/>
      <c r="AH28" s="110"/>
      <c r="AI28" s="109"/>
      <c r="AJ28" s="110"/>
      <c r="AK28" s="109"/>
      <c r="AL28" s="110"/>
      <c r="AM28" s="109"/>
      <c r="AN28" s="110"/>
      <c r="AO28" s="109"/>
      <c r="AP28" s="110"/>
      <c r="AQ28" s="109"/>
      <c r="AR28" s="110"/>
      <c r="AS28" s="109"/>
      <c r="AT28" s="110"/>
      <c r="AU28" s="109"/>
      <c r="AV28" s="110"/>
      <c r="AW28" s="109"/>
      <c r="AX28" s="110"/>
      <c r="AY28" s="109"/>
      <c r="AZ28" s="110"/>
      <c r="BA28" s="109"/>
      <c r="BB28" s="110"/>
      <c r="BC28" s="109"/>
      <c r="BD28" s="110"/>
      <c r="BE28" s="109"/>
      <c r="BF28" s="110"/>
      <c r="BG28" s="109"/>
      <c r="BH28" s="110"/>
      <c r="BI28" s="109"/>
      <c r="BJ28" s="110"/>
      <c r="BK28" s="162"/>
      <c r="BL28" s="162"/>
    </row>
    <row r="29" s="100" customFormat="1" ht="15.75" spans="1:64">
      <c r="A29" s="79">
        <f t="shared" si="0"/>
        <v>45500</v>
      </c>
      <c r="B29" s="108"/>
      <c r="C29" s="109"/>
      <c r="D29" s="110"/>
      <c r="E29" s="109"/>
      <c r="F29" s="110"/>
      <c r="G29" s="109"/>
      <c r="H29" s="110"/>
      <c r="I29" s="109"/>
      <c r="J29" s="110"/>
      <c r="K29" s="109"/>
      <c r="L29" s="110"/>
      <c r="M29" s="109"/>
      <c r="N29" s="110"/>
      <c r="O29" s="109"/>
      <c r="P29" s="110"/>
      <c r="Q29" s="109"/>
      <c r="R29" s="110"/>
      <c r="S29" s="109"/>
      <c r="T29" s="110"/>
      <c r="U29" s="109"/>
      <c r="V29" s="110"/>
      <c r="W29" s="109"/>
      <c r="X29" s="110"/>
      <c r="Y29" s="109"/>
      <c r="Z29" s="110"/>
      <c r="AA29" s="109"/>
      <c r="AB29" s="110"/>
      <c r="AC29" s="109"/>
      <c r="AD29" s="110"/>
      <c r="AE29" s="109"/>
      <c r="AF29" s="110"/>
      <c r="AG29" s="109"/>
      <c r="AH29" s="110"/>
      <c r="AI29" s="109"/>
      <c r="AJ29" s="110"/>
      <c r="AK29" s="109"/>
      <c r="AL29" s="110"/>
      <c r="AM29" s="109"/>
      <c r="AN29" s="110"/>
      <c r="AO29" s="109"/>
      <c r="AP29" s="110"/>
      <c r="AQ29" s="109"/>
      <c r="AR29" s="110"/>
      <c r="AS29" s="109"/>
      <c r="AT29" s="110"/>
      <c r="AU29" s="109"/>
      <c r="AV29" s="110"/>
      <c r="AW29" s="109"/>
      <c r="AX29" s="110"/>
      <c r="AY29" s="109"/>
      <c r="AZ29" s="110"/>
      <c r="BA29" s="109"/>
      <c r="BB29" s="110"/>
      <c r="BC29" s="109"/>
      <c r="BD29" s="110"/>
      <c r="BE29" s="109"/>
      <c r="BF29" s="110"/>
      <c r="BG29" s="109"/>
      <c r="BH29" s="110"/>
      <c r="BI29" s="109"/>
      <c r="BJ29" s="110"/>
      <c r="BK29" s="162"/>
      <c r="BL29" s="162"/>
    </row>
    <row r="30" s="100" customFormat="1" ht="15.75" spans="1:64">
      <c r="A30" s="83">
        <f t="shared" si="0"/>
        <v>45501</v>
      </c>
      <c r="B30" s="111"/>
      <c r="C30" s="109"/>
      <c r="D30" s="110"/>
      <c r="E30" s="109"/>
      <c r="F30" s="110"/>
      <c r="G30" s="109"/>
      <c r="H30" s="110"/>
      <c r="I30" s="109"/>
      <c r="J30" s="110"/>
      <c r="K30" s="109"/>
      <c r="L30" s="110"/>
      <c r="M30" s="109"/>
      <c r="N30" s="110"/>
      <c r="O30" s="109"/>
      <c r="P30" s="110"/>
      <c r="Q30" s="109"/>
      <c r="R30" s="110"/>
      <c r="S30" s="109"/>
      <c r="T30" s="110"/>
      <c r="U30" s="109"/>
      <c r="V30" s="110"/>
      <c r="W30" s="109"/>
      <c r="X30" s="110"/>
      <c r="Y30" s="109"/>
      <c r="Z30" s="110"/>
      <c r="AA30" s="109"/>
      <c r="AB30" s="110"/>
      <c r="AC30" s="109"/>
      <c r="AD30" s="110"/>
      <c r="AE30" s="109"/>
      <c r="AF30" s="110"/>
      <c r="AG30" s="109"/>
      <c r="AH30" s="110"/>
      <c r="AI30" s="109"/>
      <c r="AJ30" s="110"/>
      <c r="AK30" s="109"/>
      <c r="AL30" s="110"/>
      <c r="AM30" s="109"/>
      <c r="AN30" s="110"/>
      <c r="AO30" s="109"/>
      <c r="AP30" s="110"/>
      <c r="AQ30" s="109"/>
      <c r="AR30" s="110"/>
      <c r="AS30" s="109"/>
      <c r="AT30" s="110"/>
      <c r="AU30" s="109"/>
      <c r="AV30" s="110"/>
      <c r="AW30" s="109"/>
      <c r="AX30" s="110"/>
      <c r="AY30" s="109"/>
      <c r="AZ30" s="110"/>
      <c r="BA30" s="109"/>
      <c r="BB30" s="110"/>
      <c r="BC30" s="109"/>
      <c r="BD30" s="110"/>
      <c r="BE30" s="109"/>
      <c r="BF30" s="110"/>
      <c r="BG30" s="109"/>
      <c r="BH30" s="110"/>
      <c r="BI30" s="109"/>
      <c r="BJ30" s="110"/>
      <c r="BK30" s="162"/>
      <c r="BL30" s="162"/>
    </row>
    <row r="31" s="100" customFormat="1" ht="15.75" spans="1:64">
      <c r="A31" s="79">
        <f t="shared" si="0"/>
        <v>45502</v>
      </c>
      <c r="B31" s="108"/>
      <c r="C31" s="109"/>
      <c r="D31" s="110"/>
      <c r="E31" s="109"/>
      <c r="F31" s="110"/>
      <c r="G31" s="109"/>
      <c r="H31" s="110"/>
      <c r="I31" s="109"/>
      <c r="J31" s="110"/>
      <c r="K31" s="109"/>
      <c r="L31" s="110"/>
      <c r="M31" s="109"/>
      <c r="N31" s="110"/>
      <c r="O31" s="109"/>
      <c r="P31" s="110"/>
      <c r="Q31" s="109"/>
      <c r="R31" s="110"/>
      <c r="S31" s="109"/>
      <c r="T31" s="110"/>
      <c r="U31" s="109"/>
      <c r="V31" s="110"/>
      <c r="W31" s="109"/>
      <c r="X31" s="110"/>
      <c r="Y31" s="109"/>
      <c r="Z31" s="110"/>
      <c r="AA31" s="109"/>
      <c r="AB31" s="110"/>
      <c r="AC31" s="109"/>
      <c r="AD31" s="110"/>
      <c r="AE31" s="109"/>
      <c r="AF31" s="110"/>
      <c r="AG31" s="109"/>
      <c r="AH31" s="110"/>
      <c r="AI31" s="109"/>
      <c r="AJ31" s="110"/>
      <c r="AK31" s="109"/>
      <c r="AL31" s="110"/>
      <c r="AM31" s="109"/>
      <c r="AN31" s="110"/>
      <c r="AO31" s="109"/>
      <c r="AP31" s="110"/>
      <c r="AQ31" s="109"/>
      <c r="AR31" s="110"/>
      <c r="AS31" s="109"/>
      <c r="AT31" s="110"/>
      <c r="AU31" s="109"/>
      <c r="AV31" s="110"/>
      <c r="AW31" s="109"/>
      <c r="AX31" s="110"/>
      <c r="AY31" s="109"/>
      <c r="AZ31" s="110"/>
      <c r="BA31" s="109"/>
      <c r="BB31" s="110"/>
      <c r="BC31" s="109"/>
      <c r="BD31" s="110"/>
      <c r="BE31" s="109"/>
      <c r="BF31" s="110"/>
      <c r="BG31" s="109"/>
      <c r="BH31" s="110"/>
      <c r="BI31" s="109"/>
      <c r="BJ31" s="110"/>
      <c r="BK31" s="162"/>
      <c r="BL31" s="162"/>
    </row>
    <row r="32" s="100" customFormat="1" ht="15.75" spans="1:64">
      <c r="A32" s="83">
        <f t="shared" si="0"/>
        <v>45503</v>
      </c>
      <c r="B32" s="111"/>
      <c r="C32" s="109"/>
      <c r="D32" s="110"/>
      <c r="E32" s="109"/>
      <c r="F32" s="110"/>
      <c r="G32" s="109"/>
      <c r="H32" s="110"/>
      <c r="I32" s="109"/>
      <c r="J32" s="110"/>
      <c r="K32" s="109"/>
      <c r="L32" s="110"/>
      <c r="M32" s="109"/>
      <c r="N32" s="110"/>
      <c r="O32" s="109"/>
      <c r="P32" s="110"/>
      <c r="Q32" s="109"/>
      <c r="R32" s="110"/>
      <c r="S32" s="109"/>
      <c r="T32" s="110"/>
      <c r="U32" s="109"/>
      <c r="V32" s="110"/>
      <c r="W32" s="109"/>
      <c r="X32" s="110"/>
      <c r="Y32" s="109"/>
      <c r="Z32" s="110"/>
      <c r="AA32" s="109"/>
      <c r="AB32" s="110"/>
      <c r="AC32" s="109"/>
      <c r="AD32" s="110"/>
      <c r="AE32" s="109"/>
      <c r="AF32" s="110"/>
      <c r="AG32" s="109"/>
      <c r="AH32" s="110"/>
      <c r="AI32" s="109"/>
      <c r="AJ32" s="110"/>
      <c r="AK32" s="109"/>
      <c r="AL32" s="110"/>
      <c r="AM32" s="109"/>
      <c r="AN32" s="110"/>
      <c r="AO32" s="109"/>
      <c r="AP32" s="110"/>
      <c r="AQ32" s="109"/>
      <c r="AR32" s="110"/>
      <c r="AS32" s="109"/>
      <c r="AT32" s="110"/>
      <c r="AU32" s="109"/>
      <c r="AV32" s="110"/>
      <c r="AW32" s="109"/>
      <c r="AX32" s="110"/>
      <c r="AY32" s="109"/>
      <c r="AZ32" s="110"/>
      <c r="BA32" s="109"/>
      <c r="BB32" s="110"/>
      <c r="BC32" s="109"/>
      <c r="BD32" s="110"/>
      <c r="BE32" s="109"/>
      <c r="BF32" s="110"/>
      <c r="BG32" s="109"/>
      <c r="BH32" s="110"/>
      <c r="BI32" s="109"/>
      <c r="BJ32" s="110"/>
      <c r="BK32" s="162"/>
      <c r="BL32" s="162"/>
    </row>
    <row r="33" s="100" customFormat="1" spans="1:64">
      <c r="A33" s="79">
        <f t="shared" si="0"/>
        <v>45504</v>
      </c>
      <c r="B33" s="108"/>
      <c r="C33" s="109"/>
      <c r="D33" s="110"/>
      <c r="E33" s="109"/>
      <c r="F33" s="110"/>
      <c r="G33" s="109"/>
      <c r="H33" s="110"/>
      <c r="I33" s="109"/>
      <c r="J33" s="110"/>
      <c r="K33" s="109"/>
      <c r="L33" s="110"/>
      <c r="M33" s="109"/>
      <c r="N33" s="110"/>
      <c r="O33" s="109"/>
      <c r="P33" s="110"/>
      <c r="Q33" s="109"/>
      <c r="R33" s="110"/>
      <c r="S33" s="109"/>
      <c r="T33" s="110"/>
      <c r="U33" s="109"/>
      <c r="V33" s="110"/>
      <c r="W33" s="109"/>
      <c r="X33" s="110"/>
      <c r="Y33" s="109"/>
      <c r="Z33" s="110"/>
      <c r="AA33" s="109"/>
      <c r="AB33" s="110"/>
      <c r="AC33" s="109"/>
      <c r="AD33" s="110"/>
      <c r="AE33" s="109"/>
      <c r="AF33" s="110"/>
      <c r="AG33" s="109"/>
      <c r="AH33" s="110"/>
      <c r="AI33" s="109"/>
      <c r="AJ33" s="110"/>
      <c r="AK33" s="109"/>
      <c r="AL33" s="110"/>
      <c r="AM33" s="109"/>
      <c r="AN33" s="110"/>
      <c r="AO33" s="109"/>
      <c r="AP33" s="110"/>
      <c r="AQ33" s="109"/>
      <c r="AR33" s="110"/>
      <c r="AS33" s="109"/>
      <c r="AT33" s="110"/>
      <c r="AU33" s="109"/>
      <c r="AV33" s="110"/>
      <c r="AW33" s="109"/>
      <c r="AX33" s="110"/>
      <c r="AY33" s="109"/>
      <c r="AZ33" s="110"/>
      <c r="BA33" s="109"/>
      <c r="BB33" s="110"/>
      <c r="BC33" s="109"/>
      <c r="BD33" s="110"/>
      <c r="BE33" s="109"/>
      <c r="BF33" s="110"/>
      <c r="BG33" s="109"/>
      <c r="BH33" s="110"/>
      <c r="BI33" s="109"/>
      <c r="BJ33" s="110"/>
      <c r="BK33" s="162"/>
      <c r="BL33" s="162"/>
    </row>
    <row r="34" ht="17.25" customHeight="1" spans="3:4">
      <c r="C34" s="112"/>
      <c r="D34" s="112"/>
    </row>
    <row r="35" s="101" customFormat="1" ht="9" customHeight="1" spans="1:62">
      <c r="A35" s="113"/>
      <c r="B35" s="114"/>
      <c r="C35" s="114" t="str">
        <f>C1</f>
        <v>Amanullah Sk </v>
      </c>
      <c r="D35" s="114"/>
      <c r="E35" s="114" t="str">
        <f t="shared" ref="E35" si="1">E1</f>
        <v>Sahidullah </v>
      </c>
      <c r="F35" s="114"/>
      <c r="G35" s="114" t="str">
        <f t="shared" ref="G35" si="2">G1</f>
        <v>Masidur </v>
      </c>
      <c r="H35" s="114"/>
      <c r="I35" s="114" t="str">
        <f t="shared" ref="I35" si="3">I1</f>
        <v>Sayad</v>
      </c>
      <c r="J35" s="114"/>
      <c r="K35" s="114" t="str">
        <f t="shared" ref="K35" si="4">K1</f>
        <v>Sagir</v>
      </c>
      <c r="L35" s="114"/>
      <c r="M35" s="114" t="str">
        <f t="shared" ref="M35:BI35" si="5">M1</f>
        <v>Mofazzal</v>
      </c>
      <c r="N35" s="114"/>
      <c r="O35" s="114" t="str">
        <f t="shared" si="5"/>
        <v>Faruk</v>
      </c>
      <c r="P35" s="114"/>
      <c r="Q35" s="114" t="str">
        <f t="shared" si="5"/>
        <v>Aklash</v>
      </c>
      <c r="R35" s="114"/>
      <c r="S35" s="114" t="str">
        <f t="shared" si="5"/>
        <v>Imran Sk</v>
      </c>
      <c r="T35" s="114"/>
      <c r="U35" s="114" t="str">
        <f t="shared" si="5"/>
        <v>Sahid Laskar</v>
      </c>
      <c r="V35" s="114"/>
      <c r="W35" s="114" t="str">
        <f t="shared" si="5"/>
        <v>Iftikar</v>
      </c>
      <c r="X35" s="114"/>
      <c r="Y35" s="114" t="str">
        <f t="shared" si="5"/>
        <v>Samaun</v>
      </c>
      <c r="Z35" s="114"/>
      <c r="AA35" s="114" t="str">
        <f t="shared" si="5"/>
        <v>Jamal</v>
      </c>
      <c r="AB35" s="114"/>
      <c r="AC35" s="114" t="str">
        <f t="shared" si="5"/>
        <v>Nadim</v>
      </c>
      <c r="AD35" s="114"/>
      <c r="AE35" s="114" t="str">
        <f t="shared" si="5"/>
        <v>Sahid Hossian </v>
      </c>
      <c r="AF35" s="114"/>
      <c r="AG35" s="114" t="str">
        <f t="shared" si="5"/>
        <v>Imran Molla</v>
      </c>
      <c r="AH35" s="114"/>
      <c r="AI35" s="114" t="str">
        <f t="shared" si="5"/>
        <v>Firdosh</v>
      </c>
      <c r="AJ35" s="114"/>
      <c r="AK35" s="114">
        <f t="shared" si="5"/>
        <v>0</v>
      </c>
      <c r="AL35" s="114"/>
      <c r="AM35" s="114">
        <f t="shared" si="5"/>
        <v>0</v>
      </c>
      <c r="AN35" s="114"/>
      <c r="AO35" s="114">
        <f t="shared" si="5"/>
        <v>0</v>
      </c>
      <c r="AP35" s="114"/>
      <c r="AQ35" s="114">
        <f t="shared" si="5"/>
        <v>0</v>
      </c>
      <c r="AR35" s="114"/>
      <c r="AS35" s="114">
        <f t="shared" si="5"/>
        <v>0</v>
      </c>
      <c r="AT35" s="114"/>
      <c r="AU35" s="114">
        <f t="shared" si="5"/>
        <v>0</v>
      </c>
      <c r="AV35" s="114"/>
      <c r="AW35" s="114">
        <f t="shared" si="5"/>
        <v>0</v>
      </c>
      <c r="AX35" s="114"/>
      <c r="AY35" s="114">
        <f t="shared" si="5"/>
        <v>0</v>
      </c>
      <c r="AZ35" s="114"/>
      <c r="BA35" s="114">
        <f t="shared" si="5"/>
        <v>0</v>
      </c>
      <c r="BB35" s="114"/>
      <c r="BC35" s="114">
        <f t="shared" si="5"/>
        <v>0</v>
      </c>
      <c r="BD35" s="114"/>
      <c r="BE35" s="114">
        <f t="shared" si="5"/>
        <v>0</v>
      </c>
      <c r="BF35" s="114"/>
      <c r="BG35" s="114">
        <f t="shared" si="5"/>
        <v>0</v>
      </c>
      <c r="BH35" s="114"/>
      <c r="BI35" s="114">
        <f t="shared" si="5"/>
        <v>0</v>
      </c>
      <c r="BJ35" s="114"/>
    </row>
    <row r="36" s="102" customFormat="1" ht="21" spans="1:64">
      <c r="A36" s="115" t="s">
        <v>32</v>
      </c>
      <c r="B36" s="116"/>
      <c r="C36" s="92">
        <f>COUNTIF(C$3:C$33,"D- ON")</f>
        <v>2</v>
      </c>
      <c r="D36" s="93">
        <f>COUNTIF(D$3:D$33,"N- ON")</f>
        <v>1</v>
      </c>
      <c r="E36" s="92">
        <f t="shared" ref="E36" si="6">COUNTIF(E$3:E$33,"D- ON")</f>
        <v>1</v>
      </c>
      <c r="F36" s="93">
        <f t="shared" ref="F36" si="7">COUNTIF(F$3:F$33,"N- ON")</f>
        <v>1</v>
      </c>
      <c r="G36" s="92">
        <f t="shared" ref="G36" si="8">COUNTIF(G$3:G$33,"D- ON")</f>
        <v>0</v>
      </c>
      <c r="H36" s="93">
        <f t="shared" ref="H36" si="9">COUNTIF(H$3:H$33,"N- ON")</f>
        <v>1</v>
      </c>
      <c r="I36" s="92">
        <f t="shared" ref="I36" si="10">COUNTIF(I$3:I$33,"D- ON")</f>
        <v>2</v>
      </c>
      <c r="J36" s="93">
        <f t="shared" ref="J36" si="11">COUNTIF(J$3:J$33,"N- ON")</f>
        <v>1</v>
      </c>
      <c r="K36" s="92">
        <f t="shared" ref="K36" si="12">COUNTIF(K$3:K$33,"D- ON")</f>
        <v>2</v>
      </c>
      <c r="L36" s="93">
        <f t="shared" ref="L36" si="13">COUNTIF(L$3:L$33,"N- ON")</f>
        <v>1</v>
      </c>
      <c r="M36" s="92">
        <f t="shared" ref="M36" si="14">COUNTIF(M$3:M$33,"D- ON")</f>
        <v>2</v>
      </c>
      <c r="N36" s="93">
        <f t="shared" ref="N36" si="15">COUNTIF(N$3:N$33,"N- ON")</f>
        <v>1</v>
      </c>
      <c r="O36" s="92">
        <f t="shared" ref="O36" si="16">COUNTIF(O$3:O$33,"D- ON")</f>
        <v>2</v>
      </c>
      <c r="P36" s="93">
        <f t="shared" ref="P36" si="17">COUNTIF(P$3:P$33,"N- ON")</f>
        <v>1</v>
      </c>
      <c r="Q36" s="92">
        <f t="shared" ref="Q36" si="18">COUNTIF(Q$3:Q$33,"D- ON")</f>
        <v>2</v>
      </c>
      <c r="R36" s="93">
        <f t="shared" ref="R36" si="19">COUNTIF(R$3:R$33,"N- ON")</f>
        <v>1</v>
      </c>
      <c r="S36" s="92">
        <f t="shared" ref="S36" si="20">COUNTIF(S$3:S$33,"D- ON")</f>
        <v>2</v>
      </c>
      <c r="T36" s="93">
        <f t="shared" ref="T36" si="21">COUNTIF(T$3:T$33,"N- ON")</f>
        <v>1</v>
      </c>
      <c r="U36" s="92">
        <f t="shared" ref="U36" si="22">COUNTIF(U$3:U$33,"D- ON")</f>
        <v>2</v>
      </c>
      <c r="V36" s="93">
        <f t="shared" ref="V36" si="23">COUNTIF(V$3:V$33,"N- ON")</f>
        <v>1</v>
      </c>
      <c r="W36" s="92">
        <f t="shared" ref="W36" si="24">COUNTIF(W$3:W$33,"D- ON")</f>
        <v>2</v>
      </c>
      <c r="X36" s="93">
        <f t="shared" ref="X36" si="25">COUNTIF(X$3:X$33,"N- ON")</f>
        <v>1</v>
      </c>
      <c r="Y36" s="92">
        <f t="shared" ref="Y36" si="26">COUNTIF(Y$3:Y$33,"D- ON")</f>
        <v>2</v>
      </c>
      <c r="Z36" s="93">
        <f t="shared" ref="Z36" si="27">COUNTIF(Z$3:Z$33,"N- ON")</f>
        <v>1</v>
      </c>
      <c r="AA36" s="92">
        <f t="shared" ref="AA36" si="28">COUNTIF(AA$3:AA$33,"D- ON")</f>
        <v>2</v>
      </c>
      <c r="AB36" s="93">
        <f t="shared" ref="AB36" si="29">COUNTIF(AB$3:AB$33,"N- ON")</f>
        <v>1</v>
      </c>
      <c r="AC36" s="92">
        <f t="shared" ref="AC36" si="30">COUNTIF(AC$3:AC$33,"D- ON")</f>
        <v>2</v>
      </c>
      <c r="AD36" s="93">
        <f t="shared" ref="AD36" si="31">COUNTIF(AD$3:AD$33,"N- ON")</f>
        <v>1</v>
      </c>
      <c r="AE36" s="92">
        <f t="shared" ref="AE36" si="32">COUNTIF(AE$3:AE$33,"D- ON")</f>
        <v>2</v>
      </c>
      <c r="AF36" s="93">
        <f t="shared" ref="AF36" si="33">COUNTIF(AF$3:AF$33,"N- ON")</f>
        <v>1</v>
      </c>
      <c r="AG36" s="92">
        <f t="shared" ref="AG36" si="34">COUNTIF(AG$3:AG$33,"D- ON")</f>
        <v>0</v>
      </c>
      <c r="AH36" s="93">
        <f t="shared" ref="AH36" si="35">COUNTIF(AH$3:AH$33,"N- ON")</f>
        <v>0</v>
      </c>
      <c r="AI36" s="92">
        <f t="shared" ref="AI36" si="36">COUNTIF(AI$3:AI$33,"D- ON")</f>
        <v>1</v>
      </c>
      <c r="AJ36" s="93">
        <f t="shared" ref="AJ36" si="37">COUNTIF(AJ$3:AJ$33,"N- ON")</f>
        <v>2</v>
      </c>
      <c r="AK36" s="92">
        <f t="shared" ref="AK36" si="38">COUNTIF(AK$3:AK$33,"D- ON")</f>
        <v>0</v>
      </c>
      <c r="AL36" s="93">
        <f t="shared" ref="AL36" si="39">COUNTIF(AL$3:AL$33,"N- ON")</f>
        <v>0</v>
      </c>
      <c r="AM36" s="92">
        <f t="shared" ref="AM36" si="40">COUNTIF(AM$3:AM$33,"D- ON")</f>
        <v>0</v>
      </c>
      <c r="AN36" s="93">
        <f t="shared" ref="AN36" si="41">COUNTIF(AN$3:AN$33,"N- ON")</f>
        <v>0</v>
      </c>
      <c r="AO36" s="92">
        <f t="shared" ref="AO36" si="42">COUNTIF(AO$3:AO$33,"D- ON")</f>
        <v>0</v>
      </c>
      <c r="AP36" s="93">
        <f t="shared" ref="AP36" si="43">COUNTIF(AP$3:AP$33,"N- ON")</f>
        <v>0</v>
      </c>
      <c r="AQ36" s="92">
        <f t="shared" ref="AQ36" si="44">COUNTIF(AQ$3:AQ$33,"D- ON")</f>
        <v>0</v>
      </c>
      <c r="AR36" s="93">
        <f t="shared" ref="AR36" si="45">COUNTIF(AR$3:AR$33,"N- ON")</f>
        <v>0</v>
      </c>
      <c r="AS36" s="92">
        <f t="shared" ref="AS36" si="46">COUNTIF(AS$3:AS$33,"D- ON")</f>
        <v>0</v>
      </c>
      <c r="AT36" s="93">
        <f t="shared" ref="AT36" si="47">COUNTIF(AT$3:AT$33,"N- ON")</f>
        <v>0</v>
      </c>
      <c r="AU36" s="92">
        <f t="shared" ref="AU36" si="48">COUNTIF(AU$3:AU$33,"D- ON")</f>
        <v>0</v>
      </c>
      <c r="AV36" s="93">
        <f t="shared" ref="AV36" si="49">COUNTIF(AV$3:AV$33,"N- ON")</f>
        <v>0</v>
      </c>
      <c r="AW36" s="92">
        <f t="shared" ref="AW36" si="50">COUNTIF(AW$3:AW$33,"D- ON")</f>
        <v>0</v>
      </c>
      <c r="AX36" s="93">
        <f t="shared" ref="AX36" si="51">COUNTIF(AX$3:AX$33,"N- ON")</f>
        <v>0</v>
      </c>
      <c r="AY36" s="92">
        <f t="shared" ref="AY36" si="52">COUNTIF(AY$3:AY$33,"D- ON")</f>
        <v>0</v>
      </c>
      <c r="AZ36" s="93">
        <f t="shared" ref="AZ36" si="53">COUNTIF(AZ$3:AZ$33,"N- ON")</f>
        <v>0</v>
      </c>
      <c r="BA36" s="92">
        <f t="shared" ref="BA36" si="54">COUNTIF(BA$3:BA$33,"D- ON")</f>
        <v>0</v>
      </c>
      <c r="BB36" s="93">
        <f t="shared" ref="BB36" si="55">COUNTIF(BB$3:BB$33,"N- ON")</f>
        <v>0</v>
      </c>
      <c r="BC36" s="92">
        <f t="shared" ref="BC36" si="56">COUNTIF(BC$3:BC$33,"D- ON")</f>
        <v>0</v>
      </c>
      <c r="BD36" s="93">
        <f t="shared" ref="BD36" si="57">COUNTIF(BD$3:BD$33,"N- ON")</f>
        <v>0</v>
      </c>
      <c r="BE36" s="92">
        <f t="shared" ref="BE36" si="58">COUNTIF(BE$3:BE$33,"D- ON")</f>
        <v>0</v>
      </c>
      <c r="BF36" s="93">
        <f t="shared" ref="BF36" si="59">COUNTIF(BF$3:BF$33,"N- ON")</f>
        <v>0</v>
      </c>
      <c r="BG36" s="92">
        <f t="shared" ref="BG36" si="60">COUNTIF(BG$3:BG$33,"D- ON")</f>
        <v>0</v>
      </c>
      <c r="BH36" s="93">
        <f t="shared" ref="BH36" si="61">COUNTIF(BH$3:BH$33,"N- ON")</f>
        <v>0</v>
      </c>
      <c r="BI36" s="92">
        <f t="shared" ref="BI36" si="62">COUNTIF(BI$3:BI$33,"D- ON")</f>
        <v>0</v>
      </c>
      <c r="BJ36" s="93">
        <f t="shared" ref="BJ36" si="63">COUNTIF(BJ$3:BJ$33,"N- ON")</f>
        <v>0</v>
      </c>
      <c r="BK36" s="163"/>
      <c r="BL36" s="163"/>
    </row>
    <row r="37" ht="21.75" spans="1:64">
      <c r="A37" s="117" t="s">
        <v>33</v>
      </c>
      <c r="B37" s="118"/>
      <c r="C37" s="96">
        <f>C36+D36</f>
        <v>3</v>
      </c>
      <c r="D37" s="97"/>
      <c r="E37" s="96">
        <f>E36+F36</f>
        <v>2</v>
      </c>
      <c r="F37" s="97"/>
      <c r="G37" s="96">
        <f>G36+H36</f>
        <v>1</v>
      </c>
      <c r="H37" s="97"/>
      <c r="I37" s="96">
        <f>I36+J36</f>
        <v>3</v>
      </c>
      <c r="J37" s="97"/>
      <c r="K37" s="96">
        <f>K36+L36</f>
        <v>3</v>
      </c>
      <c r="L37" s="97"/>
      <c r="M37" s="96">
        <f>M36+N36</f>
        <v>3</v>
      </c>
      <c r="N37" s="97"/>
      <c r="O37" s="96">
        <f>O36+P36</f>
        <v>3</v>
      </c>
      <c r="P37" s="97"/>
      <c r="Q37" s="96">
        <f>Q36+R36</f>
        <v>3</v>
      </c>
      <c r="R37" s="97"/>
      <c r="S37" s="96">
        <f>S36+T36</f>
        <v>3</v>
      </c>
      <c r="T37" s="97"/>
      <c r="U37" s="96">
        <f>U36+V36</f>
        <v>3</v>
      </c>
      <c r="V37" s="97"/>
      <c r="W37" s="96">
        <f>W36+X36</f>
        <v>3</v>
      </c>
      <c r="X37" s="97"/>
      <c r="Y37" s="96">
        <f>Y36+Z36</f>
        <v>3</v>
      </c>
      <c r="Z37" s="97"/>
      <c r="AA37" s="96">
        <f>AA36+AB36</f>
        <v>3</v>
      </c>
      <c r="AB37" s="97"/>
      <c r="AC37" s="96">
        <f>AC36+AD36</f>
        <v>3</v>
      </c>
      <c r="AD37" s="97"/>
      <c r="AE37" s="96">
        <f>AE36+AF36</f>
        <v>3</v>
      </c>
      <c r="AF37" s="97"/>
      <c r="AG37" s="96">
        <f>AG36+AH36</f>
        <v>0</v>
      </c>
      <c r="AH37" s="97"/>
      <c r="AI37" s="96">
        <f>AI36+AJ36</f>
        <v>3</v>
      </c>
      <c r="AJ37" s="97"/>
      <c r="AK37" s="96">
        <f>AK36+AL36</f>
        <v>0</v>
      </c>
      <c r="AL37" s="97"/>
      <c r="AM37" s="96">
        <f>AM36+AN36</f>
        <v>0</v>
      </c>
      <c r="AN37" s="97"/>
      <c r="AO37" s="96">
        <f>AO36+AP36</f>
        <v>0</v>
      </c>
      <c r="AP37" s="97"/>
      <c r="AQ37" s="96">
        <f>AQ36+AR36</f>
        <v>0</v>
      </c>
      <c r="AR37" s="97"/>
      <c r="AS37" s="96">
        <f>AS36+AT36</f>
        <v>0</v>
      </c>
      <c r="AT37" s="97"/>
      <c r="AU37" s="96">
        <f>AU36+AV36</f>
        <v>0</v>
      </c>
      <c r="AV37" s="97"/>
      <c r="AW37" s="96">
        <f>AW36+AX36</f>
        <v>0</v>
      </c>
      <c r="AX37" s="97"/>
      <c r="AY37" s="96">
        <f>AY36+AZ36</f>
        <v>0</v>
      </c>
      <c r="AZ37" s="97"/>
      <c r="BA37" s="96">
        <f>BA36+BB36</f>
        <v>0</v>
      </c>
      <c r="BB37" s="97"/>
      <c r="BC37" s="96">
        <f>BC36+BD36</f>
        <v>0</v>
      </c>
      <c r="BD37" s="97"/>
      <c r="BE37" s="96">
        <f>BE36+BF36</f>
        <v>0</v>
      </c>
      <c r="BF37" s="97"/>
      <c r="BG37" s="96">
        <f>BG36+BH36</f>
        <v>0</v>
      </c>
      <c r="BH37" s="97"/>
      <c r="BI37" s="96">
        <f>BI36+BJ36</f>
        <v>0</v>
      </c>
      <c r="BJ37" s="97"/>
      <c r="BK37" s="164"/>
      <c r="BL37" s="164"/>
    </row>
    <row r="38" ht="15.75" spans="1:64">
      <c r="A38" s="119" t="s">
        <v>34</v>
      </c>
      <c r="B38" s="120"/>
      <c r="C38" s="121">
        <f>'Guest Meal'!C36</f>
        <v>0</v>
      </c>
      <c r="D38" s="122">
        <f>'Guest Meal'!D36</f>
        <v>0</v>
      </c>
      <c r="E38" s="121">
        <f>'Guest Meal'!E36</f>
        <v>0</v>
      </c>
      <c r="F38" s="122">
        <f>'Guest Meal'!F36</f>
        <v>0</v>
      </c>
      <c r="G38" s="121">
        <f>'Guest Meal'!G36</f>
        <v>0</v>
      </c>
      <c r="H38" s="122">
        <f>'Guest Meal'!H36</f>
        <v>0</v>
      </c>
      <c r="I38" s="121">
        <f>'Guest Meal'!I36</f>
        <v>0</v>
      </c>
      <c r="J38" s="122">
        <f>'Guest Meal'!J36</f>
        <v>0</v>
      </c>
      <c r="K38" s="121">
        <f>'Guest Meal'!K36</f>
        <v>0</v>
      </c>
      <c r="L38" s="122">
        <f>'Guest Meal'!L36</f>
        <v>0</v>
      </c>
      <c r="M38" s="121">
        <f>'Guest Meal'!M36</f>
        <v>0</v>
      </c>
      <c r="N38" s="122">
        <f>'Guest Meal'!N36</f>
        <v>0</v>
      </c>
      <c r="O38" s="121">
        <f>'Guest Meal'!O36</f>
        <v>0</v>
      </c>
      <c r="P38" s="122">
        <f>'Guest Meal'!P36</f>
        <v>0</v>
      </c>
      <c r="Q38" s="121">
        <f>'Guest Meal'!Q36</f>
        <v>0</v>
      </c>
      <c r="R38" s="122">
        <f>'Guest Meal'!R36</f>
        <v>0</v>
      </c>
      <c r="S38" s="121">
        <f>'Guest Meal'!S36</f>
        <v>0</v>
      </c>
      <c r="T38" s="122">
        <f>'Guest Meal'!T36</f>
        <v>0</v>
      </c>
      <c r="U38" s="121">
        <f>'Guest Meal'!U36</f>
        <v>0</v>
      </c>
      <c r="V38" s="122">
        <f>'Guest Meal'!V36</f>
        <v>0</v>
      </c>
      <c r="W38" s="121">
        <f>'Guest Meal'!W36</f>
        <v>0</v>
      </c>
      <c r="X38" s="122">
        <f>'Guest Meal'!X36</f>
        <v>0</v>
      </c>
      <c r="Y38" s="121">
        <f>'Guest Meal'!Y36</f>
        <v>0</v>
      </c>
      <c r="Z38" s="122">
        <f>'Guest Meal'!Z36</f>
        <v>0</v>
      </c>
      <c r="AA38" s="121">
        <f>'Guest Meal'!AA36</f>
        <v>0</v>
      </c>
      <c r="AB38" s="122">
        <f>'Guest Meal'!AB36</f>
        <v>0</v>
      </c>
      <c r="AC38" s="121">
        <f>'Guest Meal'!AC36</f>
        <v>0</v>
      </c>
      <c r="AD38" s="122">
        <f>'Guest Meal'!AD36</f>
        <v>0</v>
      </c>
      <c r="AE38" s="121">
        <f>'Guest Meal'!AE36</f>
        <v>0</v>
      </c>
      <c r="AF38" s="122">
        <f>'Guest Meal'!AF36</f>
        <v>0</v>
      </c>
      <c r="AG38" s="121">
        <f>'Guest Meal'!AG36</f>
        <v>0</v>
      </c>
      <c r="AH38" s="122">
        <f>'Guest Meal'!AH36</f>
        <v>0</v>
      </c>
      <c r="AI38" s="121">
        <f>'Guest Meal'!AI36</f>
        <v>1</v>
      </c>
      <c r="AJ38" s="122">
        <f>'Guest Meal'!AJ36</f>
        <v>1</v>
      </c>
      <c r="AK38" s="121">
        <f>'Guest Meal'!AK36</f>
        <v>0</v>
      </c>
      <c r="AL38" s="122">
        <f>'Guest Meal'!AL36</f>
        <v>0</v>
      </c>
      <c r="AM38" s="121">
        <f>'Guest Meal'!AM36</f>
        <v>0</v>
      </c>
      <c r="AN38" s="122">
        <f>'Guest Meal'!AN36</f>
        <v>0</v>
      </c>
      <c r="AO38" s="121">
        <f>'Guest Meal'!AO36</f>
        <v>0</v>
      </c>
      <c r="AP38" s="122">
        <f>'Guest Meal'!AP36</f>
        <v>0</v>
      </c>
      <c r="AQ38" s="121">
        <f>'Guest Meal'!AQ36</f>
        <v>0</v>
      </c>
      <c r="AR38" s="122">
        <f>'Guest Meal'!AR36</f>
        <v>0</v>
      </c>
      <c r="AS38" s="121">
        <f>'Guest Meal'!AS36</f>
        <v>0</v>
      </c>
      <c r="AT38" s="122">
        <f>'Guest Meal'!AT36</f>
        <v>0</v>
      </c>
      <c r="AU38" s="121">
        <f>'Guest Meal'!AU36</f>
        <v>0</v>
      </c>
      <c r="AV38" s="122">
        <f>'Guest Meal'!AV36</f>
        <v>0</v>
      </c>
      <c r="AW38" s="121">
        <f>'Guest Meal'!AW36</f>
        <v>0</v>
      </c>
      <c r="AX38" s="122">
        <f>'Guest Meal'!AX36</f>
        <v>0</v>
      </c>
      <c r="AY38" s="121">
        <f>'Guest Meal'!AY36</f>
        <v>0</v>
      </c>
      <c r="AZ38" s="122">
        <f>'Guest Meal'!AZ36</f>
        <v>0</v>
      </c>
      <c r="BA38" s="121">
        <f>'Guest Meal'!BA36</f>
        <v>0</v>
      </c>
      <c r="BB38" s="122">
        <f>'Guest Meal'!BB36</f>
        <v>0</v>
      </c>
      <c r="BC38" s="121">
        <f>'Guest Meal'!BC36</f>
        <v>0</v>
      </c>
      <c r="BD38" s="122">
        <f>'Guest Meal'!BD36</f>
        <v>0</v>
      </c>
      <c r="BE38" s="121">
        <f>'Guest Meal'!BE36</f>
        <v>0</v>
      </c>
      <c r="BF38" s="122">
        <f>'Guest Meal'!BF36</f>
        <v>0</v>
      </c>
      <c r="BG38" s="121">
        <f>'Guest Meal'!BG36</f>
        <v>0</v>
      </c>
      <c r="BH38" s="122">
        <f>'Guest Meal'!BH36</f>
        <v>0</v>
      </c>
      <c r="BI38" s="121">
        <f>'Guest Meal'!BI36</f>
        <v>0</v>
      </c>
      <c r="BJ38" s="165">
        <f>'Guest Meal'!BJ36</f>
        <v>0</v>
      </c>
      <c r="BK38" s="166"/>
      <c r="BL38" s="166"/>
    </row>
    <row r="39" ht="7.5" customHeight="1" spans="1:62">
      <c r="A39" s="123"/>
      <c r="B39" s="124"/>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row>
    <row r="40" ht="15.75" spans="1:64">
      <c r="A40" s="126" t="s">
        <v>35</v>
      </c>
      <c r="B40" s="127"/>
      <c r="C40" s="128">
        <f>C36*$F$49</f>
        <v>60</v>
      </c>
      <c r="D40" s="129">
        <f>D36*$H$49</f>
        <v>40</v>
      </c>
      <c r="E40" s="128">
        <f t="shared" ref="E40" si="64">E36*$F$49</f>
        <v>30</v>
      </c>
      <c r="F40" s="129">
        <f t="shared" ref="F40" si="65">F36*$H$49</f>
        <v>40</v>
      </c>
      <c r="G40" s="128">
        <f t="shared" ref="G40" si="66">G36*$F$49</f>
        <v>0</v>
      </c>
      <c r="H40" s="129">
        <f t="shared" ref="H40" si="67">H36*$H$49</f>
        <v>40</v>
      </c>
      <c r="I40" s="128">
        <f t="shared" ref="I40" si="68">I36*$F$49</f>
        <v>60</v>
      </c>
      <c r="J40" s="129">
        <f t="shared" ref="J40" si="69">J36*$H$49</f>
        <v>40</v>
      </c>
      <c r="K40" s="128">
        <f t="shared" ref="K40" si="70">K36*$F$49</f>
        <v>60</v>
      </c>
      <c r="L40" s="129">
        <f t="shared" ref="L40" si="71">L36*$H$49</f>
        <v>40</v>
      </c>
      <c r="M40" s="128">
        <f t="shared" ref="M40" si="72">M36*$F$49</f>
        <v>60</v>
      </c>
      <c r="N40" s="129">
        <f t="shared" ref="N40" si="73">N36*$H$49</f>
        <v>40</v>
      </c>
      <c r="O40" s="128">
        <f t="shared" ref="O40" si="74">O36*$F$49</f>
        <v>60</v>
      </c>
      <c r="P40" s="129">
        <f t="shared" ref="P40" si="75">P36*$H$49</f>
        <v>40</v>
      </c>
      <c r="Q40" s="128">
        <f t="shared" ref="Q40" si="76">Q36*$F$49</f>
        <v>60</v>
      </c>
      <c r="R40" s="129">
        <f t="shared" ref="R40" si="77">R36*$H$49</f>
        <v>40</v>
      </c>
      <c r="S40" s="128">
        <f t="shared" ref="S40" si="78">S36*$F$49</f>
        <v>60</v>
      </c>
      <c r="T40" s="129">
        <f t="shared" ref="T40" si="79">T36*$H$49</f>
        <v>40</v>
      </c>
      <c r="U40" s="128">
        <f t="shared" ref="U40" si="80">U36*$F$49</f>
        <v>60</v>
      </c>
      <c r="V40" s="129">
        <f t="shared" ref="V40" si="81">V36*$H$49</f>
        <v>40</v>
      </c>
      <c r="W40" s="128">
        <f t="shared" ref="W40" si="82">W36*$F$49</f>
        <v>60</v>
      </c>
      <c r="X40" s="129">
        <f t="shared" ref="X40" si="83">X36*$H$49</f>
        <v>40</v>
      </c>
      <c r="Y40" s="128">
        <f t="shared" ref="Y40" si="84">Y36*$F$49</f>
        <v>60</v>
      </c>
      <c r="Z40" s="129">
        <f t="shared" ref="Z40" si="85">Z36*$H$49</f>
        <v>40</v>
      </c>
      <c r="AA40" s="128">
        <f t="shared" ref="AA40" si="86">AA36*$F$49</f>
        <v>60</v>
      </c>
      <c r="AB40" s="129">
        <f t="shared" ref="AB40" si="87">AB36*$H$49</f>
        <v>40</v>
      </c>
      <c r="AC40" s="128">
        <f t="shared" ref="AC40" si="88">AC36*$F$49</f>
        <v>60</v>
      </c>
      <c r="AD40" s="129">
        <f t="shared" ref="AD40" si="89">AD36*$H$49</f>
        <v>40</v>
      </c>
      <c r="AE40" s="128">
        <f t="shared" ref="AE40" si="90">AE36*$F$49</f>
        <v>60</v>
      </c>
      <c r="AF40" s="129">
        <f t="shared" ref="AF40" si="91">AF36*$H$49</f>
        <v>40</v>
      </c>
      <c r="AG40" s="128">
        <f t="shared" ref="AG40" si="92">AG36*$F$49</f>
        <v>0</v>
      </c>
      <c r="AH40" s="129">
        <f t="shared" ref="AH40" si="93">AH36*$H$49</f>
        <v>0</v>
      </c>
      <c r="AI40" s="128">
        <f t="shared" ref="AI40" si="94">AI36*$F$49</f>
        <v>30</v>
      </c>
      <c r="AJ40" s="129">
        <f t="shared" ref="AJ40" si="95">AJ36*$H$49</f>
        <v>80</v>
      </c>
      <c r="AK40" s="128">
        <f t="shared" ref="AK40" si="96">AK36*$F$49</f>
        <v>0</v>
      </c>
      <c r="AL40" s="129">
        <f t="shared" ref="AL40" si="97">AL36*$H$49</f>
        <v>0</v>
      </c>
      <c r="AM40" s="128">
        <f t="shared" ref="AM40" si="98">AM36*$F$49</f>
        <v>0</v>
      </c>
      <c r="AN40" s="129">
        <f t="shared" ref="AN40" si="99">AN36*$H$49</f>
        <v>0</v>
      </c>
      <c r="AO40" s="128">
        <f t="shared" ref="AO40" si="100">AO36*$F$49</f>
        <v>0</v>
      </c>
      <c r="AP40" s="129">
        <f t="shared" ref="AP40" si="101">AP36*$H$49</f>
        <v>0</v>
      </c>
      <c r="AQ40" s="128">
        <f t="shared" ref="AQ40" si="102">AQ36*$F$49</f>
        <v>0</v>
      </c>
      <c r="AR40" s="129">
        <f t="shared" ref="AR40" si="103">AR36*$H$49</f>
        <v>0</v>
      </c>
      <c r="AS40" s="128">
        <f t="shared" ref="AS40" si="104">AS36*$F$49</f>
        <v>0</v>
      </c>
      <c r="AT40" s="129">
        <f t="shared" ref="AT40" si="105">AT36*$H$49</f>
        <v>0</v>
      </c>
      <c r="AU40" s="128">
        <f t="shared" ref="AU40" si="106">AU36*$F$49</f>
        <v>0</v>
      </c>
      <c r="AV40" s="129">
        <f t="shared" ref="AV40" si="107">AV36*$H$49</f>
        <v>0</v>
      </c>
      <c r="AW40" s="128">
        <f t="shared" ref="AW40" si="108">AW36*$F$49</f>
        <v>0</v>
      </c>
      <c r="AX40" s="129">
        <f t="shared" ref="AX40" si="109">AX36*$H$49</f>
        <v>0</v>
      </c>
      <c r="AY40" s="128">
        <f t="shared" ref="AY40" si="110">AY36*$F$49</f>
        <v>0</v>
      </c>
      <c r="AZ40" s="129">
        <f t="shared" ref="AZ40" si="111">AZ36*$H$49</f>
        <v>0</v>
      </c>
      <c r="BA40" s="128">
        <f t="shared" ref="BA40" si="112">BA36*$F$49</f>
        <v>0</v>
      </c>
      <c r="BB40" s="129">
        <f t="shared" ref="BB40" si="113">BB36*$H$49</f>
        <v>0</v>
      </c>
      <c r="BC40" s="128">
        <f t="shared" ref="BC40" si="114">BC36*$F$49</f>
        <v>0</v>
      </c>
      <c r="BD40" s="129">
        <f t="shared" ref="BD40" si="115">BD36*$H$49</f>
        <v>0</v>
      </c>
      <c r="BE40" s="128">
        <f t="shared" ref="BE40" si="116">BE36*$F$49</f>
        <v>0</v>
      </c>
      <c r="BF40" s="129">
        <f t="shared" ref="BF40" si="117">BF36*$H$49</f>
        <v>0</v>
      </c>
      <c r="BG40" s="128">
        <f t="shared" ref="BG40" si="118">BG36*$F$49</f>
        <v>0</v>
      </c>
      <c r="BH40" s="129">
        <f t="shared" ref="BH40" si="119">BH36*$H$49</f>
        <v>0</v>
      </c>
      <c r="BI40" s="128">
        <f t="shared" ref="BI40" si="120">BI36*$F$49</f>
        <v>0</v>
      </c>
      <c r="BJ40" s="167">
        <f t="shared" ref="BJ40" si="121">BJ36*$H$49</f>
        <v>0</v>
      </c>
      <c r="BK40" s="166"/>
      <c r="BL40" s="166"/>
    </row>
    <row r="41" ht="15.75" spans="1:64">
      <c r="A41" s="130" t="s">
        <v>36</v>
      </c>
      <c r="B41" s="131"/>
      <c r="C41" s="132">
        <f>C38*$L$49</f>
        <v>0</v>
      </c>
      <c r="D41" s="133">
        <f>D38*$N$49</f>
        <v>0</v>
      </c>
      <c r="E41" s="132">
        <f t="shared" ref="E41" si="122">E38*$L$49</f>
        <v>0</v>
      </c>
      <c r="F41" s="133">
        <f t="shared" ref="F41" si="123">F38*$N$49</f>
        <v>0</v>
      </c>
      <c r="G41" s="132">
        <f t="shared" ref="G41" si="124">G38*$L$49</f>
        <v>0</v>
      </c>
      <c r="H41" s="133">
        <f t="shared" ref="H41" si="125">H38*$N$49</f>
        <v>0</v>
      </c>
      <c r="I41" s="132">
        <f t="shared" ref="I41" si="126">I38*$L$49</f>
        <v>0</v>
      </c>
      <c r="J41" s="133">
        <f t="shared" ref="J41" si="127">J38*$N$49</f>
        <v>0</v>
      </c>
      <c r="K41" s="132">
        <f t="shared" ref="K41" si="128">K38*$L$49</f>
        <v>0</v>
      </c>
      <c r="L41" s="133">
        <f t="shared" ref="L41" si="129">L38*$N$49</f>
        <v>0</v>
      </c>
      <c r="M41" s="132">
        <f t="shared" ref="M41" si="130">M38*$L$49</f>
        <v>0</v>
      </c>
      <c r="N41" s="133">
        <f t="shared" ref="N41" si="131">N38*$N$49</f>
        <v>0</v>
      </c>
      <c r="O41" s="132">
        <f t="shared" ref="O41" si="132">O38*$L$49</f>
        <v>0</v>
      </c>
      <c r="P41" s="133">
        <f t="shared" ref="P41" si="133">P38*$N$49</f>
        <v>0</v>
      </c>
      <c r="Q41" s="132">
        <f t="shared" ref="Q41" si="134">Q38*$L$49</f>
        <v>0</v>
      </c>
      <c r="R41" s="133">
        <f t="shared" ref="R41" si="135">R38*$N$49</f>
        <v>0</v>
      </c>
      <c r="S41" s="132">
        <f t="shared" ref="S41" si="136">S38*$L$49</f>
        <v>0</v>
      </c>
      <c r="T41" s="133">
        <f t="shared" ref="T41" si="137">T38*$N$49</f>
        <v>0</v>
      </c>
      <c r="U41" s="132">
        <f t="shared" ref="U41" si="138">U38*$L$49</f>
        <v>0</v>
      </c>
      <c r="V41" s="133">
        <f t="shared" ref="V41" si="139">V38*$N$49</f>
        <v>0</v>
      </c>
      <c r="W41" s="132">
        <f t="shared" ref="W41" si="140">W38*$L$49</f>
        <v>0</v>
      </c>
      <c r="X41" s="133">
        <f t="shared" ref="X41" si="141">X38*$N$49</f>
        <v>0</v>
      </c>
      <c r="Y41" s="132">
        <f t="shared" ref="Y41" si="142">Y38*$L$49</f>
        <v>0</v>
      </c>
      <c r="Z41" s="133">
        <f t="shared" ref="Z41" si="143">Z38*$N$49</f>
        <v>0</v>
      </c>
      <c r="AA41" s="132">
        <f t="shared" ref="AA41" si="144">AA38*$L$49</f>
        <v>0</v>
      </c>
      <c r="AB41" s="133">
        <f t="shared" ref="AB41" si="145">AB38*$N$49</f>
        <v>0</v>
      </c>
      <c r="AC41" s="132">
        <f t="shared" ref="AC41" si="146">AC38*$L$49</f>
        <v>0</v>
      </c>
      <c r="AD41" s="133">
        <f t="shared" ref="AD41" si="147">AD38*$N$49</f>
        <v>0</v>
      </c>
      <c r="AE41" s="132">
        <f t="shared" ref="AE41" si="148">AE38*$L$49</f>
        <v>0</v>
      </c>
      <c r="AF41" s="133">
        <f t="shared" ref="AF41" si="149">AF38*$N$49</f>
        <v>0</v>
      </c>
      <c r="AG41" s="132">
        <f t="shared" ref="AG41" si="150">AG38*$L$49</f>
        <v>0</v>
      </c>
      <c r="AH41" s="133">
        <f t="shared" ref="AH41" si="151">AH38*$N$49</f>
        <v>0</v>
      </c>
      <c r="AI41" s="132">
        <f t="shared" ref="AI41" si="152">AI38*$L$49</f>
        <v>40</v>
      </c>
      <c r="AJ41" s="133">
        <f t="shared" ref="AJ41" si="153">AJ38*$N$49</f>
        <v>50</v>
      </c>
      <c r="AK41" s="132">
        <f t="shared" ref="AK41" si="154">AK38*$L$49</f>
        <v>0</v>
      </c>
      <c r="AL41" s="133">
        <f t="shared" ref="AL41" si="155">AL38*$N$49</f>
        <v>0</v>
      </c>
      <c r="AM41" s="132">
        <f t="shared" ref="AM41" si="156">AM38*$L$49</f>
        <v>0</v>
      </c>
      <c r="AN41" s="133">
        <f t="shared" ref="AN41" si="157">AN38*$N$49</f>
        <v>0</v>
      </c>
      <c r="AO41" s="132">
        <f t="shared" ref="AO41" si="158">AO38*$L$49</f>
        <v>0</v>
      </c>
      <c r="AP41" s="133">
        <f t="shared" ref="AP41" si="159">AP38*$N$49</f>
        <v>0</v>
      </c>
      <c r="AQ41" s="132">
        <f t="shared" ref="AQ41" si="160">AQ38*$L$49</f>
        <v>0</v>
      </c>
      <c r="AR41" s="133">
        <f t="shared" ref="AR41" si="161">AR38*$N$49</f>
        <v>0</v>
      </c>
      <c r="AS41" s="132">
        <f t="shared" ref="AS41" si="162">AS38*$L$49</f>
        <v>0</v>
      </c>
      <c r="AT41" s="133">
        <f t="shared" ref="AT41" si="163">AT38*$N$49</f>
        <v>0</v>
      </c>
      <c r="AU41" s="132">
        <f t="shared" ref="AU41" si="164">AU38*$L$49</f>
        <v>0</v>
      </c>
      <c r="AV41" s="133">
        <f t="shared" ref="AV41" si="165">AV38*$N$49</f>
        <v>0</v>
      </c>
      <c r="AW41" s="132">
        <f t="shared" ref="AW41" si="166">AW38*$L$49</f>
        <v>0</v>
      </c>
      <c r="AX41" s="133">
        <f t="shared" ref="AX41" si="167">AX38*$N$49</f>
        <v>0</v>
      </c>
      <c r="AY41" s="132">
        <f t="shared" ref="AY41" si="168">AY38*$L$49</f>
        <v>0</v>
      </c>
      <c r="AZ41" s="133">
        <f t="shared" ref="AZ41" si="169">AZ38*$N$49</f>
        <v>0</v>
      </c>
      <c r="BA41" s="132">
        <f t="shared" ref="BA41" si="170">BA38*$L$49</f>
        <v>0</v>
      </c>
      <c r="BB41" s="133">
        <f t="shared" ref="BB41" si="171">BB38*$N$49</f>
        <v>0</v>
      </c>
      <c r="BC41" s="132">
        <f t="shared" ref="BC41" si="172">BC38*$L$49</f>
        <v>0</v>
      </c>
      <c r="BD41" s="133">
        <f t="shared" ref="BD41" si="173">BD38*$N$49</f>
        <v>0</v>
      </c>
      <c r="BE41" s="132">
        <f t="shared" ref="BE41" si="174">BE38*$L$49</f>
        <v>0</v>
      </c>
      <c r="BF41" s="133">
        <f t="shared" ref="BF41" si="175">BF38*$N$49</f>
        <v>0</v>
      </c>
      <c r="BG41" s="132">
        <f t="shared" ref="BG41" si="176">BG38*$L$49</f>
        <v>0</v>
      </c>
      <c r="BH41" s="133">
        <f t="shared" ref="BH41" si="177">BH38*$N$49</f>
        <v>0</v>
      </c>
      <c r="BI41" s="132">
        <f t="shared" ref="BI41" si="178">BI38*$L$49</f>
        <v>0</v>
      </c>
      <c r="BJ41" s="168">
        <f t="shared" ref="BJ41" si="179">BJ38*$N$49</f>
        <v>0</v>
      </c>
      <c r="BK41" s="166"/>
      <c r="BL41" s="166"/>
    </row>
    <row r="42" ht="34.5" customHeight="1" spans="1:64">
      <c r="A42" s="134" t="s">
        <v>37</v>
      </c>
      <c r="B42" s="135"/>
      <c r="C42" s="136">
        <f>SUM(C40:D41)</f>
        <v>100</v>
      </c>
      <c r="D42" s="137"/>
      <c r="E42" s="136">
        <f t="shared" ref="E42" si="180">SUM(E40:F41)</f>
        <v>70</v>
      </c>
      <c r="F42" s="137"/>
      <c r="G42" s="136">
        <f t="shared" ref="G42" si="181">SUM(G40:H41)</f>
        <v>40</v>
      </c>
      <c r="H42" s="137"/>
      <c r="I42" s="136">
        <f t="shared" ref="I42:BI42" si="182">SUM(I40:J41)</f>
        <v>100</v>
      </c>
      <c r="J42" s="137"/>
      <c r="K42" s="151">
        <f t="shared" si="182"/>
        <v>100</v>
      </c>
      <c r="L42" s="152"/>
      <c r="M42" s="151">
        <f t="shared" si="182"/>
        <v>100</v>
      </c>
      <c r="N42" s="152"/>
      <c r="O42" s="151">
        <f t="shared" si="182"/>
        <v>100</v>
      </c>
      <c r="P42" s="152"/>
      <c r="Q42" s="151">
        <f t="shared" si="182"/>
        <v>100</v>
      </c>
      <c r="R42" s="152"/>
      <c r="S42" s="151">
        <f t="shared" si="182"/>
        <v>100</v>
      </c>
      <c r="T42" s="152"/>
      <c r="U42" s="151">
        <f t="shared" si="182"/>
        <v>100</v>
      </c>
      <c r="V42" s="152"/>
      <c r="W42" s="151">
        <f t="shared" si="182"/>
        <v>100</v>
      </c>
      <c r="X42" s="152"/>
      <c r="Y42" s="151">
        <f t="shared" si="182"/>
        <v>100</v>
      </c>
      <c r="Z42" s="152"/>
      <c r="AA42" s="151">
        <f t="shared" si="182"/>
        <v>100</v>
      </c>
      <c r="AB42" s="152"/>
      <c r="AC42" s="151">
        <f t="shared" si="182"/>
        <v>100</v>
      </c>
      <c r="AD42" s="152"/>
      <c r="AE42" s="151">
        <f t="shared" si="182"/>
        <v>100</v>
      </c>
      <c r="AF42" s="152"/>
      <c r="AG42" s="151">
        <f t="shared" si="182"/>
        <v>0</v>
      </c>
      <c r="AH42" s="152"/>
      <c r="AI42" s="151">
        <f t="shared" si="182"/>
        <v>200</v>
      </c>
      <c r="AJ42" s="152"/>
      <c r="AK42" s="151">
        <f t="shared" si="182"/>
        <v>0</v>
      </c>
      <c r="AL42" s="152"/>
      <c r="AM42" s="151">
        <f t="shared" si="182"/>
        <v>0</v>
      </c>
      <c r="AN42" s="152"/>
      <c r="AO42" s="151">
        <f t="shared" si="182"/>
        <v>0</v>
      </c>
      <c r="AP42" s="152"/>
      <c r="AQ42" s="151">
        <f t="shared" si="182"/>
        <v>0</v>
      </c>
      <c r="AR42" s="152"/>
      <c r="AS42" s="151">
        <f t="shared" si="182"/>
        <v>0</v>
      </c>
      <c r="AT42" s="152"/>
      <c r="AU42" s="151">
        <f t="shared" si="182"/>
        <v>0</v>
      </c>
      <c r="AV42" s="152"/>
      <c r="AW42" s="151">
        <f t="shared" si="182"/>
        <v>0</v>
      </c>
      <c r="AX42" s="152"/>
      <c r="AY42" s="151">
        <f t="shared" si="182"/>
        <v>0</v>
      </c>
      <c r="AZ42" s="152"/>
      <c r="BA42" s="151">
        <f t="shared" si="182"/>
        <v>0</v>
      </c>
      <c r="BB42" s="152"/>
      <c r="BC42" s="151">
        <f t="shared" si="182"/>
        <v>0</v>
      </c>
      <c r="BD42" s="152"/>
      <c r="BE42" s="151">
        <f t="shared" si="182"/>
        <v>0</v>
      </c>
      <c r="BF42" s="152"/>
      <c r="BG42" s="151">
        <f t="shared" si="182"/>
        <v>0</v>
      </c>
      <c r="BH42" s="152"/>
      <c r="BI42" s="151">
        <f t="shared" si="182"/>
        <v>0</v>
      </c>
      <c r="BJ42" s="152"/>
      <c r="BK42" s="169"/>
      <c r="BL42" s="169"/>
    </row>
    <row r="43" ht="9" customHeight="1" spans="1:62">
      <c r="A43" s="138"/>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c r="AR43" s="139"/>
      <c r="AS43" s="139"/>
      <c r="AT43" s="139"/>
      <c r="AU43" s="139"/>
      <c r="AV43" s="139"/>
      <c r="AW43" s="139"/>
      <c r="AX43" s="139"/>
      <c r="AY43" s="139"/>
      <c r="AZ43" s="139"/>
      <c r="BA43" s="139"/>
      <c r="BB43" s="139"/>
      <c r="BC43" s="139"/>
      <c r="BD43" s="139"/>
      <c r="BE43" s="139"/>
      <c r="BF43" s="139"/>
      <c r="BG43" s="139"/>
      <c r="BH43" s="139"/>
      <c r="BI43" s="139"/>
      <c r="BJ43" s="139"/>
    </row>
    <row r="46" ht="15.75"/>
    <row r="47" ht="21" spans="6:15">
      <c r="F47" s="140" t="s">
        <v>35</v>
      </c>
      <c r="G47" s="141"/>
      <c r="H47" s="141"/>
      <c r="I47" s="153"/>
      <c r="L47" s="154" t="s">
        <v>36</v>
      </c>
      <c r="M47" s="158"/>
      <c r="N47" s="158"/>
      <c r="O47" s="159"/>
    </row>
    <row r="48" ht="15.75" spans="6:15">
      <c r="F48" s="142" t="s">
        <v>4</v>
      </c>
      <c r="G48" s="143"/>
      <c r="H48" s="144" t="s">
        <v>5</v>
      </c>
      <c r="I48" s="155"/>
      <c r="L48" s="142" t="s">
        <v>4</v>
      </c>
      <c r="M48" s="143"/>
      <c r="N48" s="144" t="s">
        <v>5</v>
      </c>
      <c r="O48" s="155"/>
    </row>
    <row r="49" spans="6:15">
      <c r="F49" s="145">
        <v>30</v>
      </c>
      <c r="G49" s="146"/>
      <c r="H49" s="147">
        <v>40</v>
      </c>
      <c r="I49" s="156"/>
      <c r="L49" s="145">
        <v>40</v>
      </c>
      <c r="M49" s="146"/>
      <c r="N49" s="147">
        <v>50</v>
      </c>
      <c r="O49" s="156"/>
    </row>
    <row r="50" ht="15.75" spans="6:15">
      <c r="F50" s="148"/>
      <c r="G50" s="149"/>
      <c r="H50" s="150"/>
      <c r="I50" s="157"/>
      <c r="L50" s="148"/>
      <c r="M50" s="149"/>
      <c r="N50" s="150"/>
      <c r="O50" s="157"/>
    </row>
  </sheetData>
  <sheetProtection password="CCD7" sheet="1" objects="1"/>
  <mergeCells count="141">
    <mergeCell ref="C1:D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AS1:AT1"/>
    <mergeCell ref="AU1:AV1"/>
    <mergeCell ref="AW1:AX1"/>
    <mergeCell ref="AY1:AZ1"/>
    <mergeCell ref="BA1:BB1"/>
    <mergeCell ref="BC1:BD1"/>
    <mergeCell ref="BE1:BF1"/>
    <mergeCell ref="BG1:BH1"/>
    <mergeCell ref="BI1:BJ1"/>
    <mergeCell ref="BK1:BL1"/>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C34:D34"/>
    <mergeCell ref="A36:B36"/>
    <mergeCell ref="A37:B37"/>
    <mergeCell ref="C37:D37"/>
    <mergeCell ref="E37:F37"/>
    <mergeCell ref="G37:H37"/>
    <mergeCell ref="I37:J37"/>
    <mergeCell ref="K37:L37"/>
    <mergeCell ref="M37:N37"/>
    <mergeCell ref="O37:P37"/>
    <mergeCell ref="Q37:R37"/>
    <mergeCell ref="S37:T37"/>
    <mergeCell ref="U37:V37"/>
    <mergeCell ref="W37:X37"/>
    <mergeCell ref="Y37:Z37"/>
    <mergeCell ref="AA37:AB37"/>
    <mergeCell ref="AC37:AD37"/>
    <mergeCell ref="AE37:AF37"/>
    <mergeCell ref="AG37:AH37"/>
    <mergeCell ref="AI37:AJ37"/>
    <mergeCell ref="AK37:AL37"/>
    <mergeCell ref="AM37:AN37"/>
    <mergeCell ref="AO37:AP37"/>
    <mergeCell ref="AQ37:AR37"/>
    <mergeCell ref="AS37:AT37"/>
    <mergeCell ref="AU37:AV37"/>
    <mergeCell ref="AW37:AX37"/>
    <mergeCell ref="AY37:AZ37"/>
    <mergeCell ref="BA37:BB37"/>
    <mergeCell ref="BC37:BD37"/>
    <mergeCell ref="BE37:BF37"/>
    <mergeCell ref="BG37:BH37"/>
    <mergeCell ref="BI37:BJ37"/>
    <mergeCell ref="BK37:BL37"/>
    <mergeCell ref="A38:B38"/>
    <mergeCell ref="A40:B40"/>
    <mergeCell ref="A41:B41"/>
    <mergeCell ref="A42:B42"/>
    <mergeCell ref="C42:D42"/>
    <mergeCell ref="E42:F42"/>
    <mergeCell ref="G42:H42"/>
    <mergeCell ref="I42:J42"/>
    <mergeCell ref="K42:L42"/>
    <mergeCell ref="M42:N42"/>
    <mergeCell ref="O42:P42"/>
    <mergeCell ref="Q42:R42"/>
    <mergeCell ref="S42:T42"/>
    <mergeCell ref="U42:V42"/>
    <mergeCell ref="W42:X42"/>
    <mergeCell ref="Y42:Z42"/>
    <mergeCell ref="AA42:AB42"/>
    <mergeCell ref="AC42:AD42"/>
    <mergeCell ref="AE42:AF42"/>
    <mergeCell ref="AG42:AH42"/>
    <mergeCell ref="AI42:AJ42"/>
    <mergeCell ref="AK42:AL42"/>
    <mergeCell ref="AM42:AN42"/>
    <mergeCell ref="AO42:AP42"/>
    <mergeCell ref="AQ42:AR42"/>
    <mergeCell ref="AS42:AT42"/>
    <mergeCell ref="AU42:AV42"/>
    <mergeCell ref="AW42:AX42"/>
    <mergeCell ref="AY42:AZ42"/>
    <mergeCell ref="BA42:BB42"/>
    <mergeCell ref="BC42:BD42"/>
    <mergeCell ref="BE42:BF42"/>
    <mergeCell ref="BG42:BH42"/>
    <mergeCell ref="BI42:BJ42"/>
    <mergeCell ref="BK42:BL42"/>
    <mergeCell ref="F47:I47"/>
    <mergeCell ref="L47:O47"/>
    <mergeCell ref="F48:G48"/>
    <mergeCell ref="H48:I48"/>
    <mergeCell ref="L48:M48"/>
    <mergeCell ref="N48:O48"/>
    <mergeCell ref="F49:G50"/>
    <mergeCell ref="H49:I50"/>
    <mergeCell ref="L49:M50"/>
    <mergeCell ref="N49:O50"/>
  </mergeCells>
  <conditionalFormatting sqref="AK3">
    <cfRule type="cellIs" dxfId="0" priority="4" operator="equal">
      <formula>"N- NIGHT"</formula>
    </cfRule>
  </conditionalFormatting>
  <conditionalFormatting sqref="AL3">
    <cfRule type="cellIs" dxfId="1" priority="3" operator="equal">
      <formula>"N- ON"</formula>
    </cfRule>
  </conditionalFormatting>
  <conditionalFormatting sqref="AI3:AI4">
    <cfRule type="cellIs" dxfId="0" priority="2" operator="equal">
      <formula>"N- NIGHT"</formula>
    </cfRule>
  </conditionalFormatting>
  <conditionalFormatting sqref="AJ3:AJ4">
    <cfRule type="cellIs" dxfId="1" priority="1" operator="equal">
      <formula>"N- ON"</formula>
    </cfRule>
  </conditionalFormatting>
  <conditionalFormatting sqref="C3:BL33">
    <cfRule type="cellIs" dxfId="2" priority="9" operator="equal">
      <formula>"D- OFF"</formula>
    </cfRule>
    <cfRule type="cellIs" dxfId="3" priority="10" operator="equal">
      <formula>"D- ON"</formula>
    </cfRule>
  </conditionalFormatting>
  <conditionalFormatting sqref="C3:C33 E3:E33 G3:G33 I3:I33 K3:K33 M3:M33 O5:S33 U5:Y33 AA5:AE33 AK4 AG5:AK33 AO3:AQ3 AM4:AQ33 AS3:AW33 AY3:BC33 BE3:BI33 O3:O4 Q3:Q4 S3:S4 U3:U4 W3:W4 Y3:Y4 AA3:AA4 AC3:AC4 AE3:AE4 AG3:AG4 AM3">
    <cfRule type="cellIs" dxfId="0" priority="7" operator="equal">
      <formula>"N- NIGHT"</formula>
    </cfRule>
  </conditionalFormatting>
  <conditionalFormatting sqref="C3:BJ33">
    <cfRule type="cellIs" dxfId="2" priority="6" operator="equal">
      <formula>"N- OFF"</formula>
    </cfRule>
  </conditionalFormatting>
  <conditionalFormatting sqref="D3:D33 F3:F33 H3:H33 J3:J33 L3:L33 N3:N33 P5:R33 T3:T33 V5:X33 Z3:Z33 AB5:AD33 AF3:AF33 AK4:AL4 AH5:AL33 AN3:AR33 AT3:AX33 AZ3:BD33 BF3:BJ33 P3:P4 R3:R4 V3:V4 X3:X4 AB3:AB4 AD3:AD4 AH3:AH4">
    <cfRule type="cellIs" dxfId="1" priority="5" operator="equal">
      <formula>"N- ON"</formula>
    </cfRule>
  </conditionalFormatting>
  <dataValidations count="3">
    <dataValidation type="list" allowBlank="1" showInputMessage="1" showErrorMessage="1" sqref="BK3:BL33">
      <formula1>" , ON, OFF"</formula1>
    </dataValidation>
    <dataValidation type="list" allowBlank="1" showInputMessage="1" showErrorMessage="1" sqref="AL3 AN3 D3:D4 D5:D33 F3:F4 F5:F33 H3:H4 H5:H33 J3:J4 J5:J33 L3:L4 L5:L33 N3:N4 N5:N33 P3:P4 P5:P33 R3:R4 R5:R33 T3:T4 T5:T33 V3:V4 V5:V33 X3:X4 X5:X33 Z3:Z4 Z5:Z33 AB3:AB4 AB5:AB33 AD3:AD4 AD5:AD33 AF3:AF4 AF5:AF33 AH3:AH4 AH5:AH33 AJ3:AJ4 AJ5:AJ33 AL4:AL33 AN4:AN33 AP3:AP33 AR3:AR33 AT3:AT33 AV3:AV33 AX3:AX33 AZ3:AZ33 BB3:BB33 BD3:BD33 BF3:BF33 BH3:BH33 BJ3:BJ33">
      <formula1>"N- ON,N- OFF"</formula1>
    </dataValidation>
    <dataValidation type="list" allowBlank="1" showInputMessage="1" showErrorMessage="1" sqref="AK3 AM3 C3:C4 C5:C33 E3:E4 E5:E33 G3:G4 G5:G33 I3:I4 I5:I33 K3:K4 K5:K33 M3:M4 M5:M33 O3:O4 O5:O33 Q3:Q4 Q5:Q33 S3:S4 S5:S33 U3:U4 U5:U33 W3:W4 W5:W33 Y3:Y4 Y5:Y33 AA3:AA4 AA5:AA33 AC3:AC4 AC5:AC33 AE3:AE4 AE5:AE33 AG3:AG4 AG5:AG33 AI3:AI4 AI5:AI33 AK4:AK33 AM4:AM33 AO3:AO33 AQ3:AQ33 AS3:AS33 AU3:AU33 AW3:AW33 AY3:AY33 BA3:BA33 BC3:BC33 BE3:BE33 BG3:BG33 BI3:BI33">
      <formula1>"D- ON,D- OFF"</formula1>
    </dataValidation>
  </dataValidations>
  <pageMargins left="0.7" right="0.7" top="0.75" bottom="0.75" header="0.3" footer="0.3"/>
  <pageSetup paperSize="9" orientation="portrait"/>
  <headerFooter/>
  <ignoredErrors>
    <ignoredError sqref="D40:D41 E40:BJ41" formula="1"/>
  </ignoredError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rgb="FFFFC000"/>
  </sheetPr>
  <dimension ref="A1:BJ37"/>
  <sheetViews>
    <sheetView zoomScale="85" zoomScaleNormal="85" workbookViewId="0">
      <pane xSplit="2" ySplit="1" topLeftCell="AB2" activePane="bottomRight" state="frozen"/>
      <selection/>
      <selection pane="topRight"/>
      <selection pane="bottomLeft"/>
      <selection pane="bottomRight" activeCell="AI4" sqref="AI4"/>
    </sheetView>
  </sheetViews>
  <sheetFormatPr defaultColWidth="9.14666666666667" defaultRowHeight="15"/>
  <cols>
    <col min="1" max="1" width="9.14666666666667" style="70"/>
    <col min="2" max="2" width="6.32" style="70" customWidth="1"/>
    <col min="3" max="62" width="7.12666666666667" style="71" customWidth="1"/>
    <col min="63" max="16384" width="9.14666666666667" style="71"/>
  </cols>
  <sheetData>
    <row r="1" s="66" customFormat="1" ht="15.75" spans="1:62">
      <c r="A1" s="72"/>
      <c r="B1" s="73" t="s">
        <v>9</v>
      </c>
      <c r="C1" s="74" t="str">
        <f>'Meal Counting'!C35</f>
        <v>Amanullah Sk </v>
      </c>
      <c r="D1" s="75"/>
      <c r="E1" s="98" t="str">
        <f>'Meal Counting'!E35</f>
        <v>Sahidullah </v>
      </c>
      <c r="F1" s="99"/>
      <c r="G1" s="98" t="str">
        <f>'Meal Counting'!G35</f>
        <v>Masidur </v>
      </c>
      <c r="H1" s="99"/>
      <c r="I1" s="98" t="str">
        <f>'Meal Counting'!I35</f>
        <v>Sayad</v>
      </c>
      <c r="J1" s="99"/>
      <c r="K1" s="98" t="str">
        <f>'Meal Counting'!K35</f>
        <v>Sagir</v>
      </c>
      <c r="L1" s="99"/>
      <c r="M1" s="98" t="str">
        <f>'Meal Counting'!M35</f>
        <v>Mofazzal</v>
      </c>
      <c r="N1" s="99"/>
      <c r="O1" s="98" t="str">
        <f>'Meal Counting'!O35</f>
        <v>Faruk</v>
      </c>
      <c r="P1" s="99"/>
      <c r="Q1" s="98" t="str">
        <f>'Meal Counting'!Q35</f>
        <v>Aklash</v>
      </c>
      <c r="R1" s="99"/>
      <c r="S1" s="98" t="str">
        <f>'Meal Counting'!S35</f>
        <v>Imran Sk</v>
      </c>
      <c r="T1" s="99"/>
      <c r="U1" s="98" t="str">
        <f>'Meal Counting'!U35</f>
        <v>Sahid Laskar</v>
      </c>
      <c r="V1" s="99"/>
      <c r="W1" s="98" t="str">
        <f>'Meal Counting'!W35</f>
        <v>Iftikar</v>
      </c>
      <c r="X1" s="99"/>
      <c r="Y1" s="98" t="str">
        <f>'Meal Counting'!Y35</f>
        <v>Samaun</v>
      </c>
      <c r="Z1" s="99"/>
      <c r="AA1" s="98" t="str">
        <f>'Meal Counting'!AA35</f>
        <v>Jamal</v>
      </c>
      <c r="AB1" s="99"/>
      <c r="AC1" s="98" t="str">
        <f>'Meal Counting'!AC35</f>
        <v>Nadim</v>
      </c>
      <c r="AD1" s="99"/>
      <c r="AE1" s="98" t="str">
        <f>'Meal Counting'!AE35</f>
        <v>Sahid Hossian </v>
      </c>
      <c r="AF1" s="99"/>
      <c r="AG1" s="98" t="str">
        <f>'Meal Counting'!AG35</f>
        <v>Imran Molla</v>
      </c>
      <c r="AH1" s="99"/>
      <c r="AI1" s="98" t="str">
        <f>'Meal Counting'!AI35</f>
        <v>Firdosh</v>
      </c>
      <c r="AJ1" s="99"/>
      <c r="AK1" s="98">
        <f>'Meal Counting'!AK35</f>
        <v>0</v>
      </c>
      <c r="AL1" s="99"/>
      <c r="AM1" s="98">
        <f>'Meal Counting'!AM35</f>
        <v>0</v>
      </c>
      <c r="AN1" s="99"/>
      <c r="AO1" s="98">
        <f>'Meal Counting'!AO35</f>
        <v>0</v>
      </c>
      <c r="AP1" s="99"/>
      <c r="AQ1" s="98">
        <f>'Meal Counting'!AQ35</f>
        <v>0</v>
      </c>
      <c r="AR1" s="99"/>
      <c r="AS1" s="98">
        <f>'Meal Counting'!AS35</f>
        <v>0</v>
      </c>
      <c r="AT1" s="99"/>
      <c r="AU1" s="98">
        <f>'Meal Counting'!AU35</f>
        <v>0</v>
      </c>
      <c r="AV1" s="99"/>
      <c r="AW1" s="98">
        <f>'Meal Counting'!AW35</f>
        <v>0</v>
      </c>
      <c r="AX1" s="99"/>
      <c r="AY1" s="98">
        <f>'Meal Counting'!AY35</f>
        <v>0</v>
      </c>
      <c r="AZ1" s="99"/>
      <c r="BA1" s="74">
        <f>'Meal Counting'!BA35</f>
        <v>0</v>
      </c>
      <c r="BB1" s="75"/>
      <c r="BC1" s="74">
        <f>'Meal Counting'!BC35</f>
        <v>0</v>
      </c>
      <c r="BD1" s="75"/>
      <c r="BE1" s="74">
        <f>'Meal Counting'!BE35</f>
        <v>0</v>
      </c>
      <c r="BF1" s="75"/>
      <c r="BG1" s="74">
        <f>'Meal Counting'!BG35</f>
        <v>0</v>
      </c>
      <c r="BH1" s="75"/>
      <c r="BI1" s="74">
        <f>'Meal Counting'!BI35</f>
        <v>0</v>
      </c>
      <c r="BJ1" s="75"/>
    </row>
    <row r="2" s="66" customFormat="1" ht="15.75" spans="1:62">
      <c r="A2" s="76" t="s">
        <v>27</v>
      </c>
      <c r="B2" s="71"/>
      <c r="C2" s="77" t="s">
        <v>7</v>
      </c>
      <c r="D2" s="78" t="s">
        <v>8</v>
      </c>
      <c r="E2" s="77" t="s">
        <v>7</v>
      </c>
      <c r="F2" s="78" t="s">
        <v>8</v>
      </c>
      <c r="G2" s="77" t="s">
        <v>7</v>
      </c>
      <c r="H2" s="78" t="s">
        <v>8</v>
      </c>
      <c r="I2" s="77" t="s">
        <v>7</v>
      </c>
      <c r="J2" s="78" t="s">
        <v>8</v>
      </c>
      <c r="K2" s="77" t="s">
        <v>7</v>
      </c>
      <c r="L2" s="78" t="s">
        <v>8</v>
      </c>
      <c r="M2" s="77" t="s">
        <v>7</v>
      </c>
      <c r="N2" s="78" t="s">
        <v>8</v>
      </c>
      <c r="O2" s="77" t="s">
        <v>7</v>
      </c>
      <c r="P2" s="78" t="s">
        <v>8</v>
      </c>
      <c r="Q2" s="77" t="s">
        <v>7</v>
      </c>
      <c r="R2" s="78" t="s">
        <v>8</v>
      </c>
      <c r="S2" s="77" t="s">
        <v>7</v>
      </c>
      <c r="T2" s="78" t="s">
        <v>8</v>
      </c>
      <c r="U2" s="77" t="s">
        <v>7</v>
      </c>
      <c r="V2" s="78" t="s">
        <v>8</v>
      </c>
      <c r="W2" s="77" t="s">
        <v>7</v>
      </c>
      <c r="X2" s="78" t="s">
        <v>8</v>
      </c>
      <c r="Y2" s="77" t="s">
        <v>7</v>
      </c>
      <c r="Z2" s="78" t="s">
        <v>8</v>
      </c>
      <c r="AA2" s="77" t="s">
        <v>7</v>
      </c>
      <c r="AB2" s="78" t="s">
        <v>8</v>
      </c>
      <c r="AC2" s="77" t="s">
        <v>7</v>
      </c>
      <c r="AD2" s="78" t="s">
        <v>8</v>
      </c>
      <c r="AE2" s="77" t="s">
        <v>7</v>
      </c>
      <c r="AF2" s="78" t="s">
        <v>8</v>
      </c>
      <c r="AG2" s="77" t="s">
        <v>7</v>
      </c>
      <c r="AH2" s="78" t="s">
        <v>8</v>
      </c>
      <c r="AI2" s="77" t="s">
        <v>7</v>
      </c>
      <c r="AJ2" s="78" t="s">
        <v>8</v>
      </c>
      <c r="AK2" s="77" t="s">
        <v>7</v>
      </c>
      <c r="AL2" s="78" t="s">
        <v>8</v>
      </c>
      <c r="AM2" s="77" t="s">
        <v>7</v>
      </c>
      <c r="AN2" s="78" t="s">
        <v>8</v>
      </c>
      <c r="AO2" s="77" t="s">
        <v>7</v>
      </c>
      <c r="AP2" s="78" t="s">
        <v>8</v>
      </c>
      <c r="AQ2" s="77" t="s">
        <v>7</v>
      </c>
      <c r="AR2" s="78" t="s">
        <v>8</v>
      </c>
      <c r="AS2" s="77" t="s">
        <v>7</v>
      </c>
      <c r="AT2" s="78" t="s">
        <v>8</v>
      </c>
      <c r="AU2" s="77" t="s">
        <v>7</v>
      </c>
      <c r="AV2" s="78" t="s">
        <v>8</v>
      </c>
      <c r="AW2" s="77" t="s">
        <v>7</v>
      </c>
      <c r="AX2" s="78" t="s">
        <v>8</v>
      </c>
      <c r="AY2" s="77" t="s">
        <v>7</v>
      </c>
      <c r="AZ2" s="78" t="s">
        <v>8</v>
      </c>
      <c r="BA2" s="77" t="s">
        <v>7</v>
      </c>
      <c r="BB2" s="78" t="s">
        <v>8</v>
      </c>
      <c r="BC2" s="77" t="s">
        <v>7</v>
      </c>
      <c r="BD2" s="78" t="s">
        <v>8</v>
      </c>
      <c r="BE2" s="77" t="s">
        <v>7</v>
      </c>
      <c r="BF2" s="78" t="s">
        <v>8</v>
      </c>
      <c r="BG2" s="77" t="s">
        <v>7</v>
      </c>
      <c r="BH2" s="78" t="s">
        <v>8</v>
      </c>
      <c r="BI2" s="77" t="s">
        <v>7</v>
      </c>
      <c r="BJ2" s="78" t="s">
        <v>8</v>
      </c>
    </row>
    <row r="3" s="66" customFormat="1" ht="15.75" spans="1:62">
      <c r="A3" s="79">
        <f>Dashboard!B1</f>
        <v>45474</v>
      </c>
      <c r="B3" s="80"/>
      <c r="C3" s="81"/>
      <c r="D3" s="82"/>
      <c r="E3" s="85"/>
      <c r="F3" s="86"/>
      <c r="G3" s="85"/>
      <c r="H3" s="86"/>
      <c r="I3" s="85"/>
      <c r="J3" s="86"/>
      <c r="K3" s="85"/>
      <c r="L3" s="86"/>
      <c r="M3" s="85"/>
      <c r="N3" s="86"/>
      <c r="O3" s="85"/>
      <c r="P3" s="86"/>
      <c r="Q3" s="85"/>
      <c r="R3" s="86"/>
      <c r="S3" s="85"/>
      <c r="T3" s="86"/>
      <c r="U3" s="85"/>
      <c r="V3" s="86"/>
      <c r="W3" s="85"/>
      <c r="X3" s="86"/>
      <c r="Y3" s="85"/>
      <c r="Z3" s="86"/>
      <c r="AA3" s="85"/>
      <c r="AB3" s="86"/>
      <c r="AC3" s="85"/>
      <c r="AD3" s="86"/>
      <c r="AE3" s="85"/>
      <c r="AF3" s="86"/>
      <c r="AG3" s="85"/>
      <c r="AH3" s="86"/>
      <c r="AI3" s="85"/>
      <c r="AJ3" s="86">
        <v>1</v>
      </c>
      <c r="AK3" s="85"/>
      <c r="AL3" s="86"/>
      <c r="AM3" s="85"/>
      <c r="AN3" s="86"/>
      <c r="AO3" s="85"/>
      <c r="AP3" s="86"/>
      <c r="AQ3" s="85"/>
      <c r="AR3" s="86"/>
      <c r="AS3" s="85"/>
      <c r="AT3" s="86"/>
      <c r="AU3" s="85"/>
      <c r="AV3" s="86"/>
      <c r="AW3" s="85"/>
      <c r="AX3" s="86"/>
      <c r="AY3" s="85"/>
      <c r="AZ3" s="86"/>
      <c r="BA3" s="85"/>
      <c r="BB3" s="86"/>
      <c r="BC3" s="85"/>
      <c r="BD3" s="86"/>
      <c r="BE3" s="85"/>
      <c r="BF3" s="86"/>
      <c r="BG3" s="85"/>
      <c r="BH3" s="86"/>
      <c r="BI3" s="85"/>
      <c r="BJ3" s="86"/>
    </row>
    <row r="4" s="66" customFormat="1" ht="15.75" spans="1:62">
      <c r="A4" s="83">
        <f>A3+1</f>
        <v>45475</v>
      </c>
      <c r="B4" s="84"/>
      <c r="C4" s="85"/>
      <c r="D4" s="86"/>
      <c r="E4" s="85"/>
      <c r="F4" s="86"/>
      <c r="G4" s="85"/>
      <c r="H4" s="86"/>
      <c r="I4" s="85"/>
      <c r="J4" s="86"/>
      <c r="K4" s="85"/>
      <c r="L4" s="86"/>
      <c r="M4" s="85"/>
      <c r="N4" s="86"/>
      <c r="O4" s="85"/>
      <c r="P4" s="86"/>
      <c r="Q4" s="85"/>
      <c r="R4" s="86"/>
      <c r="S4" s="85"/>
      <c r="T4" s="86"/>
      <c r="U4" s="85"/>
      <c r="V4" s="86"/>
      <c r="W4" s="85"/>
      <c r="X4" s="86"/>
      <c r="Y4" s="85"/>
      <c r="Z4" s="86"/>
      <c r="AA4" s="85"/>
      <c r="AB4" s="86"/>
      <c r="AC4" s="85"/>
      <c r="AD4" s="86"/>
      <c r="AE4" s="85"/>
      <c r="AF4" s="86"/>
      <c r="AG4" s="85"/>
      <c r="AH4" s="86"/>
      <c r="AI4" s="85">
        <v>1</v>
      </c>
      <c r="AJ4" s="86"/>
      <c r="AK4" s="85"/>
      <c r="AL4" s="86"/>
      <c r="AM4" s="85"/>
      <c r="AN4" s="86"/>
      <c r="AO4" s="85"/>
      <c r="AP4" s="86"/>
      <c r="AQ4" s="85"/>
      <c r="AR4" s="86"/>
      <c r="AS4" s="85"/>
      <c r="AT4" s="86"/>
      <c r="AU4" s="85"/>
      <c r="AV4" s="86"/>
      <c r="AW4" s="85"/>
      <c r="AX4" s="86"/>
      <c r="AY4" s="85"/>
      <c r="AZ4" s="86"/>
      <c r="BA4" s="85"/>
      <c r="BB4" s="86"/>
      <c r="BC4" s="85"/>
      <c r="BD4" s="86"/>
      <c r="BE4" s="85"/>
      <c r="BF4" s="86"/>
      <c r="BG4" s="85"/>
      <c r="BH4" s="86"/>
      <c r="BI4" s="85"/>
      <c r="BJ4" s="86"/>
    </row>
    <row r="5" s="66" customFormat="1" ht="15.75" spans="1:62">
      <c r="A5" s="79">
        <f>A4+1</f>
        <v>45476</v>
      </c>
      <c r="B5" s="80"/>
      <c r="C5" s="85"/>
      <c r="D5" s="86"/>
      <c r="E5" s="85"/>
      <c r="F5" s="86"/>
      <c r="G5" s="85"/>
      <c r="H5" s="86"/>
      <c r="I5" s="85"/>
      <c r="J5" s="86"/>
      <c r="K5" s="85"/>
      <c r="L5" s="86"/>
      <c r="M5" s="85"/>
      <c r="N5" s="86"/>
      <c r="O5" s="85"/>
      <c r="P5" s="86"/>
      <c r="Q5" s="85"/>
      <c r="R5" s="86"/>
      <c r="S5" s="85"/>
      <c r="T5" s="86"/>
      <c r="U5" s="85"/>
      <c r="V5" s="86"/>
      <c r="W5" s="85"/>
      <c r="X5" s="86"/>
      <c r="Y5" s="85"/>
      <c r="Z5" s="86"/>
      <c r="AA5" s="85"/>
      <c r="AB5" s="86"/>
      <c r="AC5" s="85"/>
      <c r="AD5" s="86"/>
      <c r="AE5" s="85"/>
      <c r="AF5" s="86"/>
      <c r="AG5" s="85"/>
      <c r="AH5" s="86"/>
      <c r="AI5" s="85"/>
      <c r="AJ5" s="86"/>
      <c r="AK5" s="85"/>
      <c r="AL5" s="86"/>
      <c r="AM5" s="85"/>
      <c r="AN5" s="86"/>
      <c r="AO5" s="85"/>
      <c r="AP5" s="86"/>
      <c r="AQ5" s="85"/>
      <c r="AR5" s="86"/>
      <c r="AS5" s="85"/>
      <c r="AT5" s="86"/>
      <c r="AU5" s="85"/>
      <c r="AV5" s="86"/>
      <c r="AW5" s="85"/>
      <c r="AX5" s="86"/>
      <c r="AY5" s="85"/>
      <c r="AZ5" s="86"/>
      <c r="BA5" s="85"/>
      <c r="BB5" s="86"/>
      <c r="BC5" s="85"/>
      <c r="BD5" s="86"/>
      <c r="BE5" s="85"/>
      <c r="BF5" s="86"/>
      <c r="BG5" s="85"/>
      <c r="BH5" s="86"/>
      <c r="BI5" s="85"/>
      <c r="BJ5" s="86"/>
    </row>
    <row r="6" s="66" customFormat="1" ht="15.75" spans="1:62">
      <c r="A6" s="83">
        <f t="shared" ref="A6:A33" si="0">A5+1</f>
        <v>45477</v>
      </c>
      <c r="B6" s="84"/>
      <c r="C6" s="85"/>
      <c r="D6" s="86"/>
      <c r="E6" s="85"/>
      <c r="F6" s="86"/>
      <c r="G6" s="85"/>
      <c r="H6" s="86"/>
      <c r="I6" s="85"/>
      <c r="J6" s="86"/>
      <c r="K6" s="85"/>
      <c r="L6" s="86"/>
      <c r="M6" s="85"/>
      <c r="N6" s="86"/>
      <c r="O6" s="85"/>
      <c r="P6" s="86"/>
      <c r="Q6" s="85"/>
      <c r="R6" s="86"/>
      <c r="S6" s="85"/>
      <c r="T6" s="86"/>
      <c r="U6" s="85"/>
      <c r="V6" s="86"/>
      <c r="W6" s="85"/>
      <c r="X6" s="86"/>
      <c r="Y6" s="85"/>
      <c r="Z6" s="86"/>
      <c r="AA6" s="85"/>
      <c r="AB6" s="86"/>
      <c r="AC6" s="85"/>
      <c r="AD6" s="86"/>
      <c r="AE6" s="85"/>
      <c r="AF6" s="86"/>
      <c r="AG6" s="85"/>
      <c r="AH6" s="86"/>
      <c r="AI6" s="85"/>
      <c r="AJ6" s="86"/>
      <c r="AK6" s="85"/>
      <c r="AL6" s="86"/>
      <c r="AM6" s="85"/>
      <c r="AN6" s="86"/>
      <c r="AO6" s="85"/>
      <c r="AP6" s="86"/>
      <c r="AQ6" s="85"/>
      <c r="AR6" s="86"/>
      <c r="AS6" s="85"/>
      <c r="AT6" s="86"/>
      <c r="AU6" s="85"/>
      <c r="AV6" s="86"/>
      <c r="AW6" s="85"/>
      <c r="AX6" s="86"/>
      <c r="AY6" s="85"/>
      <c r="AZ6" s="86"/>
      <c r="BA6" s="85"/>
      <c r="BB6" s="86"/>
      <c r="BC6" s="85"/>
      <c r="BD6" s="86"/>
      <c r="BE6" s="85"/>
      <c r="BF6" s="86"/>
      <c r="BG6" s="85"/>
      <c r="BH6" s="86"/>
      <c r="BI6" s="85"/>
      <c r="BJ6" s="86"/>
    </row>
    <row r="7" s="66" customFormat="1" ht="15.75" spans="1:62">
      <c r="A7" s="79">
        <f t="shared" si="0"/>
        <v>45478</v>
      </c>
      <c r="B7" s="80"/>
      <c r="C7" s="85"/>
      <c r="D7" s="86"/>
      <c r="E7" s="85"/>
      <c r="F7" s="86"/>
      <c r="G7" s="85"/>
      <c r="H7" s="86"/>
      <c r="I7" s="85"/>
      <c r="J7" s="86"/>
      <c r="K7" s="85"/>
      <c r="L7" s="86"/>
      <c r="M7" s="85"/>
      <c r="N7" s="86"/>
      <c r="O7" s="85"/>
      <c r="P7" s="86"/>
      <c r="Q7" s="85"/>
      <c r="R7" s="86"/>
      <c r="S7" s="85"/>
      <c r="T7" s="86"/>
      <c r="U7" s="85"/>
      <c r="V7" s="86"/>
      <c r="W7" s="85"/>
      <c r="X7" s="86"/>
      <c r="Y7" s="85"/>
      <c r="Z7" s="86"/>
      <c r="AA7" s="85"/>
      <c r="AB7" s="86"/>
      <c r="AC7" s="85"/>
      <c r="AD7" s="86"/>
      <c r="AE7" s="85"/>
      <c r="AF7" s="86"/>
      <c r="AG7" s="85"/>
      <c r="AH7" s="86"/>
      <c r="AI7" s="85"/>
      <c r="AJ7" s="86"/>
      <c r="AK7" s="85"/>
      <c r="AL7" s="86"/>
      <c r="AM7" s="85"/>
      <c r="AN7" s="86"/>
      <c r="AO7" s="85"/>
      <c r="AP7" s="86"/>
      <c r="AQ7" s="85"/>
      <c r="AR7" s="86"/>
      <c r="AS7" s="85"/>
      <c r="AT7" s="86"/>
      <c r="AU7" s="85"/>
      <c r="AV7" s="86"/>
      <c r="AW7" s="85"/>
      <c r="AX7" s="86"/>
      <c r="AY7" s="85"/>
      <c r="AZ7" s="86"/>
      <c r="BA7" s="85"/>
      <c r="BB7" s="86"/>
      <c r="BC7" s="85"/>
      <c r="BD7" s="86"/>
      <c r="BE7" s="85"/>
      <c r="BF7" s="86"/>
      <c r="BG7" s="85"/>
      <c r="BH7" s="86"/>
      <c r="BI7" s="85"/>
      <c r="BJ7" s="86"/>
    </row>
    <row r="8" s="66" customFormat="1" ht="15.75" spans="1:62">
      <c r="A8" s="83">
        <f t="shared" si="0"/>
        <v>45479</v>
      </c>
      <c r="B8" s="84"/>
      <c r="C8" s="85"/>
      <c r="D8" s="86"/>
      <c r="E8" s="85"/>
      <c r="F8" s="86"/>
      <c r="G8" s="85"/>
      <c r="H8" s="86"/>
      <c r="I8" s="85"/>
      <c r="J8" s="86"/>
      <c r="K8" s="85"/>
      <c r="L8" s="86"/>
      <c r="M8" s="85"/>
      <c r="N8" s="86"/>
      <c r="O8" s="85"/>
      <c r="P8" s="86"/>
      <c r="Q8" s="85"/>
      <c r="R8" s="86"/>
      <c r="S8" s="85"/>
      <c r="T8" s="86"/>
      <c r="U8" s="85"/>
      <c r="V8" s="86"/>
      <c r="W8" s="85"/>
      <c r="X8" s="86"/>
      <c r="Y8" s="85"/>
      <c r="Z8" s="86"/>
      <c r="AA8" s="85"/>
      <c r="AB8" s="86"/>
      <c r="AC8" s="85"/>
      <c r="AD8" s="86"/>
      <c r="AE8" s="85"/>
      <c r="AF8" s="86"/>
      <c r="AG8" s="85"/>
      <c r="AH8" s="86"/>
      <c r="AI8" s="85"/>
      <c r="AJ8" s="86"/>
      <c r="AK8" s="85"/>
      <c r="AL8" s="86"/>
      <c r="AM8" s="85"/>
      <c r="AN8" s="86"/>
      <c r="AO8" s="85"/>
      <c r="AP8" s="86"/>
      <c r="AQ8" s="85"/>
      <c r="AR8" s="86"/>
      <c r="AS8" s="85"/>
      <c r="AT8" s="86"/>
      <c r="AU8" s="85"/>
      <c r="AV8" s="86"/>
      <c r="AW8" s="85"/>
      <c r="AX8" s="86"/>
      <c r="AY8" s="85"/>
      <c r="AZ8" s="86"/>
      <c r="BA8" s="85"/>
      <c r="BB8" s="86"/>
      <c r="BC8" s="85"/>
      <c r="BD8" s="86"/>
      <c r="BE8" s="85"/>
      <c r="BF8" s="86"/>
      <c r="BG8" s="85"/>
      <c r="BH8" s="86"/>
      <c r="BI8" s="85"/>
      <c r="BJ8" s="86"/>
    </row>
    <row r="9" s="66" customFormat="1" ht="15.75" spans="1:62">
      <c r="A9" s="79">
        <f t="shared" si="0"/>
        <v>45480</v>
      </c>
      <c r="B9" s="80"/>
      <c r="C9" s="85"/>
      <c r="D9" s="86"/>
      <c r="E9" s="85"/>
      <c r="F9" s="86"/>
      <c r="G9" s="85"/>
      <c r="H9" s="86"/>
      <c r="I9" s="85"/>
      <c r="J9" s="86"/>
      <c r="K9" s="85"/>
      <c r="L9" s="86"/>
      <c r="M9" s="85"/>
      <c r="N9" s="86"/>
      <c r="O9" s="85"/>
      <c r="P9" s="86"/>
      <c r="Q9" s="85"/>
      <c r="R9" s="86"/>
      <c r="S9" s="85"/>
      <c r="T9" s="86"/>
      <c r="U9" s="85"/>
      <c r="V9" s="86"/>
      <c r="W9" s="85"/>
      <c r="X9" s="86"/>
      <c r="Y9" s="85"/>
      <c r="Z9" s="86"/>
      <c r="AA9" s="85"/>
      <c r="AB9" s="86"/>
      <c r="AC9" s="85"/>
      <c r="AD9" s="86"/>
      <c r="AE9" s="85"/>
      <c r="AF9" s="86"/>
      <c r="AG9" s="85"/>
      <c r="AH9" s="86"/>
      <c r="AI9" s="85"/>
      <c r="AJ9" s="86"/>
      <c r="AK9" s="85"/>
      <c r="AL9" s="86"/>
      <c r="AM9" s="85"/>
      <c r="AN9" s="86"/>
      <c r="AO9" s="85"/>
      <c r="AP9" s="86"/>
      <c r="AQ9" s="85"/>
      <c r="AR9" s="86"/>
      <c r="AS9" s="85"/>
      <c r="AT9" s="86"/>
      <c r="AU9" s="85"/>
      <c r="AV9" s="86"/>
      <c r="AW9" s="85"/>
      <c r="AX9" s="86"/>
      <c r="AY9" s="85"/>
      <c r="AZ9" s="86"/>
      <c r="BA9" s="85"/>
      <c r="BB9" s="86"/>
      <c r="BC9" s="85"/>
      <c r="BD9" s="86"/>
      <c r="BE9" s="85"/>
      <c r="BF9" s="86"/>
      <c r="BG9" s="85"/>
      <c r="BH9" s="86"/>
      <c r="BI9" s="85"/>
      <c r="BJ9" s="86"/>
    </row>
    <row r="10" s="66" customFormat="1" ht="15.75" spans="1:62">
      <c r="A10" s="83">
        <f t="shared" si="0"/>
        <v>45481</v>
      </c>
      <c r="B10" s="84"/>
      <c r="C10" s="85"/>
      <c r="D10" s="86"/>
      <c r="E10" s="85"/>
      <c r="F10" s="86"/>
      <c r="G10" s="85"/>
      <c r="H10" s="86"/>
      <c r="I10" s="85"/>
      <c r="J10" s="86"/>
      <c r="K10" s="85"/>
      <c r="L10" s="86"/>
      <c r="M10" s="85"/>
      <c r="N10" s="86"/>
      <c r="O10" s="85"/>
      <c r="P10" s="86"/>
      <c r="Q10" s="85"/>
      <c r="R10" s="86"/>
      <c r="S10" s="85"/>
      <c r="T10" s="86"/>
      <c r="U10" s="85"/>
      <c r="V10" s="86"/>
      <c r="W10" s="85"/>
      <c r="X10" s="86"/>
      <c r="Y10" s="85"/>
      <c r="Z10" s="86"/>
      <c r="AA10" s="85"/>
      <c r="AB10" s="86"/>
      <c r="AC10" s="85"/>
      <c r="AD10" s="86"/>
      <c r="AE10" s="85"/>
      <c r="AF10" s="86"/>
      <c r="AG10" s="85"/>
      <c r="AH10" s="86"/>
      <c r="AI10" s="85"/>
      <c r="AJ10" s="86"/>
      <c r="AK10" s="85"/>
      <c r="AL10" s="86"/>
      <c r="AM10" s="85"/>
      <c r="AN10" s="86"/>
      <c r="AO10" s="85"/>
      <c r="AP10" s="86"/>
      <c r="AQ10" s="85"/>
      <c r="AR10" s="86"/>
      <c r="AS10" s="85"/>
      <c r="AT10" s="86"/>
      <c r="AU10" s="85"/>
      <c r="AV10" s="86"/>
      <c r="AW10" s="85"/>
      <c r="AX10" s="86"/>
      <c r="AY10" s="85"/>
      <c r="AZ10" s="86"/>
      <c r="BA10" s="85"/>
      <c r="BB10" s="86"/>
      <c r="BC10" s="85"/>
      <c r="BD10" s="86"/>
      <c r="BE10" s="85"/>
      <c r="BF10" s="86"/>
      <c r="BG10" s="85"/>
      <c r="BH10" s="86"/>
      <c r="BI10" s="85"/>
      <c r="BJ10" s="86"/>
    </row>
    <row r="11" s="66" customFormat="1" ht="15.75" spans="1:62">
      <c r="A11" s="79">
        <f t="shared" si="0"/>
        <v>45482</v>
      </c>
      <c r="B11" s="80"/>
      <c r="C11" s="85"/>
      <c r="D11" s="86"/>
      <c r="E11" s="85"/>
      <c r="F11" s="86"/>
      <c r="G11" s="85"/>
      <c r="H11" s="86"/>
      <c r="I11" s="85"/>
      <c r="J11" s="86"/>
      <c r="K11" s="85"/>
      <c r="L11" s="86"/>
      <c r="M11" s="85"/>
      <c r="N11" s="86"/>
      <c r="O11" s="85"/>
      <c r="P11" s="86"/>
      <c r="Q11" s="85"/>
      <c r="R11" s="86"/>
      <c r="S11" s="85"/>
      <c r="T11" s="86"/>
      <c r="U11" s="85"/>
      <c r="V11" s="86"/>
      <c r="W11" s="85"/>
      <c r="X11" s="86"/>
      <c r="Y11" s="85"/>
      <c r="Z11" s="86"/>
      <c r="AA11" s="85"/>
      <c r="AB11" s="86"/>
      <c r="AC11" s="85"/>
      <c r="AD11" s="86"/>
      <c r="AE11" s="85"/>
      <c r="AF11" s="86"/>
      <c r="AG11" s="85"/>
      <c r="AH11" s="86"/>
      <c r="AI11" s="85"/>
      <c r="AJ11" s="86"/>
      <c r="AK11" s="85"/>
      <c r="AL11" s="86"/>
      <c r="AM11" s="85"/>
      <c r="AN11" s="86"/>
      <c r="AO11" s="85"/>
      <c r="AP11" s="86"/>
      <c r="AQ11" s="85"/>
      <c r="AR11" s="86"/>
      <c r="AS11" s="85"/>
      <c r="AT11" s="86"/>
      <c r="AU11" s="85"/>
      <c r="AV11" s="86"/>
      <c r="AW11" s="85"/>
      <c r="AX11" s="86"/>
      <c r="AY11" s="85"/>
      <c r="AZ11" s="86"/>
      <c r="BA11" s="85"/>
      <c r="BB11" s="86"/>
      <c r="BC11" s="85"/>
      <c r="BD11" s="86"/>
      <c r="BE11" s="85"/>
      <c r="BF11" s="86"/>
      <c r="BG11" s="85"/>
      <c r="BH11" s="86"/>
      <c r="BI11" s="85"/>
      <c r="BJ11" s="86"/>
    </row>
    <row r="12" s="66" customFormat="1" ht="15.75" spans="1:62">
      <c r="A12" s="83">
        <f t="shared" si="0"/>
        <v>45483</v>
      </c>
      <c r="B12" s="84"/>
      <c r="C12" s="85"/>
      <c r="D12" s="86"/>
      <c r="E12" s="85"/>
      <c r="F12" s="86"/>
      <c r="G12" s="85"/>
      <c r="H12" s="86"/>
      <c r="I12" s="85"/>
      <c r="J12" s="86"/>
      <c r="K12" s="85"/>
      <c r="L12" s="86"/>
      <c r="M12" s="85"/>
      <c r="N12" s="86"/>
      <c r="O12" s="85"/>
      <c r="P12" s="86"/>
      <c r="Q12" s="85"/>
      <c r="R12" s="86"/>
      <c r="S12" s="85"/>
      <c r="T12" s="86"/>
      <c r="U12" s="85"/>
      <c r="V12" s="86"/>
      <c r="W12" s="85"/>
      <c r="X12" s="86"/>
      <c r="Y12" s="85"/>
      <c r="Z12" s="86"/>
      <c r="AA12" s="85"/>
      <c r="AB12" s="86"/>
      <c r="AC12" s="85"/>
      <c r="AD12" s="86"/>
      <c r="AE12" s="85"/>
      <c r="AF12" s="86"/>
      <c r="AG12" s="85"/>
      <c r="AH12" s="86"/>
      <c r="AI12" s="85"/>
      <c r="AJ12" s="86"/>
      <c r="AK12" s="85"/>
      <c r="AL12" s="86"/>
      <c r="AM12" s="85"/>
      <c r="AN12" s="86"/>
      <c r="AO12" s="85"/>
      <c r="AP12" s="86"/>
      <c r="AQ12" s="85"/>
      <c r="AR12" s="86"/>
      <c r="AS12" s="85"/>
      <c r="AT12" s="86"/>
      <c r="AU12" s="85"/>
      <c r="AV12" s="86"/>
      <c r="AW12" s="85"/>
      <c r="AX12" s="86"/>
      <c r="AY12" s="85"/>
      <c r="AZ12" s="86"/>
      <c r="BA12" s="85"/>
      <c r="BB12" s="86"/>
      <c r="BC12" s="85"/>
      <c r="BD12" s="86"/>
      <c r="BE12" s="85"/>
      <c r="BF12" s="86"/>
      <c r="BG12" s="85"/>
      <c r="BH12" s="86"/>
      <c r="BI12" s="85"/>
      <c r="BJ12" s="86"/>
    </row>
    <row r="13" s="66" customFormat="1" ht="15.75" spans="1:62">
      <c r="A13" s="79">
        <f t="shared" si="0"/>
        <v>45484</v>
      </c>
      <c r="B13" s="80"/>
      <c r="C13" s="85"/>
      <c r="D13" s="86"/>
      <c r="E13" s="85"/>
      <c r="F13" s="86"/>
      <c r="G13" s="85"/>
      <c r="H13" s="86"/>
      <c r="I13" s="85"/>
      <c r="J13" s="86"/>
      <c r="K13" s="85"/>
      <c r="L13" s="86"/>
      <c r="M13" s="85"/>
      <c r="N13" s="86"/>
      <c r="O13" s="85"/>
      <c r="P13" s="86"/>
      <c r="Q13" s="85"/>
      <c r="R13" s="86"/>
      <c r="S13" s="85"/>
      <c r="T13" s="86"/>
      <c r="U13" s="85"/>
      <c r="V13" s="86"/>
      <c r="W13" s="85"/>
      <c r="X13" s="86"/>
      <c r="Y13" s="85"/>
      <c r="Z13" s="86"/>
      <c r="AA13" s="85"/>
      <c r="AB13" s="86"/>
      <c r="AC13" s="85"/>
      <c r="AD13" s="86"/>
      <c r="AE13" s="85"/>
      <c r="AF13" s="86"/>
      <c r="AG13" s="85"/>
      <c r="AH13" s="86"/>
      <c r="AI13" s="85"/>
      <c r="AJ13" s="86"/>
      <c r="AK13" s="85"/>
      <c r="AL13" s="86"/>
      <c r="AM13" s="85"/>
      <c r="AN13" s="86"/>
      <c r="AO13" s="85"/>
      <c r="AP13" s="86"/>
      <c r="AQ13" s="85"/>
      <c r="AR13" s="86"/>
      <c r="AS13" s="85"/>
      <c r="AT13" s="86"/>
      <c r="AU13" s="85"/>
      <c r="AV13" s="86"/>
      <c r="AW13" s="85"/>
      <c r="AX13" s="86"/>
      <c r="AY13" s="85"/>
      <c r="AZ13" s="86"/>
      <c r="BA13" s="85"/>
      <c r="BB13" s="86"/>
      <c r="BC13" s="85"/>
      <c r="BD13" s="86"/>
      <c r="BE13" s="85"/>
      <c r="BF13" s="86"/>
      <c r="BG13" s="85"/>
      <c r="BH13" s="86"/>
      <c r="BI13" s="85"/>
      <c r="BJ13" s="86"/>
    </row>
    <row r="14" s="66" customFormat="1" ht="15.75" spans="1:62">
      <c r="A14" s="83">
        <f t="shared" si="0"/>
        <v>45485</v>
      </c>
      <c r="B14" s="84"/>
      <c r="C14" s="85"/>
      <c r="D14" s="86"/>
      <c r="E14" s="85"/>
      <c r="F14" s="86"/>
      <c r="G14" s="85"/>
      <c r="H14" s="86"/>
      <c r="I14" s="85"/>
      <c r="J14" s="86"/>
      <c r="K14" s="85"/>
      <c r="L14" s="86"/>
      <c r="M14" s="85"/>
      <c r="N14" s="86"/>
      <c r="O14" s="85"/>
      <c r="P14" s="86"/>
      <c r="Q14" s="85"/>
      <c r="R14" s="86"/>
      <c r="S14" s="85"/>
      <c r="T14" s="86"/>
      <c r="U14" s="85"/>
      <c r="V14" s="86"/>
      <c r="W14" s="85"/>
      <c r="X14" s="86"/>
      <c r="Y14" s="85"/>
      <c r="Z14" s="86"/>
      <c r="AA14" s="85"/>
      <c r="AB14" s="86"/>
      <c r="AC14" s="85"/>
      <c r="AD14" s="86"/>
      <c r="AE14" s="85"/>
      <c r="AF14" s="86"/>
      <c r="AG14" s="85"/>
      <c r="AH14" s="86"/>
      <c r="AI14" s="85"/>
      <c r="AJ14" s="86"/>
      <c r="AK14" s="85"/>
      <c r="AL14" s="86"/>
      <c r="AM14" s="85"/>
      <c r="AN14" s="86"/>
      <c r="AO14" s="85"/>
      <c r="AP14" s="86"/>
      <c r="AQ14" s="85"/>
      <c r="AR14" s="86"/>
      <c r="AS14" s="85"/>
      <c r="AT14" s="86"/>
      <c r="AU14" s="85"/>
      <c r="AV14" s="86"/>
      <c r="AW14" s="85"/>
      <c r="AX14" s="86"/>
      <c r="AY14" s="85"/>
      <c r="AZ14" s="86"/>
      <c r="BA14" s="85"/>
      <c r="BB14" s="86"/>
      <c r="BC14" s="85"/>
      <c r="BD14" s="86"/>
      <c r="BE14" s="85"/>
      <c r="BF14" s="86"/>
      <c r="BG14" s="85"/>
      <c r="BH14" s="86"/>
      <c r="BI14" s="85"/>
      <c r="BJ14" s="86"/>
    </row>
    <row r="15" s="66" customFormat="1" ht="15.75" spans="1:62">
      <c r="A15" s="79">
        <f t="shared" si="0"/>
        <v>45486</v>
      </c>
      <c r="B15" s="80"/>
      <c r="C15" s="85"/>
      <c r="D15" s="86"/>
      <c r="E15" s="85"/>
      <c r="F15" s="86"/>
      <c r="G15" s="85"/>
      <c r="H15" s="86"/>
      <c r="I15" s="85"/>
      <c r="J15" s="86"/>
      <c r="K15" s="85"/>
      <c r="L15" s="86"/>
      <c r="M15" s="85"/>
      <c r="N15" s="86"/>
      <c r="O15" s="85"/>
      <c r="P15" s="86"/>
      <c r="Q15" s="85"/>
      <c r="R15" s="86"/>
      <c r="S15" s="85"/>
      <c r="T15" s="86"/>
      <c r="U15" s="85"/>
      <c r="V15" s="86"/>
      <c r="W15" s="85"/>
      <c r="X15" s="86"/>
      <c r="Y15" s="85"/>
      <c r="Z15" s="86"/>
      <c r="AA15" s="85"/>
      <c r="AB15" s="86"/>
      <c r="AC15" s="85"/>
      <c r="AD15" s="86"/>
      <c r="AE15" s="85"/>
      <c r="AF15" s="86"/>
      <c r="AG15" s="85"/>
      <c r="AH15" s="86"/>
      <c r="AI15" s="85"/>
      <c r="AJ15" s="86"/>
      <c r="AK15" s="85"/>
      <c r="AL15" s="86"/>
      <c r="AM15" s="85"/>
      <c r="AN15" s="86"/>
      <c r="AO15" s="85"/>
      <c r="AP15" s="86"/>
      <c r="AQ15" s="85"/>
      <c r="AR15" s="86"/>
      <c r="AS15" s="85"/>
      <c r="AT15" s="86"/>
      <c r="AU15" s="85"/>
      <c r="AV15" s="86"/>
      <c r="AW15" s="85"/>
      <c r="AX15" s="86"/>
      <c r="AY15" s="85"/>
      <c r="AZ15" s="86"/>
      <c r="BA15" s="85"/>
      <c r="BB15" s="86"/>
      <c r="BC15" s="85"/>
      <c r="BD15" s="86"/>
      <c r="BE15" s="85"/>
      <c r="BF15" s="86"/>
      <c r="BG15" s="85"/>
      <c r="BH15" s="86"/>
      <c r="BI15" s="85"/>
      <c r="BJ15" s="86"/>
    </row>
    <row r="16" s="66" customFormat="1" ht="15.75" spans="1:62">
      <c r="A16" s="83">
        <f t="shared" si="0"/>
        <v>45487</v>
      </c>
      <c r="B16" s="84"/>
      <c r="C16" s="85"/>
      <c r="D16" s="86"/>
      <c r="E16" s="85"/>
      <c r="F16" s="86"/>
      <c r="G16" s="85"/>
      <c r="H16" s="86"/>
      <c r="I16" s="85"/>
      <c r="J16" s="86"/>
      <c r="K16" s="85"/>
      <c r="L16" s="86"/>
      <c r="M16" s="85"/>
      <c r="N16" s="86"/>
      <c r="O16" s="85"/>
      <c r="P16" s="86"/>
      <c r="Q16" s="85"/>
      <c r="R16" s="86"/>
      <c r="S16" s="85"/>
      <c r="T16" s="86"/>
      <c r="U16" s="85"/>
      <c r="V16" s="86"/>
      <c r="W16" s="85"/>
      <c r="X16" s="86"/>
      <c r="Y16" s="85"/>
      <c r="Z16" s="86"/>
      <c r="AA16" s="85"/>
      <c r="AB16" s="86"/>
      <c r="AC16" s="85"/>
      <c r="AD16" s="86"/>
      <c r="AE16" s="85"/>
      <c r="AF16" s="86"/>
      <c r="AG16" s="85"/>
      <c r="AH16" s="86"/>
      <c r="AI16" s="85"/>
      <c r="AJ16" s="86"/>
      <c r="AK16" s="85"/>
      <c r="AL16" s="86"/>
      <c r="AM16" s="85"/>
      <c r="AN16" s="86"/>
      <c r="AO16" s="85"/>
      <c r="AP16" s="86"/>
      <c r="AQ16" s="85"/>
      <c r="AR16" s="86"/>
      <c r="AS16" s="85"/>
      <c r="AT16" s="86"/>
      <c r="AU16" s="85"/>
      <c r="AV16" s="86"/>
      <c r="AW16" s="85"/>
      <c r="AX16" s="86"/>
      <c r="AY16" s="85"/>
      <c r="AZ16" s="86"/>
      <c r="BA16" s="85"/>
      <c r="BB16" s="86"/>
      <c r="BC16" s="85"/>
      <c r="BD16" s="86"/>
      <c r="BE16" s="85"/>
      <c r="BF16" s="86"/>
      <c r="BG16" s="85"/>
      <c r="BH16" s="86"/>
      <c r="BI16" s="85"/>
      <c r="BJ16" s="86"/>
    </row>
    <row r="17" s="66" customFormat="1" ht="15.75" spans="1:62">
      <c r="A17" s="79">
        <f t="shared" si="0"/>
        <v>45488</v>
      </c>
      <c r="B17" s="80"/>
      <c r="C17" s="85"/>
      <c r="D17" s="86"/>
      <c r="E17" s="85"/>
      <c r="F17" s="86"/>
      <c r="G17" s="85"/>
      <c r="H17" s="86"/>
      <c r="I17" s="85"/>
      <c r="J17" s="86"/>
      <c r="K17" s="85"/>
      <c r="L17" s="86"/>
      <c r="M17" s="85"/>
      <c r="N17" s="86"/>
      <c r="O17" s="85"/>
      <c r="P17" s="86"/>
      <c r="Q17" s="85"/>
      <c r="R17" s="86"/>
      <c r="S17" s="85"/>
      <c r="T17" s="86"/>
      <c r="U17" s="85"/>
      <c r="V17" s="86"/>
      <c r="W17" s="85"/>
      <c r="X17" s="86"/>
      <c r="Y17" s="85"/>
      <c r="Z17" s="86"/>
      <c r="AA17" s="85"/>
      <c r="AB17" s="86"/>
      <c r="AC17" s="85"/>
      <c r="AD17" s="86"/>
      <c r="AE17" s="85"/>
      <c r="AF17" s="86"/>
      <c r="AG17" s="85"/>
      <c r="AH17" s="86"/>
      <c r="AI17" s="85"/>
      <c r="AJ17" s="86"/>
      <c r="AK17" s="85"/>
      <c r="AL17" s="86"/>
      <c r="AM17" s="85"/>
      <c r="AN17" s="86"/>
      <c r="AO17" s="85"/>
      <c r="AP17" s="86"/>
      <c r="AQ17" s="85"/>
      <c r="AR17" s="86"/>
      <c r="AS17" s="85"/>
      <c r="AT17" s="86"/>
      <c r="AU17" s="85"/>
      <c r="AV17" s="86"/>
      <c r="AW17" s="85"/>
      <c r="AX17" s="86"/>
      <c r="AY17" s="85"/>
      <c r="AZ17" s="86"/>
      <c r="BA17" s="85"/>
      <c r="BB17" s="86"/>
      <c r="BC17" s="85"/>
      <c r="BD17" s="86"/>
      <c r="BE17" s="85"/>
      <c r="BF17" s="86"/>
      <c r="BG17" s="85"/>
      <c r="BH17" s="86"/>
      <c r="BI17" s="85"/>
      <c r="BJ17" s="86"/>
    </row>
    <row r="18" s="66" customFormat="1" ht="15.75" spans="1:62">
      <c r="A18" s="83">
        <f t="shared" si="0"/>
        <v>45489</v>
      </c>
      <c r="B18" s="84"/>
      <c r="C18" s="85"/>
      <c r="D18" s="86"/>
      <c r="E18" s="85"/>
      <c r="F18" s="86"/>
      <c r="G18" s="85"/>
      <c r="H18" s="86"/>
      <c r="I18" s="85"/>
      <c r="J18" s="86"/>
      <c r="K18" s="85"/>
      <c r="L18" s="86"/>
      <c r="M18" s="85"/>
      <c r="N18" s="86"/>
      <c r="O18" s="85"/>
      <c r="P18" s="86"/>
      <c r="Q18" s="85"/>
      <c r="R18" s="86"/>
      <c r="S18" s="85"/>
      <c r="T18" s="86"/>
      <c r="U18" s="85"/>
      <c r="V18" s="86"/>
      <c r="W18" s="85"/>
      <c r="X18" s="86"/>
      <c r="Y18" s="85"/>
      <c r="Z18" s="86"/>
      <c r="AA18" s="85"/>
      <c r="AB18" s="86"/>
      <c r="AC18" s="85"/>
      <c r="AD18" s="86"/>
      <c r="AE18" s="85"/>
      <c r="AF18" s="86"/>
      <c r="AG18" s="85"/>
      <c r="AH18" s="86"/>
      <c r="AI18" s="85"/>
      <c r="AJ18" s="86"/>
      <c r="AK18" s="85"/>
      <c r="AL18" s="86"/>
      <c r="AM18" s="85"/>
      <c r="AN18" s="86"/>
      <c r="AO18" s="85"/>
      <c r="AP18" s="86"/>
      <c r="AQ18" s="85"/>
      <c r="AR18" s="86"/>
      <c r="AS18" s="85"/>
      <c r="AT18" s="86"/>
      <c r="AU18" s="85"/>
      <c r="AV18" s="86"/>
      <c r="AW18" s="85"/>
      <c r="AX18" s="86"/>
      <c r="AY18" s="85"/>
      <c r="AZ18" s="86"/>
      <c r="BA18" s="85"/>
      <c r="BB18" s="86"/>
      <c r="BC18" s="85"/>
      <c r="BD18" s="86"/>
      <c r="BE18" s="85"/>
      <c r="BF18" s="86"/>
      <c r="BG18" s="85"/>
      <c r="BH18" s="86"/>
      <c r="BI18" s="85"/>
      <c r="BJ18" s="86"/>
    </row>
    <row r="19" s="66" customFormat="1" ht="15.75" spans="1:62">
      <c r="A19" s="79">
        <f t="shared" si="0"/>
        <v>45490</v>
      </c>
      <c r="B19" s="80"/>
      <c r="C19" s="85"/>
      <c r="D19" s="86"/>
      <c r="E19" s="85"/>
      <c r="F19" s="86"/>
      <c r="G19" s="85"/>
      <c r="H19" s="86"/>
      <c r="I19" s="85"/>
      <c r="J19" s="86"/>
      <c r="K19" s="85"/>
      <c r="L19" s="86"/>
      <c r="M19" s="85"/>
      <c r="N19" s="86"/>
      <c r="O19" s="85"/>
      <c r="P19" s="86"/>
      <c r="Q19" s="85"/>
      <c r="R19" s="86"/>
      <c r="S19" s="85"/>
      <c r="T19" s="86"/>
      <c r="U19" s="85"/>
      <c r="V19" s="86"/>
      <c r="W19" s="85"/>
      <c r="X19" s="86"/>
      <c r="Y19" s="85"/>
      <c r="Z19" s="86"/>
      <c r="AA19" s="85"/>
      <c r="AB19" s="86"/>
      <c r="AC19" s="85"/>
      <c r="AD19" s="86"/>
      <c r="AE19" s="85"/>
      <c r="AF19" s="86"/>
      <c r="AG19" s="85"/>
      <c r="AH19" s="86"/>
      <c r="AI19" s="85"/>
      <c r="AJ19" s="86"/>
      <c r="AK19" s="85"/>
      <c r="AL19" s="86"/>
      <c r="AM19" s="85"/>
      <c r="AN19" s="86"/>
      <c r="AO19" s="85"/>
      <c r="AP19" s="86"/>
      <c r="AQ19" s="85"/>
      <c r="AR19" s="86"/>
      <c r="AS19" s="85"/>
      <c r="AT19" s="86"/>
      <c r="AU19" s="85"/>
      <c r="AV19" s="86"/>
      <c r="AW19" s="85"/>
      <c r="AX19" s="86"/>
      <c r="AY19" s="85"/>
      <c r="AZ19" s="86"/>
      <c r="BA19" s="85"/>
      <c r="BB19" s="86"/>
      <c r="BC19" s="85"/>
      <c r="BD19" s="86"/>
      <c r="BE19" s="85"/>
      <c r="BF19" s="86"/>
      <c r="BG19" s="85"/>
      <c r="BH19" s="86"/>
      <c r="BI19" s="85"/>
      <c r="BJ19" s="86"/>
    </row>
    <row r="20" s="66" customFormat="1" ht="15.75" spans="1:62">
      <c r="A20" s="83">
        <f t="shared" si="0"/>
        <v>45491</v>
      </c>
      <c r="B20" s="84"/>
      <c r="C20" s="85"/>
      <c r="D20" s="86"/>
      <c r="E20" s="85"/>
      <c r="F20" s="86"/>
      <c r="G20" s="85"/>
      <c r="H20" s="86"/>
      <c r="I20" s="85"/>
      <c r="J20" s="86"/>
      <c r="K20" s="85"/>
      <c r="L20" s="86"/>
      <c r="M20" s="85"/>
      <c r="N20" s="86"/>
      <c r="O20" s="85"/>
      <c r="P20" s="86"/>
      <c r="Q20" s="85"/>
      <c r="R20" s="86"/>
      <c r="S20" s="85"/>
      <c r="T20" s="86"/>
      <c r="U20" s="85"/>
      <c r="V20" s="86"/>
      <c r="W20" s="85"/>
      <c r="X20" s="86"/>
      <c r="Y20" s="85"/>
      <c r="Z20" s="86"/>
      <c r="AA20" s="85"/>
      <c r="AB20" s="86"/>
      <c r="AC20" s="85"/>
      <c r="AD20" s="86"/>
      <c r="AE20" s="85"/>
      <c r="AF20" s="86"/>
      <c r="AG20" s="85"/>
      <c r="AH20" s="86"/>
      <c r="AI20" s="85"/>
      <c r="AJ20" s="86"/>
      <c r="AK20" s="85"/>
      <c r="AL20" s="86"/>
      <c r="AM20" s="85"/>
      <c r="AN20" s="86"/>
      <c r="AO20" s="85"/>
      <c r="AP20" s="86"/>
      <c r="AQ20" s="85"/>
      <c r="AR20" s="86"/>
      <c r="AS20" s="85"/>
      <c r="AT20" s="86"/>
      <c r="AU20" s="85"/>
      <c r="AV20" s="86"/>
      <c r="AW20" s="85"/>
      <c r="AX20" s="86"/>
      <c r="AY20" s="85"/>
      <c r="AZ20" s="86"/>
      <c r="BA20" s="85"/>
      <c r="BB20" s="86"/>
      <c r="BC20" s="85"/>
      <c r="BD20" s="86"/>
      <c r="BE20" s="85"/>
      <c r="BF20" s="86"/>
      <c r="BG20" s="85"/>
      <c r="BH20" s="86"/>
      <c r="BI20" s="85"/>
      <c r="BJ20" s="86"/>
    </row>
    <row r="21" s="66" customFormat="1" ht="15.75" spans="1:62">
      <c r="A21" s="79">
        <f t="shared" si="0"/>
        <v>45492</v>
      </c>
      <c r="B21" s="80"/>
      <c r="C21" s="85"/>
      <c r="D21" s="86"/>
      <c r="E21" s="85"/>
      <c r="F21" s="86"/>
      <c r="G21" s="85"/>
      <c r="H21" s="86"/>
      <c r="I21" s="85"/>
      <c r="J21" s="86"/>
      <c r="K21" s="85"/>
      <c r="L21" s="86"/>
      <c r="M21" s="85"/>
      <c r="N21" s="86"/>
      <c r="O21" s="85"/>
      <c r="P21" s="86"/>
      <c r="Q21" s="85"/>
      <c r="R21" s="86"/>
      <c r="S21" s="85"/>
      <c r="T21" s="86"/>
      <c r="U21" s="85"/>
      <c r="V21" s="86"/>
      <c r="W21" s="85"/>
      <c r="X21" s="86"/>
      <c r="Y21" s="85"/>
      <c r="Z21" s="86"/>
      <c r="AA21" s="85"/>
      <c r="AB21" s="86"/>
      <c r="AC21" s="85"/>
      <c r="AD21" s="86"/>
      <c r="AE21" s="85"/>
      <c r="AF21" s="86"/>
      <c r="AG21" s="85"/>
      <c r="AH21" s="86"/>
      <c r="AI21" s="85"/>
      <c r="AJ21" s="86"/>
      <c r="AK21" s="85"/>
      <c r="AL21" s="86"/>
      <c r="AM21" s="85"/>
      <c r="AN21" s="86"/>
      <c r="AO21" s="85"/>
      <c r="AP21" s="86"/>
      <c r="AQ21" s="85"/>
      <c r="AR21" s="86"/>
      <c r="AS21" s="85"/>
      <c r="AT21" s="86"/>
      <c r="AU21" s="85"/>
      <c r="AV21" s="86"/>
      <c r="AW21" s="85"/>
      <c r="AX21" s="86"/>
      <c r="AY21" s="85"/>
      <c r="AZ21" s="86"/>
      <c r="BA21" s="85"/>
      <c r="BB21" s="86"/>
      <c r="BC21" s="85"/>
      <c r="BD21" s="86"/>
      <c r="BE21" s="85"/>
      <c r="BF21" s="86"/>
      <c r="BG21" s="85"/>
      <c r="BH21" s="86"/>
      <c r="BI21" s="85"/>
      <c r="BJ21" s="86"/>
    </row>
    <row r="22" s="66" customFormat="1" ht="15.75" spans="1:62">
      <c r="A22" s="83">
        <f t="shared" si="0"/>
        <v>45493</v>
      </c>
      <c r="B22" s="84"/>
      <c r="C22" s="85"/>
      <c r="D22" s="86"/>
      <c r="E22" s="85"/>
      <c r="F22" s="86"/>
      <c r="G22" s="85"/>
      <c r="H22" s="86"/>
      <c r="I22" s="85"/>
      <c r="J22" s="86"/>
      <c r="K22" s="85"/>
      <c r="L22" s="86"/>
      <c r="M22" s="85"/>
      <c r="N22" s="86"/>
      <c r="O22" s="85"/>
      <c r="P22" s="86"/>
      <c r="Q22" s="85"/>
      <c r="R22" s="86"/>
      <c r="S22" s="85"/>
      <c r="T22" s="86"/>
      <c r="U22" s="85"/>
      <c r="V22" s="86"/>
      <c r="W22" s="85"/>
      <c r="X22" s="86"/>
      <c r="Y22" s="85"/>
      <c r="Z22" s="86"/>
      <c r="AA22" s="85"/>
      <c r="AB22" s="86"/>
      <c r="AC22" s="85"/>
      <c r="AD22" s="86"/>
      <c r="AE22" s="85"/>
      <c r="AF22" s="86"/>
      <c r="AG22" s="85"/>
      <c r="AH22" s="86"/>
      <c r="AI22" s="85"/>
      <c r="AJ22" s="86"/>
      <c r="AK22" s="85"/>
      <c r="AL22" s="86"/>
      <c r="AM22" s="85"/>
      <c r="AN22" s="86"/>
      <c r="AO22" s="85"/>
      <c r="AP22" s="86"/>
      <c r="AQ22" s="85"/>
      <c r="AR22" s="86"/>
      <c r="AS22" s="85"/>
      <c r="AT22" s="86"/>
      <c r="AU22" s="85"/>
      <c r="AV22" s="86"/>
      <c r="AW22" s="85"/>
      <c r="AX22" s="86"/>
      <c r="AY22" s="85"/>
      <c r="AZ22" s="86"/>
      <c r="BA22" s="85"/>
      <c r="BB22" s="86"/>
      <c r="BC22" s="85"/>
      <c r="BD22" s="86"/>
      <c r="BE22" s="85"/>
      <c r="BF22" s="86"/>
      <c r="BG22" s="85"/>
      <c r="BH22" s="86"/>
      <c r="BI22" s="85"/>
      <c r="BJ22" s="86"/>
    </row>
    <row r="23" s="66" customFormat="1" ht="15.75" spans="1:62">
      <c r="A23" s="79">
        <f t="shared" si="0"/>
        <v>45494</v>
      </c>
      <c r="B23" s="80"/>
      <c r="C23" s="85"/>
      <c r="D23" s="86"/>
      <c r="E23" s="85"/>
      <c r="F23" s="86"/>
      <c r="G23" s="85"/>
      <c r="H23" s="86"/>
      <c r="I23" s="85"/>
      <c r="J23" s="86"/>
      <c r="K23" s="85"/>
      <c r="L23" s="86"/>
      <c r="M23" s="85"/>
      <c r="N23" s="86"/>
      <c r="O23" s="85"/>
      <c r="P23" s="86"/>
      <c r="Q23" s="85"/>
      <c r="R23" s="86"/>
      <c r="S23" s="85"/>
      <c r="T23" s="86"/>
      <c r="U23" s="85"/>
      <c r="V23" s="86"/>
      <c r="W23" s="85"/>
      <c r="X23" s="86"/>
      <c r="Y23" s="85"/>
      <c r="Z23" s="86"/>
      <c r="AA23" s="85"/>
      <c r="AB23" s="86"/>
      <c r="AC23" s="85"/>
      <c r="AD23" s="86"/>
      <c r="AE23" s="85"/>
      <c r="AF23" s="86"/>
      <c r="AG23" s="85"/>
      <c r="AH23" s="86"/>
      <c r="AI23" s="85"/>
      <c r="AJ23" s="86"/>
      <c r="AK23" s="85"/>
      <c r="AL23" s="86"/>
      <c r="AM23" s="85"/>
      <c r="AN23" s="86"/>
      <c r="AO23" s="85"/>
      <c r="AP23" s="86"/>
      <c r="AQ23" s="85"/>
      <c r="AR23" s="86"/>
      <c r="AS23" s="85"/>
      <c r="AT23" s="86"/>
      <c r="AU23" s="85"/>
      <c r="AV23" s="86"/>
      <c r="AW23" s="85"/>
      <c r="AX23" s="86"/>
      <c r="AY23" s="85"/>
      <c r="AZ23" s="86"/>
      <c r="BA23" s="85"/>
      <c r="BB23" s="86"/>
      <c r="BC23" s="85"/>
      <c r="BD23" s="86"/>
      <c r="BE23" s="85"/>
      <c r="BF23" s="86"/>
      <c r="BG23" s="85"/>
      <c r="BH23" s="86"/>
      <c r="BI23" s="85"/>
      <c r="BJ23" s="86"/>
    </row>
    <row r="24" s="66" customFormat="1" ht="15.75" spans="1:62">
      <c r="A24" s="83">
        <f t="shared" si="0"/>
        <v>45495</v>
      </c>
      <c r="B24" s="84"/>
      <c r="C24" s="85"/>
      <c r="D24" s="86"/>
      <c r="E24" s="85"/>
      <c r="F24" s="86"/>
      <c r="G24" s="85"/>
      <c r="H24" s="86"/>
      <c r="I24" s="85"/>
      <c r="J24" s="86"/>
      <c r="K24" s="85"/>
      <c r="L24" s="86"/>
      <c r="M24" s="85"/>
      <c r="N24" s="86"/>
      <c r="O24" s="85"/>
      <c r="P24" s="86"/>
      <c r="Q24" s="85"/>
      <c r="R24" s="86"/>
      <c r="S24" s="85"/>
      <c r="T24" s="86"/>
      <c r="U24" s="85"/>
      <c r="V24" s="86"/>
      <c r="W24" s="85"/>
      <c r="X24" s="86"/>
      <c r="Y24" s="85"/>
      <c r="Z24" s="86"/>
      <c r="AA24" s="85"/>
      <c r="AB24" s="86"/>
      <c r="AC24" s="85"/>
      <c r="AD24" s="86"/>
      <c r="AE24" s="85"/>
      <c r="AF24" s="86"/>
      <c r="AG24" s="85"/>
      <c r="AH24" s="86"/>
      <c r="AI24" s="85"/>
      <c r="AJ24" s="86"/>
      <c r="AK24" s="85"/>
      <c r="AL24" s="86"/>
      <c r="AM24" s="85"/>
      <c r="AN24" s="86"/>
      <c r="AO24" s="85"/>
      <c r="AP24" s="86"/>
      <c r="AQ24" s="85"/>
      <c r="AR24" s="86"/>
      <c r="AS24" s="85"/>
      <c r="AT24" s="86"/>
      <c r="AU24" s="85"/>
      <c r="AV24" s="86"/>
      <c r="AW24" s="85"/>
      <c r="AX24" s="86"/>
      <c r="AY24" s="85"/>
      <c r="AZ24" s="86"/>
      <c r="BA24" s="85"/>
      <c r="BB24" s="86"/>
      <c r="BC24" s="85"/>
      <c r="BD24" s="86"/>
      <c r="BE24" s="85"/>
      <c r="BF24" s="86"/>
      <c r="BG24" s="85"/>
      <c r="BH24" s="86"/>
      <c r="BI24" s="85"/>
      <c r="BJ24" s="86"/>
    </row>
    <row r="25" s="66" customFormat="1" ht="15.75" spans="1:62">
      <c r="A25" s="79">
        <f t="shared" si="0"/>
        <v>45496</v>
      </c>
      <c r="B25" s="80"/>
      <c r="C25" s="85"/>
      <c r="D25" s="86"/>
      <c r="E25" s="85"/>
      <c r="F25" s="86"/>
      <c r="G25" s="85"/>
      <c r="H25" s="86"/>
      <c r="I25" s="85"/>
      <c r="J25" s="86"/>
      <c r="K25" s="85"/>
      <c r="L25" s="86"/>
      <c r="M25" s="85"/>
      <c r="N25" s="86"/>
      <c r="O25" s="85"/>
      <c r="P25" s="86"/>
      <c r="Q25" s="85"/>
      <c r="R25" s="86"/>
      <c r="S25" s="85"/>
      <c r="T25" s="86"/>
      <c r="U25" s="85"/>
      <c r="V25" s="86"/>
      <c r="W25" s="85"/>
      <c r="X25" s="86"/>
      <c r="Y25" s="85"/>
      <c r="Z25" s="86"/>
      <c r="AA25" s="85"/>
      <c r="AB25" s="86"/>
      <c r="AC25" s="85"/>
      <c r="AD25" s="86"/>
      <c r="AE25" s="85"/>
      <c r="AF25" s="86"/>
      <c r="AG25" s="85"/>
      <c r="AH25" s="86"/>
      <c r="AI25" s="85"/>
      <c r="AJ25" s="86"/>
      <c r="AK25" s="85"/>
      <c r="AL25" s="86"/>
      <c r="AM25" s="85"/>
      <c r="AN25" s="86"/>
      <c r="AO25" s="85"/>
      <c r="AP25" s="86"/>
      <c r="AQ25" s="85"/>
      <c r="AR25" s="86"/>
      <c r="AS25" s="85"/>
      <c r="AT25" s="86"/>
      <c r="AU25" s="85"/>
      <c r="AV25" s="86"/>
      <c r="AW25" s="85"/>
      <c r="AX25" s="86"/>
      <c r="AY25" s="85"/>
      <c r="AZ25" s="86"/>
      <c r="BA25" s="85"/>
      <c r="BB25" s="86"/>
      <c r="BC25" s="85"/>
      <c r="BD25" s="86"/>
      <c r="BE25" s="85"/>
      <c r="BF25" s="86"/>
      <c r="BG25" s="85"/>
      <c r="BH25" s="86"/>
      <c r="BI25" s="85"/>
      <c r="BJ25" s="86"/>
    </row>
    <row r="26" s="66" customFormat="1" ht="15.75" spans="1:62">
      <c r="A26" s="83">
        <f t="shared" si="0"/>
        <v>45497</v>
      </c>
      <c r="B26" s="84"/>
      <c r="C26" s="85"/>
      <c r="D26" s="86"/>
      <c r="E26" s="85"/>
      <c r="F26" s="86"/>
      <c r="G26" s="85"/>
      <c r="H26" s="86"/>
      <c r="I26" s="85"/>
      <c r="J26" s="86"/>
      <c r="K26" s="85"/>
      <c r="L26" s="86"/>
      <c r="M26" s="85"/>
      <c r="N26" s="86"/>
      <c r="O26" s="85"/>
      <c r="P26" s="86"/>
      <c r="Q26" s="85"/>
      <c r="R26" s="86"/>
      <c r="S26" s="85"/>
      <c r="T26" s="86"/>
      <c r="U26" s="85"/>
      <c r="V26" s="86"/>
      <c r="W26" s="85"/>
      <c r="X26" s="86"/>
      <c r="Y26" s="85"/>
      <c r="Z26" s="86"/>
      <c r="AA26" s="85"/>
      <c r="AB26" s="86"/>
      <c r="AC26" s="85"/>
      <c r="AD26" s="86"/>
      <c r="AE26" s="85"/>
      <c r="AF26" s="86"/>
      <c r="AG26" s="85"/>
      <c r="AH26" s="86"/>
      <c r="AI26" s="85"/>
      <c r="AJ26" s="86"/>
      <c r="AK26" s="85"/>
      <c r="AL26" s="86"/>
      <c r="AM26" s="85"/>
      <c r="AN26" s="86"/>
      <c r="AO26" s="85"/>
      <c r="AP26" s="86"/>
      <c r="AQ26" s="85"/>
      <c r="AR26" s="86"/>
      <c r="AS26" s="85"/>
      <c r="AT26" s="86"/>
      <c r="AU26" s="85"/>
      <c r="AV26" s="86"/>
      <c r="AW26" s="85"/>
      <c r="AX26" s="86"/>
      <c r="AY26" s="85"/>
      <c r="AZ26" s="86"/>
      <c r="BA26" s="85"/>
      <c r="BB26" s="86"/>
      <c r="BC26" s="85"/>
      <c r="BD26" s="86"/>
      <c r="BE26" s="85"/>
      <c r="BF26" s="86"/>
      <c r="BG26" s="85"/>
      <c r="BH26" s="86"/>
      <c r="BI26" s="85"/>
      <c r="BJ26" s="86"/>
    </row>
    <row r="27" s="66" customFormat="1" ht="15.75" spans="1:62">
      <c r="A27" s="79">
        <f t="shared" si="0"/>
        <v>45498</v>
      </c>
      <c r="B27" s="80"/>
      <c r="C27" s="85"/>
      <c r="D27" s="86"/>
      <c r="E27" s="85"/>
      <c r="F27" s="86"/>
      <c r="G27" s="85"/>
      <c r="H27" s="86"/>
      <c r="I27" s="85"/>
      <c r="J27" s="86"/>
      <c r="K27" s="85"/>
      <c r="L27" s="86"/>
      <c r="M27" s="85"/>
      <c r="N27" s="86"/>
      <c r="O27" s="85"/>
      <c r="P27" s="86"/>
      <c r="Q27" s="85"/>
      <c r="R27" s="86"/>
      <c r="S27" s="85"/>
      <c r="T27" s="86"/>
      <c r="U27" s="85"/>
      <c r="V27" s="86"/>
      <c r="W27" s="85"/>
      <c r="X27" s="86"/>
      <c r="Y27" s="85"/>
      <c r="Z27" s="86"/>
      <c r="AA27" s="85"/>
      <c r="AB27" s="86"/>
      <c r="AC27" s="85"/>
      <c r="AD27" s="86"/>
      <c r="AE27" s="85"/>
      <c r="AF27" s="86"/>
      <c r="AG27" s="85"/>
      <c r="AH27" s="86"/>
      <c r="AI27" s="85"/>
      <c r="AJ27" s="86"/>
      <c r="AK27" s="85"/>
      <c r="AL27" s="86"/>
      <c r="AM27" s="85"/>
      <c r="AN27" s="86"/>
      <c r="AO27" s="85"/>
      <c r="AP27" s="86"/>
      <c r="AQ27" s="85"/>
      <c r="AR27" s="86"/>
      <c r="AS27" s="85"/>
      <c r="AT27" s="86"/>
      <c r="AU27" s="85"/>
      <c r="AV27" s="86"/>
      <c r="AW27" s="85"/>
      <c r="AX27" s="86"/>
      <c r="AY27" s="85"/>
      <c r="AZ27" s="86"/>
      <c r="BA27" s="85"/>
      <c r="BB27" s="86"/>
      <c r="BC27" s="85"/>
      <c r="BD27" s="86"/>
      <c r="BE27" s="85"/>
      <c r="BF27" s="86"/>
      <c r="BG27" s="85"/>
      <c r="BH27" s="86"/>
      <c r="BI27" s="85"/>
      <c r="BJ27" s="86"/>
    </row>
    <row r="28" s="66" customFormat="1" ht="15.75" spans="1:62">
      <c r="A28" s="83">
        <f t="shared" si="0"/>
        <v>45499</v>
      </c>
      <c r="B28" s="84"/>
      <c r="C28" s="85"/>
      <c r="D28" s="86"/>
      <c r="E28" s="85"/>
      <c r="F28" s="86"/>
      <c r="G28" s="85"/>
      <c r="H28" s="86"/>
      <c r="I28" s="85"/>
      <c r="J28" s="86"/>
      <c r="K28" s="85"/>
      <c r="L28" s="86"/>
      <c r="M28" s="85"/>
      <c r="N28" s="86"/>
      <c r="O28" s="85"/>
      <c r="P28" s="86"/>
      <c r="Q28" s="85"/>
      <c r="R28" s="86"/>
      <c r="S28" s="85"/>
      <c r="T28" s="86"/>
      <c r="U28" s="85"/>
      <c r="V28" s="86"/>
      <c r="W28" s="85"/>
      <c r="X28" s="86"/>
      <c r="Y28" s="85"/>
      <c r="Z28" s="86"/>
      <c r="AA28" s="85"/>
      <c r="AB28" s="86"/>
      <c r="AC28" s="85"/>
      <c r="AD28" s="86"/>
      <c r="AE28" s="85"/>
      <c r="AF28" s="86"/>
      <c r="AG28" s="85"/>
      <c r="AH28" s="86"/>
      <c r="AI28" s="85"/>
      <c r="AJ28" s="86"/>
      <c r="AK28" s="85"/>
      <c r="AL28" s="86"/>
      <c r="AM28" s="85"/>
      <c r="AN28" s="86"/>
      <c r="AO28" s="85"/>
      <c r="AP28" s="86"/>
      <c r="AQ28" s="85"/>
      <c r="AR28" s="86"/>
      <c r="AS28" s="85"/>
      <c r="AT28" s="86"/>
      <c r="AU28" s="85"/>
      <c r="AV28" s="86"/>
      <c r="AW28" s="85"/>
      <c r="AX28" s="86"/>
      <c r="AY28" s="85"/>
      <c r="AZ28" s="86"/>
      <c r="BA28" s="85"/>
      <c r="BB28" s="86"/>
      <c r="BC28" s="85"/>
      <c r="BD28" s="86"/>
      <c r="BE28" s="85"/>
      <c r="BF28" s="86"/>
      <c r="BG28" s="85"/>
      <c r="BH28" s="86"/>
      <c r="BI28" s="85"/>
      <c r="BJ28" s="86"/>
    </row>
    <row r="29" s="66" customFormat="1" ht="15.75" spans="1:62">
      <c r="A29" s="79">
        <f t="shared" si="0"/>
        <v>45500</v>
      </c>
      <c r="B29" s="80"/>
      <c r="C29" s="85"/>
      <c r="D29" s="86"/>
      <c r="E29" s="85"/>
      <c r="F29" s="86"/>
      <c r="G29" s="85"/>
      <c r="H29" s="86"/>
      <c r="I29" s="85"/>
      <c r="J29" s="86"/>
      <c r="K29" s="85"/>
      <c r="L29" s="86"/>
      <c r="M29" s="85"/>
      <c r="N29" s="86"/>
      <c r="O29" s="85"/>
      <c r="P29" s="86"/>
      <c r="Q29" s="85"/>
      <c r="R29" s="86"/>
      <c r="S29" s="85"/>
      <c r="T29" s="86"/>
      <c r="U29" s="85"/>
      <c r="V29" s="86"/>
      <c r="W29" s="85"/>
      <c r="X29" s="86"/>
      <c r="Y29" s="85"/>
      <c r="Z29" s="86"/>
      <c r="AA29" s="85"/>
      <c r="AB29" s="86"/>
      <c r="AC29" s="85"/>
      <c r="AD29" s="86"/>
      <c r="AE29" s="85"/>
      <c r="AF29" s="86"/>
      <c r="AG29" s="85"/>
      <c r="AH29" s="86"/>
      <c r="AI29" s="85"/>
      <c r="AJ29" s="86"/>
      <c r="AK29" s="85"/>
      <c r="AL29" s="86"/>
      <c r="AM29" s="85"/>
      <c r="AN29" s="86"/>
      <c r="AO29" s="85"/>
      <c r="AP29" s="86"/>
      <c r="AQ29" s="85"/>
      <c r="AR29" s="86"/>
      <c r="AS29" s="85"/>
      <c r="AT29" s="86"/>
      <c r="AU29" s="85"/>
      <c r="AV29" s="86"/>
      <c r="AW29" s="85"/>
      <c r="AX29" s="86"/>
      <c r="AY29" s="85"/>
      <c r="AZ29" s="86"/>
      <c r="BA29" s="85"/>
      <c r="BB29" s="86"/>
      <c r="BC29" s="85"/>
      <c r="BD29" s="86"/>
      <c r="BE29" s="85"/>
      <c r="BF29" s="86"/>
      <c r="BG29" s="85"/>
      <c r="BH29" s="86"/>
      <c r="BI29" s="85"/>
      <c r="BJ29" s="86"/>
    </row>
    <row r="30" s="66" customFormat="1" ht="15.75" spans="1:62">
      <c r="A30" s="83">
        <f t="shared" si="0"/>
        <v>45501</v>
      </c>
      <c r="B30" s="84"/>
      <c r="C30" s="85"/>
      <c r="D30" s="86"/>
      <c r="E30" s="85"/>
      <c r="F30" s="86"/>
      <c r="G30" s="85"/>
      <c r="H30" s="86"/>
      <c r="I30" s="85"/>
      <c r="J30" s="86"/>
      <c r="K30" s="85"/>
      <c r="L30" s="86"/>
      <c r="M30" s="85"/>
      <c r="N30" s="86"/>
      <c r="O30" s="85"/>
      <c r="P30" s="86"/>
      <c r="Q30" s="85"/>
      <c r="R30" s="86"/>
      <c r="S30" s="85"/>
      <c r="T30" s="86"/>
      <c r="U30" s="85"/>
      <c r="V30" s="86"/>
      <c r="W30" s="85"/>
      <c r="X30" s="86"/>
      <c r="Y30" s="85"/>
      <c r="Z30" s="86"/>
      <c r="AA30" s="85"/>
      <c r="AB30" s="86"/>
      <c r="AC30" s="85"/>
      <c r="AD30" s="86"/>
      <c r="AE30" s="85"/>
      <c r="AF30" s="86"/>
      <c r="AG30" s="85"/>
      <c r="AH30" s="86"/>
      <c r="AI30" s="85"/>
      <c r="AJ30" s="86"/>
      <c r="AK30" s="85"/>
      <c r="AL30" s="86"/>
      <c r="AM30" s="85"/>
      <c r="AN30" s="86"/>
      <c r="AO30" s="85"/>
      <c r="AP30" s="86"/>
      <c r="AQ30" s="85"/>
      <c r="AR30" s="86"/>
      <c r="AS30" s="85"/>
      <c r="AT30" s="86"/>
      <c r="AU30" s="85"/>
      <c r="AV30" s="86"/>
      <c r="AW30" s="85"/>
      <c r="AX30" s="86"/>
      <c r="AY30" s="85"/>
      <c r="AZ30" s="86"/>
      <c r="BA30" s="85"/>
      <c r="BB30" s="86"/>
      <c r="BC30" s="85"/>
      <c r="BD30" s="86"/>
      <c r="BE30" s="85"/>
      <c r="BF30" s="86"/>
      <c r="BG30" s="85"/>
      <c r="BH30" s="86"/>
      <c r="BI30" s="85"/>
      <c r="BJ30" s="86"/>
    </row>
    <row r="31" s="66" customFormat="1" ht="15.75" spans="1:62">
      <c r="A31" s="79">
        <f t="shared" si="0"/>
        <v>45502</v>
      </c>
      <c r="B31" s="80"/>
      <c r="C31" s="85"/>
      <c r="D31" s="86"/>
      <c r="E31" s="85"/>
      <c r="F31" s="86"/>
      <c r="G31" s="85"/>
      <c r="H31" s="86"/>
      <c r="I31" s="85"/>
      <c r="J31" s="86"/>
      <c r="K31" s="85"/>
      <c r="L31" s="86"/>
      <c r="M31" s="85"/>
      <c r="N31" s="86"/>
      <c r="O31" s="85"/>
      <c r="P31" s="86"/>
      <c r="Q31" s="85"/>
      <c r="R31" s="86"/>
      <c r="S31" s="85"/>
      <c r="T31" s="86"/>
      <c r="U31" s="85"/>
      <c r="V31" s="86"/>
      <c r="W31" s="85"/>
      <c r="X31" s="86"/>
      <c r="Y31" s="85"/>
      <c r="Z31" s="86"/>
      <c r="AA31" s="85"/>
      <c r="AB31" s="86"/>
      <c r="AC31" s="85"/>
      <c r="AD31" s="86"/>
      <c r="AE31" s="85"/>
      <c r="AF31" s="86"/>
      <c r="AG31" s="85"/>
      <c r="AH31" s="86"/>
      <c r="AI31" s="85"/>
      <c r="AJ31" s="86"/>
      <c r="AK31" s="85"/>
      <c r="AL31" s="86"/>
      <c r="AM31" s="85"/>
      <c r="AN31" s="86"/>
      <c r="AO31" s="85"/>
      <c r="AP31" s="86"/>
      <c r="AQ31" s="85"/>
      <c r="AR31" s="86"/>
      <c r="AS31" s="85"/>
      <c r="AT31" s="86"/>
      <c r="AU31" s="85"/>
      <c r="AV31" s="86"/>
      <c r="AW31" s="85"/>
      <c r="AX31" s="86"/>
      <c r="AY31" s="85"/>
      <c r="AZ31" s="86"/>
      <c r="BA31" s="85"/>
      <c r="BB31" s="86"/>
      <c r="BC31" s="85"/>
      <c r="BD31" s="86"/>
      <c r="BE31" s="85"/>
      <c r="BF31" s="86"/>
      <c r="BG31" s="85"/>
      <c r="BH31" s="86"/>
      <c r="BI31" s="85"/>
      <c r="BJ31" s="86"/>
    </row>
    <row r="32" s="66" customFormat="1" ht="15.75" spans="1:62">
      <c r="A32" s="83">
        <f t="shared" si="0"/>
        <v>45503</v>
      </c>
      <c r="B32" s="84"/>
      <c r="C32" s="85"/>
      <c r="D32" s="86"/>
      <c r="E32" s="85"/>
      <c r="F32" s="86"/>
      <c r="G32" s="85"/>
      <c r="H32" s="86"/>
      <c r="I32" s="85"/>
      <c r="J32" s="86"/>
      <c r="K32" s="85"/>
      <c r="L32" s="86"/>
      <c r="M32" s="85"/>
      <c r="N32" s="86"/>
      <c r="O32" s="85"/>
      <c r="P32" s="86"/>
      <c r="Q32" s="85"/>
      <c r="R32" s="86"/>
      <c r="S32" s="85"/>
      <c r="T32" s="86"/>
      <c r="U32" s="85"/>
      <c r="V32" s="86"/>
      <c r="W32" s="85"/>
      <c r="X32" s="86"/>
      <c r="Y32" s="85"/>
      <c r="Z32" s="86"/>
      <c r="AA32" s="85"/>
      <c r="AB32" s="86"/>
      <c r="AC32" s="85"/>
      <c r="AD32" s="86"/>
      <c r="AE32" s="85"/>
      <c r="AF32" s="86"/>
      <c r="AG32" s="85"/>
      <c r="AH32" s="86"/>
      <c r="AI32" s="85"/>
      <c r="AJ32" s="86"/>
      <c r="AK32" s="85"/>
      <c r="AL32" s="86"/>
      <c r="AM32" s="85"/>
      <c r="AN32" s="86"/>
      <c r="AO32" s="85"/>
      <c r="AP32" s="86"/>
      <c r="AQ32" s="85"/>
      <c r="AR32" s="86"/>
      <c r="AS32" s="85"/>
      <c r="AT32" s="86"/>
      <c r="AU32" s="85"/>
      <c r="AV32" s="86"/>
      <c r="AW32" s="85"/>
      <c r="AX32" s="86"/>
      <c r="AY32" s="85"/>
      <c r="AZ32" s="86"/>
      <c r="BA32" s="85"/>
      <c r="BB32" s="86"/>
      <c r="BC32" s="85"/>
      <c r="BD32" s="86"/>
      <c r="BE32" s="85"/>
      <c r="BF32" s="86"/>
      <c r="BG32" s="85"/>
      <c r="BH32" s="86"/>
      <c r="BI32" s="85"/>
      <c r="BJ32" s="86"/>
    </row>
    <row r="33" s="66" customFormat="1" spans="1:62">
      <c r="A33" s="79">
        <f t="shared" si="0"/>
        <v>45504</v>
      </c>
      <c r="B33" s="80"/>
      <c r="C33" s="85"/>
      <c r="D33" s="86"/>
      <c r="E33" s="85"/>
      <c r="F33" s="86"/>
      <c r="G33" s="85"/>
      <c r="H33" s="86"/>
      <c r="I33" s="85"/>
      <c r="J33" s="86"/>
      <c r="K33" s="85"/>
      <c r="L33" s="86"/>
      <c r="M33" s="85"/>
      <c r="N33" s="86"/>
      <c r="O33" s="85"/>
      <c r="P33" s="86"/>
      <c r="Q33" s="85"/>
      <c r="R33" s="86"/>
      <c r="S33" s="85"/>
      <c r="T33" s="86"/>
      <c r="U33" s="85"/>
      <c r="V33" s="86"/>
      <c r="W33" s="85"/>
      <c r="X33" s="86"/>
      <c r="Y33" s="85"/>
      <c r="Z33" s="86"/>
      <c r="AA33" s="85"/>
      <c r="AB33" s="86"/>
      <c r="AC33" s="85"/>
      <c r="AD33" s="86"/>
      <c r="AE33" s="85"/>
      <c r="AF33" s="86"/>
      <c r="AG33" s="85"/>
      <c r="AH33" s="86"/>
      <c r="AI33" s="85"/>
      <c r="AJ33" s="86"/>
      <c r="AK33" s="85"/>
      <c r="AL33" s="86"/>
      <c r="AM33" s="85"/>
      <c r="AN33" s="86"/>
      <c r="AO33" s="85"/>
      <c r="AP33" s="86"/>
      <c r="AQ33" s="85"/>
      <c r="AR33" s="86"/>
      <c r="AS33" s="85"/>
      <c r="AT33" s="86"/>
      <c r="AU33" s="85"/>
      <c r="AV33" s="86"/>
      <c r="AW33" s="85"/>
      <c r="AX33" s="86"/>
      <c r="AY33" s="85"/>
      <c r="AZ33" s="86"/>
      <c r="BA33" s="85"/>
      <c r="BB33" s="86"/>
      <c r="BC33" s="85"/>
      <c r="BD33" s="86"/>
      <c r="BE33" s="85"/>
      <c r="BF33" s="86"/>
      <c r="BG33" s="85"/>
      <c r="BH33" s="86"/>
      <c r="BI33" s="85"/>
      <c r="BJ33" s="86"/>
    </row>
    <row r="34" ht="15.75"/>
    <row r="35" s="67" customFormat="1" ht="9" customHeight="1" spans="1:62">
      <c r="A35" s="87"/>
      <c r="B35" s="88"/>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68" customFormat="1" ht="21" spans="1:62">
      <c r="A36" s="90" t="s">
        <v>38</v>
      </c>
      <c r="B36" s="91"/>
      <c r="C36" s="92">
        <f>SUM(C$3:C$33)</f>
        <v>0</v>
      </c>
      <c r="D36" s="93">
        <f>SUM(D$3:D$33)</f>
        <v>0</v>
      </c>
      <c r="E36" s="92">
        <f t="shared" ref="E36:BJ36" si="1">SUM(E$3:E$33)</f>
        <v>0</v>
      </c>
      <c r="F36" s="93">
        <f t="shared" si="1"/>
        <v>0</v>
      </c>
      <c r="G36" s="92">
        <f t="shared" si="1"/>
        <v>0</v>
      </c>
      <c r="H36" s="93">
        <f t="shared" si="1"/>
        <v>0</v>
      </c>
      <c r="I36" s="92">
        <f t="shared" si="1"/>
        <v>0</v>
      </c>
      <c r="J36" s="93">
        <f t="shared" si="1"/>
        <v>0</v>
      </c>
      <c r="K36" s="92">
        <f t="shared" si="1"/>
        <v>0</v>
      </c>
      <c r="L36" s="93">
        <f t="shared" si="1"/>
        <v>0</v>
      </c>
      <c r="M36" s="92">
        <f t="shared" si="1"/>
        <v>0</v>
      </c>
      <c r="N36" s="93">
        <f t="shared" si="1"/>
        <v>0</v>
      </c>
      <c r="O36" s="92">
        <f t="shared" si="1"/>
        <v>0</v>
      </c>
      <c r="P36" s="93">
        <f t="shared" si="1"/>
        <v>0</v>
      </c>
      <c r="Q36" s="92">
        <f t="shared" si="1"/>
        <v>0</v>
      </c>
      <c r="R36" s="93">
        <f t="shared" si="1"/>
        <v>0</v>
      </c>
      <c r="S36" s="92">
        <f t="shared" si="1"/>
        <v>0</v>
      </c>
      <c r="T36" s="93">
        <f t="shared" si="1"/>
        <v>0</v>
      </c>
      <c r="U36" s="92">
        <f t="shared" si="1"/>
        <v>0</v>
      </c>
      <c r="V36" s="93">
        <f t="shared" si="1"/>
        <v>0</v>
      </c>
      <c r="W36" s="92">
        <f t="shared" si="1"/>
        <v>0</v>
      </c>
      <c r="X36" s="93">
        <f t="shared" si="1"/>
        <v>0</v>
      </c>
      <c r="Y36" s="92">
        <f t="shared" si="1"/>
        <v>0</v>
      </c>
      <c r="Z36" s="93">
        <f t="shared" si="1"/>
        <v>0</v>
      </c>
      <c r="AA36" s="92">
        <f t="shared" si="1"/>
        <v>0</v>
      </c>
      <c r="AB36" s="93">
        <f t="shared" si="1"/>
        <v>0</v>
      </c>
      <c r="AC36" s="92">
        <f t="shared" si="1"/>
        <v>0</v>
      </c>
      <c r="AD36" s="93">
        <f t="shared" si="1"/>
        <v>0</v>
      </c>
      <c r="AE36" s="92">
        <f t="shared" si="1"/>
        <v>0</v>
      </c>
      <c r="AF36" s="93">
        <f t="shared" si="1"/>
        <v>0</v>
      </c>
      <c r="AG36" s="92">
        <f t="shared" si="1"/>
        <v>0</v>
      </c>
      <c r="AH36" s="93">
        <f t="shared" si="1"/>
        <v>0</v>
      </c>
      <c r="AI36" s="92">
        <f t="shared" si="1"/>
        <v>1</v>
      </c>
      <c r="AJ36" s="93">
        <f t="shared" si="1"/>
        <v>1</v>
      </c>
      <c r="AK36" s="92">
        <f t="shared" si="1"/>
        <v>0</v>
      </c>
      <c r="AL36" s="93">
        <f t="shared" si="1"/>
        <v>0</v>
      </c>
      <c r="AM36" s="92">
        <f t="shared" si="1"/>
        <v>0</v>
      </c>
      <c r="AN36" s="93">
        <f t="shared" si="1"/>
        <v>0</v>
      </c>
      <c r="AO36" s="92">
        <f t="shared" si="1"/>
        <v>0</v>
      </c>
      <c r="AP36" s="93">
        <f t="shared" si="1"/>
        <v>0</v>
      </c>
      <c r="AQ36" s="92">
        <f t="shared" si="1"/>
        <v>0</v>
      </c>
      <c r="AR36" s="93">
        <f t="shared" si="1"/>
        <v>0</v>
      </c>
      <c r="AS36" s="92">
        <f t="shared" si="1"/>
        <v>0</v>
      </c>
      <c r="AT36" s="93">
        <f t="shared" si="1"/>
        <v>0</v>
      </c>
      <c r="AU36" s="92">
        <f t="shared" si="1"/>
        <v>0</v>
      </c>
      <c r="AV36" s="93">
        <f t="shared" si="1"/>
        <v>0</v>
      </c>
      <c r="AW36" s="92">
        <f t="shared" si="1"/>
        <v>0</v>
      </c>
      <c r="AX36" s="93">
        <f t="shared" si="1"/>
        <v>0</v>
      </c>
      <c r="AY36" s="92">
        <f t="shared" si="1"/>
        <v>0</v>
      </c>
      <c r="AZ36" s="93">
        <f t="shared" si="1"/>
        <v>0</v>
      </c>
      <c r="BA36" s="92">
        <f t="shared" si="1"/>
        <v>0</v>
      </c>
      <c r="BB36" s="93">
        <f t="shared" si="1"/>
        <v>0</v>
      </c>
      <c r="BC36" s="92">
        <f t="shared" si="1"/>
        <v>0</v>
      </c>
      <c r="BD36" s="93">
        <f t="shared" si="1"/>
        <v>0</v>
      </c>
      <c r="BE36" s="92">
        <f t="shared" si="1"/>
        <v>0</v>
      </c>
      <c r="BF36" s="93">
        <f t="shared" si="1"/>
        <v>0</v>
      </c>
      <c r="BG36" s="92">
        <f t="shared" si="1"/>
        <v>0</v>
      </c>
      <c r="BH36" s="93">
        <f t="shared" si="1"/>
        <v>0</v>
      </c>
      <c r="BI36" s="92">
        <f t="shared" si="1"/>
        <v>0</v>
      </c>
      <c r="BJ36" s="93">
        <f t="shared" si="1"/>
        <v>0</v>
      </c>
    </row>
    <row r="37" s="69" customFormat="1" ht="21.75" spans="1:62">
      <c r="A37" s="94" t="s">
        <v>39</v>
      </c>
      <c r="B37" s="95"/>
      <c r="C37" s="96">
        <f>C36+D36</f>
        <v>0</v>
      </c>
      <c r="D37" s="97"/>
      <c r="E37" s="96">
        <f t="shared" ref="E37" si="2">E36+F36</f>
        <v>0</v>
      </c>
      <c r="F37" s="97"/>
      <c r="G37" s="96">
        <f t="shared" ref="G37" si="3">G36+H36</f>
        <v>0</v>
      </c>
      <c r="H37" s="97"/>
      <c r="I37" s="96">
        <f t="shared" ref="I37" si="4">I36+J36</f>
        <v>0</v>
      </c>
      <c r="J37" s="97"/>
      <c r="K37" s="96">
        <f t="shared" ref="K37" si="5">K36+L36</f>
        <v>0</v>
      </c>
      <c r="L37" s="97"/>
      <c r="M37" s="96">
        <f t="shared" ref="M37" si="6">M36+N36</f>
        <v>0</v>
      </c>
      <c r="N37" s="97"/>
      <c r="O37" s="96">
        <f t="shared" ref="O37" si="7">O36+P36</f>
        <v>0</v>
      </c>
      <c r="P37" s="97"/>
      <c r="Q37" s="96">
        <f t="shared" ref="Q37" si="8">Q36+R36</f>
        <v>0</v>
      </c>
      <c r="R37" s="97"/>
      <c r="S37" s="96">
        <f t="shared" ref="S37" si="9">S36+T36</f>
        <v>0</v>
      </c>
      <c r="T37" s="97"/>
      <c r="U37" s="96">
        <f t="shared" ref="U37" si="10">U36+V36</f>
        <v>0</v>
      </c>
      <c r="V37" s="97"/>
      <c r="W37" s="96">
        <f t="shared" ref="W37" si="11">W36+X36</f>
        <v>0</v>
      </c>
      <c r="X37" s="97"/>
      <c r="Y37" s="96">
        <f t="shared" ref="Y37" si="12">Y36+Z36</f>
        <v>0</v>
      </c>
      <c r="Z37" s="97"/>
      <c r="AA37" s="96">
        <f t="shared" ref="AA37" si="13">AA36+AB36</f>
        <v>0</v>
      </c>
      <c r="AB37" s="97"/>
      <c r="AC37" s="96">
        <f t="shared" ref="AC37" si="14">AC36+AD36</f>
        <v>0</v>
      </c>
      <c r="AD37" s="97"/>
      <c r="AE37" s="96">
        <f t="shared" ref="AE37" si="15">AE36+AF36</f>
        <v>0</v>
      </c>
      <c r="AF37" s="97"/>
      <c r="AG37" s="96">
        <f t="shared" ref="AG37" si="16">AG36+AH36</f>
        <v>0</v>
      </c>
      <c r="AH37" s="97"/>
      <c r="AI37" s="96">
        <f t="shared" ref="AI37" si="17">AI36+AJ36</f>
        <v>2</v>
      </c>
      <c r="AJ37" s="97"/>
      <c r="AK37" s="96">
        <f t="shared" ref="AK37" si="18">AK36+AL36</f>
        <v>0</v>
      </c>
      <c r="AL37" s="97"/>
      <c r="AM37" s="96">
        <f t="shared" ref="AM37" si="19">AM36+AN36</f>
        <v>0</v>
      </c>
      <c r="AN37" s="97"/>
      <c r="AO37" s="96">
        <f t="shared" ref="AO37" si="20">AO36+AP36</f>
        <v>0</v>
      </c>
      <c r="AP37" s="97"/>
      <c r="AQ37" s="96">
        <f t="shared" ref="AQ37" si="21">AQ36+AR36</f>
        <v>0</v>
      </c>
      <c r="AR37" s="97"/>
      <c r="AS37" s="96">
        <f>AS36+AT36</f>
        <v>0</v>
      </c>
      <c r="AT37" s="97"/>
      <c r="AU37" s="96">
        <f t="shared" ref="AU37" si="22">AU36+AV36</f>
        <v>0</v>
      </c>
      <c r="AV37" s="97"/>
      <c r="AW37" s="96">
        <f t="shared" ref="AW37" si="23">AW36+AX36</f>
        <v>0</v>
      </c>
      <c r="AX37" s="97"/>
      <c r="AY37" s="96">
        <f t="shared" ref="AY37" si="24">AY36+AZ36</f>
        <v>0</v>
      </c>
      <c r="AZ37" s="97"/>
      <c r="BA37" s="96">
        <f t="shared" ref="BA37" si="25">BA36+BB36</f>
        <v>0</v>
      </c>
      <c r="BB37" s="97"/>
      <c r="BC37" s="96">
        <f t="shared" ref="BC37" si="26">BC36+BD36</f>
        <v>0</v>
      </c>
      <c r="BD37" s="97"/>
      <c r="BE37" s="96">
        <f t="shared" ref="BE37" si="27">BE36+BF36</f>
        <v>0</v>
      </c>
      <c r="BF37" s="97"/>
      <c r="BG37" s="96">
        <f t="shared" ref="BG37" si="28">BG36+BH36</f>
        <v>0</v>
      </c>
      <c r="BH37" s="97"/>
      <c r="BI37" s="96">
        <f t="shared" ref="BI37" si="29">BI36+BJ36</f>
        <v>0</v>
      </c>
      <c r="BJ37" s="97"/>
    </row>
  </sheetData>
  <sheetProtection password="CCD7" sheet="1" selectLockedCells="1" objects="1"/>
  <mergeCells count="93">
    <mergeCell ref="C1:D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AS1:AT1"/>
    <mergeCell ref="AU1:AV1"/>
    <mergeCell ref="AW1:AX1"/>
    <mergeCell ref="AY1:AZ1"/>
    <mergeCell ref="BA1:BB1"/>
    <mergeCell ref="BC1:BD1"/>
    <mergeCell ref="BE1:BF1"/>
    <mergeCell ref="BG1:BH1"/>
    <mergeCell ref="BI1:BJ1"/>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6:B36"/>
    <mergeCell ref="A37:B37"/>
    <mergeCell ref="C37:D37"/>
    <mergeCell ref="E37:F37"/>
    <mergeCell ref="G37:H37"/>
    <mergeCell ref="I37:J37"/>
    <mergeCell ref="K37:L37"/>
    <mergeCell ref="M37:N37"/>
    <mergeCell ref="O37:P37"/>
    <mergeCell ref="Q37:R37"/>
    <mergeCell ref="S37:T37"/>
    <mergeCell ref="U37:V37"/>
    <mergeCell ref="W37:X37"/>
    <mergeCell ref="Y37:Z37"/>
    <mergeCell ref="AA37:AB37"/>
    <mergeCell ref="AC37:AD37"/>
    <mergeCell ref="AE37:AF37"/>
    <mergeCell ref="AG37:AH37"/>
    <mergeCell ref="AI37:AJ37"/>
    <mergeCell ref="AK37:AL37"/>
    <mergeCell ref="AM37:AN37"/>
    <mergeCell ref="AO37:AP37"/>
    <mergeCell ref="AQ37:AR37"/>
    <mergeCell ref="AS37:AT37"/>
    <mergeCell ref="AU37:AV37"/>
    <mergeCell ref="AW37:AX37"/>
    <mergeCell ref="AY37:AZ37"/>
    <mergeCell ref="BA37:BB37"/>
    <mergeCell ref="BC37:BD37"/>
    <mergeCell ref="BE37:BF37"/>
    <mergeCell ref="BG37:BH37"/>
    <mergeCell ref="BI37:BJ37"/>
  </mergeCells>
  <conditionalFormatting sqref="C3:BJ33">
    <cfRule type="cellIs" dxfId="2" priority="1" operator="equal">
      <formula>"OFF"</formula>
    </cfRule>
    <cfRule type="cellIs" dxfId="3" priority="2" operator="equal">
      <formula>"ON"</formula>
    </cfRule>
  </conditionalFormatting>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002060"/>
  </sheetPr>
  <dimension ref="A1:J63"/>
  <sheetViews>
    <sheetView zoomScale="50" zoomScaleNormal="50" workbookViewId="0">
      <pane xSplit="1" ySplit="1" topLeftCell="B2" activePane="bottomRight" state="frozen"/>
      <selection/>
      <selection pane="topRight"/>
      <selection pane="bottomLeft"/>
      <selection pane="bottomRight" activeCell="C5" sqref="C5"/>
    </sheetView>
  </sheetViews>
  <sheetFormatPr defaultColWidth="21.2533333333333" defaultRowHeight="27" customHeight="1"/>
  <cols>
    <col min="1" max="1" width="29.7266666666667" style="29" customWidth="1"/>
    <col min="2" max="2" width="27.8466666666667" style="30" customWidth="1"/>
    <col min="3" max="3" width="22.1933333333333" style="31" customWidth="1"/>
    <col min="4" max="8" width="22.1933333333333" style="32" customWidth="1"/>
    <col min="9" max="9" width="25.2866666666667" style="33" customWidth="1"/>
    <col min="10" max="10" width="61.34" style="34" customWidth="1"/>
    <col min="11" max="16384" width="21.2533333333333" style="31"/>
  </cols>
  <sheetData>
    <row r="1" s="28" customFormat="1" ht="39.75" customHeight="1" spans="1:10">
      <c r="A1" s="35" t="s">
        <v>40</v>
      </c>
      <c r="B1" s="36" t="s">
        <v>41</v>
      </c>
      <c r="C1" s="36" t="s">
        <v>42</v>
      </c>
      <c r="D1" s="36" t="s">
        <v>43</v>
      </c>
      <c r="E1" s="36" t="s">
        <v>44</v>
      </c>
      <c r="F1" s="36" t="s">
        <v>45</v>
      </c>
      <c r="G1" s="36" t="s">
        <v>46</v>
      </c>
      <c r="H1" s="36" t="s">
        <v>47</v>
      </c>
      <c r="I1" s="36" t="s">
        <v>38</v>
      </c>
      <c r="J1" s="58" t="s">
        <v>48</v>
      </c>
    </row>
    <row r="2" customHeight="1" spans="1:10">
      <c r="A2" s="37">
        <f>Dashboard!B1</f>
        <v>45474</v>
      </c>
      <c r="B2" s="38" t="s">
        <v>14</v>
      </c>
      <c r="C2" s="39" t="s">
        <v>49</v>
      </c>
      <c r="D2" s="40"/>
      <c r="E2" s="40"/>
      <c r="F2" s="40"/>
      <c r="G2" s="40"/>
      <c r="H2" s="54">
        <f t="shared" ref="H2:H9" si="0">SUM(D2:G2)</f>
        <v>0</v>
      </c>
      <c r="I2" s="59">
        <f>SUM(H2:H3)</f>
        <v>0</v>
      </c>
      <c r="J2" s="60"/>
    </row>
    <row r="3" customHeight="1" spans="1:10">
      <c r="A3" s="41"/>
      <c r="B3" s="42"/>
      <c r="C3" s="43"/>
      <c r="D3" s="44"/>
      <c r="E3" s="44"/>
      <c r="F3" s="44"/>
      <c r="G3" s="44"/>
      <c r="H3" s="55">
        <f t="shared" si="0"/>
        <v>0</v>
      </c>
      <c r="I3" s="61"/>
      <c r="J3" s="60"/>
    </row>
    <row r="4" customHeight="1" spans="1:10">
      <c r="A4" s="45">
        <f>A2+1</f>
        <v>45475</v>
      </c>
      <c r="B4" s="46"/>
      <c r="C4" s="47"/>
      <c r="D4" s="48"/>
      <c r="E4" s="48"/>
      <c r="F4" s="48"/>
      <c r="G4" s="48"/>
      <c r="H4" s="56">
        <f t="shared" si="0"/>
        <v>0</v>
      </c>
      <c r="I4" s="62">
        <f>SUM(H4:H5)</f>
        <v>0</v>
      </c>
      <c r="J4" s="60"/>
    </row>
    <row r="5" customHeight="1" spans="1:10">
      <c r="A5" s="49"/>
      <c r="B5" s="42"/>
      <c r="C5" s="43"/>
      <c r="D5" s="44"/>
      <c r="E5" s="44"/>
      <c r="F5" s="44"/>
      <c r="G5" s="44"/>
      <c r="H5" s="55">
        <f t="shared" si="0"/>
        <v>0</v>
      </c>
      <c r="I5" s="63"/>
      <c r="J5" s="60"/>
    </row>
    <row r="6" customHeight="1" spans="1:10">
      <c r="A6" s="37">
        <f>A4+1</f>
        <v>45476</v>
      </c>
      <c r="B6" s="38"/>
      <c r="C6" s="39"/>
      <c r="D6" s="40"/>
      <c r="E6" s="40"/>
      <c r="F6" s="40"/>
      <c r="G6" s="40"/>
      <c r="H6" s="54">
        <f t="shared" si="0"/>
        <v>0</v>
      </c>
      <c r="I6" s="59">
        <f>SUM(H6:H7)</f>
        <v>0</v>
      </c>
      <c r="J6" s="60"/>
    </row>
    <row r="7" customHeight="1" spans="1:10">
      <c r="A7" s="41"/>
      <c r="B7" s="42"/>
      <c r="C7" s="43"/>
      <c r="D7" s="44"/>
      <c r="E7" s="44"/>
      <c r="F7" s="44"/>
      <c r="G7" s="44"/>
      <c r="H7" s="55">
        <f t="shared" si="0"/>
        <v>0</v>
      </c>
      <c r="I7" s="61"/>
      <c r="J7" s="60"/>
    </row>
    <row r="8" customHeight="1" spans="1:10">
      <c r="A8" s="45">
        <f>A6+1</f>
        <v>45477</v>
      </c>
      <c r="B8" s="46"/>
      <c r="C8" s="47"/>
      <c r="D8" s="48"/>
      <c r="E8" s="48"/>
      <c r="F8" s="48"/>
      <c r="G8" s="48"/>
      <c r="H8" s="56">
        <f t="shared" si="0"/>
        <v>0</v>
      </c>
      <c r="I8" s="62">
        <f>SUM(H8:H9)</f>
        <v>0</v>
      </c>
      <c r="J8" s="60"/>
    </row>
    <row r="9" customHeight="1" spans="1:10">
      <c r="A9" s="49"/>
      <c r="B9" s="42"/>
      <c r="C9" s="43"/>
      <c r="D9" s="44"/>
      <c r="E9" s="44"/>
      <c r="F9" s="44"/>
      <c r="G9" s="44"/>
      <c r="H9" s="55">
        <f t="shared" si="0"/>
        <v>0</v>
      </c>
      <c r="I9" s="63"/>
      <c r="J9" s="60"/>
    </row>
    <row r="10" customHeight="1" spans="1:10">
      <c r="A10" s="37">
        <f t="shared" ref="A10" si="1">A8+1</f>
        <v>45478</v>
      </c>
      <c r="B10" s="38"/>
      <c r="C10" s="39"/>
      <c r="D10" s="40"/>
      <c r="E10" s="40"/>
      <c r="F10" s="40"/>
      <c r="G10" s="40"/>
      <c r="H10" s="54">
        <f t="shared" ref="H10:H13" si="2">SUM(D10:G10)</f>
        <v>0</v>
      </c>
      <c r="I10" s="59">
        <f t="shared" ref="I10" si="3">SUM(H10:H11)</f>
        <v>0</v>
      </c>
      <c r="J10" s="60"/>
    </row>
    <row r="11" customHeight="1" spans="1:10">
      <c r="A11" s="41"/>
      <c r="B11" s="42"/>
      <c r="C11" s="43"/>
      <c r="D11" s="44"/>
      <c r="E11" s="44"/>
      <c r="F11" s="44"/>
      <c r="G11" s="44"/>
      <c r="H11" s="55">
        <f t="shared" si="2"/>
        <v>0</v>
      </c>
      <c r="I11" s="61"/>
      <c r="J11" s="60"/>
    </row>
    <row r="12" customHeight="1" spans="1:10">
      <c r="A12" s="45">
        <f t="shared" ref="A12" si="4">A10+1</f>
        <v>45479</v>
      </c>
      <c r="B12" s="46"/>
      <c r="C12" s="47"/>
      <c r="D12" s="48"/>
      <c r="E12" s="48"/>
      <c r="F12" s="48"/>
      <c r="G12" s="48"/>
      <c r="H12" s="56">
        <f t="shared" si="2"/>
        <v>0</v>
      </c>
      <c r="I12" s="62">
        <f t="shared" ref="I12" si="5">SUM(H12:H13)</f>
        <v>0</v>
      </c>
      <c r="J12" s="60"/>
    </row>
    <row r="13" customHeight="1" spans="1:10">
      <c r="A13" s="49"/>
      <c r="B13" s="42"/>
      <c r="C13" s="43"/>
      <c r="D13" s="44"/>
      <c r="E13" s="44"/>
      <c r="F13" s="44"/>
      <c r="G13" s="44"/>
      <c r="H13" s="55">
        <f t="shared" si="2"/>
        <v>0</v>
      </c>
      <c r="I13" s="63"/>
      <c r="J13" s="60"/>
    </row>
    <row r="14" customHeight="1" spans="1:10">
      <c r="A14" s="37">
        <f t="shared" ref="A14" si="6">A12+1</f>
        <v>45480</v>
      </c>
      <c r="B14" s="38"/>
      <c r="C14" s="39"/>
      <c r="D14" s="40"/>
      <c r="E14" s="40"/>
      <c r="F14" s="40"/>
      <c r="G14" s="40"/>
      <c r="H14" s="54">
        <f t="shared" ref="H14:H61" si="7">SUM(D14:G14)</f>
        <v>0</v>
      </c>
      <c r="I14" s="59">
        <f t="shared" ref="I14:I62" si="8">SUM(H14:H15)</f>
        <v>0</v>
      </c>
      <c r="J14" s="60"/>
    </row>
    <row r="15" customHeight="1" spans="1:10">
      <c r="A15" s="41"/>
      <c r="B15" s="42"/>
      <c r="C15" s="43"/>
      <c r="D15" s="44"/>
      <c r="E15" s="44"/>
      <c r="F15" s="44"/>
      <c r="G15" s="44"/>
      <c r="H15" s="55">
        <f t="shared" si="7"/>
        <v>0</v>
      </c>
      <c r="I15" s="61"/>
      <c r="J15" s="60"/>
    </row>
    <row r="16" customHeight="1" spans="1:10">
      <c r="A16" s="45">
        <f t="shared" ref="A16" si="9">A14+1</f>
        <v>45481</v>
      </c>
      <c r="B16" s="46"/>
      <c r="C16" s="47"/>
      <c r="D16" s="48"/>
      <c r="E16" s="48"/>
      <c r="F16" s="48"/>
      <c r="G16" s="48"/>
      <c r="H16" s="56">
        <f t="shared" si="7"/>
        <v>0</v>
      </c>
      <c r="I16" s="62">
        <f t="shared" ref="I16:I60" si="10">SUM(H16:H17)</f>
        <v>0</v>
      </c>
      <c r="J16" s="60"/>
    </row>
    <row r="17" customHeight="1" spans="1:10">
      <c r="A17" s="49"/>
      <c r="B17" s="42"/>
      <c r="C17" s="43"/>
      <c r="D17" s="44"/>
      <c r="E17" s="44"/>
      <c r="F17" s="44"/>
      <c r="G17" s="44"/>
      <c r="H17" s="55">
        <f t="shared" si="7"/>
        <v>0</v>
      </c>
      <c r="I17" s="63"/>
      <c r="J17" s="60"/>
    </row>
    <row r="18" customHeight="1" spans="1:10">
      <c r="A18" s="37">
        <f t="shared" ref="A18" si="11">A16+1</f>
        <v>45482</v>
      </c>
      <c r="B18" s="38"/>
      <c r="C18" s="39"/>
      <c r="D18" s="40"/>
      <c r="E18" s="40"/>
      <c r="F18" s="40"/>
      <c r="G18" s="40"/>
      <c r="H18" s="54">
        <f t="shared" si="7"/>
        <v>0</v>
      </c>
      <c r="I18" s="59">
        <f t="shared" si="8"/>
        <v>0</v>
      </c>
      <c r="J18" s="60"/>
    </row>
    <row r="19" customHeight="1" spans="1:10">
      <c r="A19" s="41"/>
      <c r="B19" s="42"/>
      <c r="C19" s="43"/>
      <c r="D19" s="44"/>
      <c r="E19" s="44"/>
      <c r="F19" s="44"/>
      <c r="G19" s="44"/>
      <c r="H19" s="55">
        <f t="shared" si="7"/>
        <v>0</v>
      </c>
      <c r="I19" s="61"/>
      <c r="J19" s="60"/>
    </row>
    <row r="20" customHeight="1" spans="1:10">
      <c r="A20" s="45">
        <f t="shared" ref="A20" si="12">A18+1</f>
        <v>45483</v>
      </c>
      <c r="B20" s="46"/>
      <c r="C20" s="47"/>
      <c r="D20" s="48"/>
      <c r="E20" s="48"/>
      <c r="F20" s="48"/>
      <c r="G20" s="48"/>
      <c r="H20" s="56">
        <f t="shared" si="7"/>
        <v>0</v>
      </c>
      <c r="I20" s="62">
        <f t="shared" si="10"/>
        <v>0</v>
      </c>
      <c r="J20" s="60"/>
    </row>
    <row r="21" customHeight="1" spans="1:10">
      <c r="A21" s="49"/>
      <c r="B21" s="42"/>
      <c r="C21" s="43"/>
      <c r="D21" s="44"/>
      <c r="E21" s="44"/>
      <c r="F21" s="44"/>
      <c r="G21" s="44"/>
      <c r="H21" s="55">
        <f t="shared" si="7"/>
        <v>0</v>
      </c>
      <c r="I21" s="63"/>
      <c r="J21" s="60"/>
    </row>
    <row r="22" customHeight="1" spans="1:10">
      <c r="A22" s="37">
        <f t="shared" ref="A22" si="13">A20+1</f>
        <v>45484</v>
      </c>
      <c r="B22" s="38"/>
      <c r="C22" s="39"/>
      <c r="D22" s="40"/>
      <c r="E22" s="40"/>
      <c r="F22" s="40"/>
      <c r="G22" s="40"/>
      <c r="H22" s="54">
        <f t="shared" si="7"/>
        <v>0</v>
      </c>
      <c r="I22" s="59">
        <f t="shared" si="8"/>
        <v>0</v>
      </c>
      <c r="J22" s="60"/>
    </row>
    <row r="23" customHeight="1" spans="1:10">
      <c r="A23" s="41"/>
      <c r="B23" s="42"/>
      <c r="C23" s="43"/>
      <c r="D23" s="44"/>
      <c r="E23" s="44"/>
      <c r="F23" s="44"/>
      <c r="G23" s="44"/>
      <c r="H23" s="55">
        <f t="shared" si="7"/>
        <v>0</v>
      </c>
      <c r="I23" s="61"/>
      <c r="J23" s="60"/>
    </row>
    <row r="24" customHeight="1" spans="1:10">
      <c r="A24" s="45">
        <f t="shared" ref="A24" si="14">A22+1</f>
        <v>45485</v>
      </c>
      <c r="B24" s="46"/>
      <c r="C24" s="47"/>
      <c r="D24" s="48"/>
      <c r="E24" s="48"/>
      <c r="F24" s="48"/>
      <c r="G24" s="48"/>
      <c r="H24" s="56">
        <f t="shared" si="7"/>
        <v>0</v>
      </c>
      <c r="I24" s="62">
        <f t="shared" si="10"/>
        <v>0</v>
      </c>
      <c r="J24" s="60"/>
    </row>
    <row r="25" customHeight="1" spans="1:10">
      <c r="A25" s="49"/>
      <c r="B25" s="42"/>
      <c r="C25" s="43"/>
      <c r="D25" s="44"/>
      <c r="E25" s="44"/>
      <c r="F25" s="44"/>
      <c r="G25" s="44"/>
      <c r="H25" s="55">
        <f t="shared" si="7"/>
        <v>0</v>
      </c>
      <c r="I25" s="63"/>
      <c r="J25" s="60"/>
    </row>
    <row r="26" customHeight="1" spans="1:10">
      <c r="A26" s="37">
        <f t="shared" ref="A26" si="15">A24+1</f>
        <v>45486</v>
      </c>
      <c r="B26" s="38"/>
      <c r="C26" s="39"/>
      <c r="D26" s="40"/>
      <c r="E26" s="40"/>
      <c r="F26" s="40"/>
      <c r="G26" s="40"/>
      <c r="H26" s="54">
        <f t="shared" si="7"/>
        <v>0</v>
      </c>
      <c r="I26" s="59">
        <f t="shared" si="8"/>
        <v>0</v>
      </c>
      <c r="J26" s="60"/>
    </row>
    <row r="27" customHeight="1" spans="1:10">
      <c r="A27" s="41"/>
      <c r="B27" s="42"/>
      <c r="C27" s="43"/>
      <c r="D27" s="44"/>
      <c r="E27" s="44"/>
      <c r="F27" s="44"/>
      <c r="G27" s="44"/>
      <c r="H27" s="55">
        <f t="shared" si="7"/>
        <v>0</v>
      </c>
      <c r="I27" s="61"/>
      <c r="J27" s="60"/>
    </row>
    <row r="28" customHeight="1" spans="1:10">
      <c r="A28" s="45">
        <f t="shared" ref="A28" si="16">A26+1</f>
        <v>45487</v>
      </c>
      <c r="B28" s="46"/>
      <c r="C28" s="47"/>
      <c r="D28" s="48"/>
      <c r="E28" s="48"/>
      <c r="F28" s="48"/>
      <c r="G28" s="48"/>
      <c r="H28" s="56">
        <f t="shared" si="7"/>
        <v>0</v>
      </c>
      <c r="I28" s="62">
        <f t="shared" si="10"/>
        <v>0</v>
      </c>
      <c r="J28" s="60"/>
    </row>
    <row r="29" customHeight="1" spans="1:10">
      <c r="A29" s="49"/>
      <c r="B29" s="42"/>
      <c r="C29" s="43"/>
      <c r="D29" s="44"/>
      <c r="E29" s="44"/>
      <c r="F29" s="44"/>
      <c r="G29" s="44"/>
      <c r="H29" s="55">
        <f t="shared" si="7"/>
        <v>0</v>
      </c>
      <c r="I29" s="63"/>
      <c r="J29" s="60"/>
    </row>
    <row r="30" customHeight="1" spans="1:10">
      <c r="A30" s="37">
        <f t="shared" ref="A30" si="17">A28+1</f>
        <v>45488</v>
      </c>
      <c r="B30" s="38"/>
      <c r="C30" s="39"/>
      <c r="D30" s="40"/>
      <c r="E30" s="40"/>
      <c r="F30" s="40"/>
      <c r="G30" s="40"/>
      <c r="H30" s="54">
        <f t="shared" si="7"/>
        <v>0</v>
      </c>
      <c r="I30" s="59">
        <f t="shared" si="8"/>
        <v>0</v>
      </c>
      <c r="J30" s="60"/>
    </row>
    <row r="31" customHeight="1" spans="1:10">
      <c r="A31" s="41"/>
      <c r="B31" s="42"/>
      <c r="C31" s="43"/>
      <c r="D31" s="44"/>
      <c r="E31" s="44"/>
      <c r="F31" s="44"/>
      <c r="G31" s="44"/>
      <c r="H31" s="55">
        <f t="shared" si="7"/>
        <v>0</v>
      </c>
      <c r="I31" s="61"/>
      <c r="J31" s="60"/>
    </row>
    <row r="32" customHeight="1" spans="1:10">
      <c r="A32" s="45">
        <f t="shared" ref="A32" si="18">A30+1</f>
        <v>45489</v>
      </c>
      <c r="B32" s="46"/>
      <c r="C32" s="47"/>
      <c r="D32" s="48"/>
      <c r="E32" s="48"/>
      <c r="F32" s="48"/>
      <c r="G32" s="48"/>
      <c r="H32" s="56">
        <f t="shared" si="7"/>
        <v>0</v>
      </c>
      <c r="I32" s="62">
        <f t="shared" si="10"/>
        <v>0</v>
      </c>
      <c r="J32" s="60"/>
    </row>
    <row r="33" customHeight="1" spans="1:10">
      <c r="A33" s="49"/>
      <c r="B33" s="42"/>
      <c r="C33" s="43"/>
      <c r="D33" s="44"/>
      <c r="E33" s="44"/>
      <c r="F33" s="44"/>
      <c r="G33" s="44"/>
      <c r="H33" s="55">
        <f t="shared" si="7"/>
        <v>0</v>
      </c>
      <c r="I33" s="63"/>
      <c r="J33" s="60"/>
    </row>
    <row r="34" customHeight="1" spans="1:10">
      <c r="A34" s="37">
        <f t="shared" ref="A34" si="19">A32+1</f>
        <v>45490</v>
      </c>
      <c r="B34" s="38"/>
      <c r="C34" s="39"/>
      <c r="D34" s="40"/>
      <c r="E34" s="40"/>
      <c r="F34" s="40"/>
      <c r="G34" s="40"/>
      <c r="H34" s="54">
        <f t="shared" si="7"/>
        <v>0</v>
      </c>
      <c r="I34" s="59">
        <f t="shared" si="8"/>
        <v>0</v>
      </c>
      <c r="J34" s="60"/>
    </row>
    <row r="35" customHeight="1" spans="1:10">
      <c r="A35" s="41"/>
      <c r="B35" s="42"/>
      <c r="C35" s="43"/>
      <c r="D35" s="44"/>
      <c r="E35" s="44"/>
      <c r="F35" s="44"/>
      <c r="G35" s="44"/>
      <c r="H35" s="55">
        <f t="shared" si="7"/>
        <v>0</v>
      </c>
      <c r="I35" s="61"/>
      <c r="J35" s="60"/>
    </row>
    <row r="36" customHeight="1" spans="1:10">
      <c r="A36" s="45">
        <f t="shared" ref="A36" si="20">A34+1</f>
        <v>45491</v>
      </c>
      <c r="B36" s="46"/>
      <c r="C36" s="47"/>
      <c r="D36" s="48"/>
      <c r="E36" s="48"/>
      <c r="F36" s="48"/>
      <c r="G36" s="48"/>
      <c r="H36" s="56">
        <f t="shared" si="7"/>
        <v>0</v>
      </c>
      <c r="I36" s="62">
        <f t="shared" si="10"/>
        <v>0</v>
      </c>
      <c r="J36" s="60"/>
    </row>
    <row r="37" customHeight="1" spans="1:10">
      <c r="A37" s="49"/>
      <c r="B37" s="42"/>
      <c r="C37" s="43"/>
      <c r="D37" s="44"/>
      <c r="E37" s="44"/>
      <c r="F37" s="44"/>
      <c r="G37" s="44"/>
      <c r="H37" s="55">
        <f t="shared" si="7"/>
        <v>0</v>
      </c>
      <c r="I37" s="63"/>
      <c r="J37" s="60"/>
    </row>
    <row r="38" customHeight="1" spans="1:10">
      <c r="A38" s="37">
        <f t="shared" ref="A38" si="21">A36+1</f>
        <v>45492</v>
      </c>
      <c r="B38" s="38"/>
      <c r="C38" s="39"/>
      <c r="D38" s="40"/>
      <c r="E38" s="40"/>
      <c r="F38" s="40"/>
      <c r="G38" s="40"/>
      <c r="H38" s="54">
        <f t="shared" si="7"/>
        <v>0</v>
      </c>
      <c r="I38" s="59">
        <f t="shared" si="8"/>
        <v>0</v>
      </c>
      <c r="J38" s="60"/>
    </row>
    <row r="39" customHeight="1" spans="1:10">
      <c r="A39" s="41"/>
      <c r="B39" s="42"/>
      <c r="C39" s="43"/>
      <c r="D39" s="44"/>
      <c r="E39" s="44"/>
      <c r="F39" s="44"/>
      <c r="G39" s="44"/>
      <c r="H39" s="55">
        <f t="shared" si="7"/>
        <v>0</v>
      </c>
      <c r="I39" s="61"/>
      <c r="J39" s="60"/>
    </row>
    <row r="40" customHeight="1" spans="1:10">
      <c r="A40" s="45">
        <f t="shared" ref="A40" si="22">A38+1</f>
        <v>45493</v>
      </c>
      <c r="B40" s="46"/>
      <c r="C40" s="47"/>
      <c r="D40" s="48"/>
      <c r="E40" s="48"/>
      <c r="F40" s="48"/>
      <c r="G40" s="48"/>
      <c r="H40" s="56">
        <f t="shared" si="7"/>
        <v>0</v>
      </c>
      <c r="I40" s="62">
        <f t="shared" si="10"/>
        <v>0</v>
      </c>
      <c r="J40" s="60"/>
    </row>
    <row r="41" customHeight="1" spans="1:10">
      <c r="A41" s="49"/>
      <c r="B41" s="42"/>
      <c r="C41" s="43"/>
      <c r="D41" s="44"/>
      <c r="E41" s="44"/>
      <c r="F41" s="44"/>
      <c r="G41" s="44"/>
      <c r="H41" s="55">
        <f t="shared" si="7"/>
        <v>0</v>
      </c>
      <c r="I41" s="63"/>
      <c r="J41" s="60"/>
    </row>
    <row r="42" customHeight="1" spans="1:10">
      <c r="A42" s="37">
        <f t="shared" ref="A42" si="23">A40+1</f>
        <v>45494</v>
      </c>
      <c r="B42" s="38"/>
      <c r="C42" s="39"/>
      <c r="D42" s="40"/>
      <c r="E42" s="40"/>
      <c r="F42" s="40"/>
      <c r="G42" s="40"/>
      <c r="H42" s="54">
        <f t="shared" si="7"/>
        <v>0</v>
      </c>
      <c r="I42" s="59">
        <f t="shared" si="8"/>
        <v>0</v>
      </c>
      <c r="J42" s="60"/>
    </row>
    <row r="43" customHeight="1" spans="1:10">
      <c r="A43" s="41"/>
      <c r="B43" s="42"/>
      <c r="C43" s="43"/>
      <c r="D43" s="44"/>
      <c r="E43" s="44"/>
      <c r="F43" s="44"/>
      <c r="G43" s="44"/>
      <c r="H43" s="55">
        <f t="shared" si="7"/>
        <v>0</v>
      </c>
      <c r="I43" s="61"/>
      <c r="J43" s="60"/>
    </row>
    <row r="44" customHeight="1" spans="1:10">
      <c r="A44" s="45">
        <f t="shared" ref="A44" si="24">A42+1</f>
        <v>45495</v>
      </c>
      <c r="B44" s="46"/>
      <c r="C44" s="47"/>
      <c r="D44" s="48"/>
      <c r="E44" s="48"/>
      <c r="F44" s="48"/>
      <c r="G44" s="48"/>
      <c r="H44" s="56">
        <f t="shared" si="7"/>
        <v>0</v>
      </c>
      <c r="I44" s="62">
        <f t="shared" si="10"/>
        <v>0</v>
      </c>
      <c r="J44" s="60"/>
    </row>
    <row r="45" customHeight="1" spans="1:10">
      <c r="A45" s="49"/>
      <c r="B45" s="42"/>
      <c r="C45" s="43"/>
      <c r="D45" s="44"/>
      <c r="E45" s="44"/>
      <c r="F45" s="44"/>
      <c r="G45" s="44"/>
      <c r="H45" s="55">
        <f t="shared" si="7"/>
        <v>0</v>
      </c>
      <c r="I45" s="63"/>
      <c r="J45" s="60"/>
    </row>
    <row r="46" customHeight="1" spans="1:10">
      <c r="A46" s="37">
        <f t="shared" ref="A46" si="25">A44+1</f>
        <v>45496</v>
      </c>
      <c r="B46" s="38"/>
      <c r="C46" s="39"/>
      <c r="D46" s="40"/>
      <c r="E46" s="40"/>
      <c r="F46" s="40"/>
      <c r="G46" s="40"/>
      <c r="H46" s="54">
        <f t="shared" si="7"/>
        <v>0</v>
      </c>
      <c r="I46" s="59">
        <f t="shared" si="8"/>
        <v>0</v>
      </c>
      <c r="J46" s="60"/>
    </row>
    <row r="47" customHeight="1" spans="1:10">
      <c r="A47" s="41"/>
      <c r="B47" s="42"/>
      <c r="C47" s="43"/>
      <c r="D47" s="44"/>
      <c r="E47" s="44"/>
      <c r="F47" s="44"/>
      <c r="G47" s="44"/>
      <c r="H47" s="55">
        <f t="shared" si="7"/>
        <v>0</v>
      </c>
      <c r="I47" s="61"/>
      <c r="J47" s="60"/>
    </row>
    <row r="48" customHeight="1" spans="1:10">
      <c r="A48" s="45">
        <f t="shared" ref="A48" si="26">A46+1</f>
        <v>45497</v>
      </c>
      <c r="B48" s="46"/>
      <c r="C48" s="47"/>
      <c r="D48" s="48"/>
      <c r="E48" s="48"/>
      <c r="F48" s="48"/>
      <c r="G48" s="48"/>
      <c r="H48" s="56">
        <f t="shared" si="7"/>
        <v>0</v>
      </c>
      <c r="I48" s="62">
        <f t="shared" si="10"/>
        <v>0</v>
      </c>
      <c r="J48" s="60"/>
    </row>
    <row r="49" customHeight="1" spans="1:10">
      <c r="A49" s="49"/>
      <c r="B49" s="42"/>
      <c r="C49" s="43"/>
      <c r="D49" s="44"/>
      <c r="E49" s="44"/>
      <c r="F49" s="44"/>
      <c r="G49" s="44"/>
      <c r="H49" s="55">
        <f t="shared" si="7"/>
        <v>0</v>
      </c>
      <c r="I49" s="63"/>
      <c r="J49" s="60"/>
    </row>
    <row r="50" customHeight="1" spans="1:10">
      <c r="A50" s="37">
        <f t="shared" ref="A50:A58" si="27">A48+1</f>
        <v>45498</v>
      </c>
      <c r="B50" s="38"/>
      <c r="C50" s="39"/>
      <c r="D50" s="40"/>
      <c r="E50" s="40"/>
      <c r="F50" s="40"/>
      <c r="G50" s="40"/>
      <c r="H50" s="54">
        <f t="shared" si="7"/>
        <v>0</v>
      </c>
      <c r="I50" s="59">
        <f t="shared" si="8"/>
        <v>0</v>
      </c>
      <c r="J50" s="60"/>
    </row>
    <row r="51" customHeight="1" spans="1:10">
      <c r="A51" s="41"/>
      <c r="B51" s="42"/>
      <c r="C51" s="43"/>
      <c r="D51" s="44"/>
      <c r="E51" s="44"/>
      <c r="F51" s="44"/>
      <c r="G51" s="44"/>
      <c r="H51" s="55">
        <f t="shared" si="7"/>
        <v>0</v>
      </c>
      <c r="I51" s="61"/>
      <c r="J51" s="60"/>
    </row>
    <row r="52" customHeight="1" spans="1:10">
      <c r="A52" s="45">
        <f t="shared" ref="A52:A60" si="28">A50+1</f>
        <v>45499</v>
      </c>
      <c r="B52" s="46"/>
      <c r="C52" s="47"/>
      <c r="D52" s="48"/>
      <c r="E52" s="48"/>
      <c r="F52" s="48"/>
      <c r="G52" s="48"/>
      <c r="H52" s="56">
        <f t="shared" si="7"/>
        <v>0</v>
      </c>
      <c r="I52" s="62">
        <f t="shared" si="10"/>
        <v>0</v>
      </c>
      <c r="J52" s="60"/>
    </row>
    <row r="53" customHeight="1" spans="1:10">
      <c r="A53" s="49"/>
      <c r="B53" s="42"/>
      <c r="C53" s="43"/>
      <c r="D53" s="44"/>
      <c r="E53" s="44"/>
      <c r="F53" s="44"/>
      <c r="G53" s="44"/>
      <c r="H53" s="55">
        <f t="shared" si="7"/>
        <v>0</v>
      </c>
      <c r="I53" s="63"/>
      <c r="J53" s="60"/>
    </row>
    <row r="54" customHeight="1" spans="1:10">
      <c r="A54" s="37">
        <f t="shared" si="27"/>
        <v>45500</v>
      </c>
      <c r="B54" s="38"/>
      <c r="C54" s="39"/>
      <c r="D54" s="40"/>
      <c r="E54" s="40"/>
      <c r="F54" s="40"/>
      <c r="G54" s="40"/>
      <c r="H54" s="54">
        <f t="shared" si="7"/>
        <v>0</v>
      </c>
      <c r="I54" s="59">
        <f t="shared" si="8"/>
        <v>0</v>
      </c>
      <c r="J54" s="60"/>
    </row>
    <row r="55" customHeight="1" spans="1:10">
      <c r="A55" s="41"/>
      <c r="B55" s="42"/>
      <c r="C55" s="43"/>
      <c r="D55" s="44"/>
      <c r="E55" s="44"/>
      <c r="F55" s="44"/>
      <c r="G55" s="44"/>
      <c r="H55" s="55">
        <f t="shared" si="7"/>
        <v>0</v>
      </c>
      <c r="I55" s="61"/>
      <c r="J55" s="60"/>
    </row>
    <row r="56" customHeight="1" spans="1:10">
      <c r="A56" s="45">
        <f t="shared" si="28"/>
        <v>45501</v>
      </c>
      <c r="B56" s="46"/>
      <c r="C56" s="47"/>
      <c r="D56" s="48"/>
      <c r="E56" s="48"/>
      <c r="F56" s="48"/>
      <c r="G56" s="48"/>
      <c r="H56" s="56">
        <f t="shared" si="7"/>
        <v>0</v>
      </c>
      <c r="I56" s="62">
        <f t="shared" si="10"/>
        <v>0</v>
      </c>
      <c r="J56" s="60"/>
    </row>
    <row r="57" customHeight="1" spans="1:10">
      <c r="A57" s="49"/>
      <c r="B57" s="42"/>
      <c r="C57" s="43"/>
      <c r="D57" s="44"/>
      <c r="E57" s="44"/>
      <c r="F57" s="44"/>
      <c r="G57" s="44"/>
      <c r="H57" s="55">
        <f t="shared" si="7"/>
        <v>0</v>
      </c>
      <c r="I57" s="63"/>
      <c r="J57" s="60"/>
    </row>
    <row r="58" customHeight="1" spans="1:10">
      <c r="A58" s="37">
        <f t="shared" si="27"/>
        <v>45502</v>
      </c>
      <c r="B58" s="38"/>
      <c r="C58" s="39"/>
      <c r="D58" s="40"/>
      <c r="E58" s="40"/>
      <c r="F58" s="40"/>
      <c r="G58" s="40"/>
      <c r="H58" s="54">
        <f t="shared" si="7"/>
        <v>0</v>
      </c>
      <c r="I58" s="59">
        <f t="shared" si="8"/>
        <v>0</v>
      </c>
      <c r="J58" s="60"/>
    </row>
    <row r="59" customHeight="1" spans="1:10">
      <c r="A59" s="41"/>
      <c r="B59" s="42"/>
      <c r="C59" s="43"/>
      <c r="D59" s="44"/>
      <c r="E59" s="44"/>
      <c r="F59" s="44"/>
      <c r="G59" s="44"/>
      <c r="H59" s="55">
        <f t="shared" si="7"/>
        <v>0</v>
      </c>
      <c r="I59" s="61"/>
      <c r="J59" s="60"/>
    </row>
    <row r="60" customHeight="1" spans="1:10">
      <c r="A60" s="45">
        <f t="shared" si="28"/>
        <v>45503</v>
      </c>
      <c r="B60" s="46"/>
      <c r="C60" s="47"/>
      <c r="D60" s="48"/>
      <c r="E60" s="48"/>
      <c r="F60" s="48"/>
      <c r="G60" s="48"/>
      <c r="H60" s="56">
        <f t="shared" si="7"/>
        <v>0</v>
      </c>
      <c r="I60" s="62">
        <f t="shared" si="10"/>
        <v>0</v>
      </c>
      <c r="J60" s="60"/>
    </row>
    <row r="61" customHeight="1" spans="1:10">
      <c r="A61" s="49"/>
      <c r="B61" s="42"/>
      <c r="C61" s="43"/>
      <c r="D61" s="44"/>
      <c r="E61" s="44"/>
      <c r="F61" s="44"/>
      <c r="G61" s="44"/>
      <c r="H61" s="55">
        <f t="shared" si="7"/>
        <v>0</v>
      </c>
      <c r="I61" s="63"/>
      <c r="J61" s="60"/>
    </row>
    <row r="62" customHeight="1" spans="1:10">
      <c r="A62" s="37">
        <f t="shared" ref="A62" si="29">A60+1</f>
        <v>45504</v>
      </c>
      <c r="B62" s="38"/>
      <c r="C62" s="39"/>
      <c r="D62" s="40"/>
      <c r="E62" s="40"/>
      <c r="F62" s="40"/>
      <c r="G62" s="40"/>
      <c r="H62" s="54">
        <f t="shared" ref="H62:H63" si="30">SUM(D62:G62)</f>
        <v>0</v>
      </c>
      <c r="I62" s="59">
        <f t="shared" si="8"/>
        <v>0</v>
      </c>
      <c r="J62" s="60"/>
    </row>
    <row r="63" customHeight="1" spans="1:10">
      <c r="A63" s="50"/>
      <c r="B63" s="51"/>
      <c r="C63" s="52"/>
      <c r="D63" s="53"/>
      <c r="E63" s="53"/>
      <c r="F63" s="53"/>
      <c r="G63" s="53"/>
      <c r="H63" s="57">
        <f t="shared" si="30"/>
        <v>0</v>
      </c>
      <c r="I63" s="64"/>
      <c r="J63" s="65"/>
    </row>
  </sheetData>
  <sheetProtection password="CCD7" sheet="1" selectLockedCells="1" objects="1"/>
  <mergeCells count="6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I2:I3"/>
    <mergeCell ref="I4:I5"/>
    <mergeCell ref="I6:I7"/>
    <mergeCell ref="I8:I9"/>
    <mergeCell ref="I10:I11"/>
    <mergeCell ref="I12:I13"/>
    <mergeCell ref="I14:I15"/>
    <mergeCell ref="I16:I17"/>
    <mergeCell ref="I18:I19"/>
    <mergeCell ref="I20:I21"/>
    <mergeCell ref="I22:I23"/>
    <mergeCell ref="I24:I25"/>
    <mergeCell ref="I26:I27"/>
    <mergeCell ref="I28:I29"/>
    <mergeCell ref="I30:I31"/>
    <mergeCell ref="I32:I33"/>
    <mergeCell ref="I34:I35"/>
    <mergeCell ref="I36:I37"/>
    <mergeCell ref="I38:I39"/>
    <mergeCell ref="I40:I41"/>
    <mergeCell ref="I42:I43"/>
    <mergeCell ref="I44:I45"/>
    <mergeCell ref="I46:I47"/>
    <mergeCell ref="I48:I49"/>
    <mergeCell ref="I50:I51"/>
    <mergeCell ref="I52:I53"/>
    <mergeCell ref="I54:I55"/>
    <mergeCell ref="I56:I57"/>
    <mergeCell ref="I58:I59"/>
    <mergeCell ref="I60:I61"/>
    <mergeCell ref="I62:I63"/>
  </mergeCells>
  <dataValidations count="2">
    <dataValidation type="list" allowBlank="1" showInputMessage="1" showErrorMessage="1" sqref="B2:B63">
      <formula1>'Meal Counting'!$C$1:$BJ$1</formula1>
    </dataValidation>
    <dataValidation type="list" allowBlank="1" showInputMessage="1" showErrorMessage="1" sqref="C2 C4 C12 C20 C28 C36 C44 C52 C60 C6:C10 C14:C18 C22:C26 C30:C34 C38:C42 C46:C50 C54:C58 C62:C63">
      <formula1>"Fish,Chicken,Beef,Egg,Others"</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H32"/>
  <sheetViews>
    <sheetView workbookViewId="0">
      <pane ySplit="1" topLeftCell="A2" activePane="bottomLeft" state="frozen"/>
      <selection/>
      <selection pane="bottomLeft" activeCell="B3" sqref="B3"/>
    </sheetView>
  </sheetViews>
  <sheetFormatPr defaultColWidth="8.8" defaultRowHeight="15" outlineLevelCol="7"/>
  <cols>
    <col min="1" max="1" width="5.2" style="2" customWidth="1"/>
    <col min="2" max="2" width="14.7" style="3" customWidth="1"/>
    <col min="3" max="3" width="16.4" style="3" customWidth="1"/>
    <col min="4" max="7" width="10.9" style="2" customWidth="1"/>
    <col min="8" max="8" width="11" style="3" customWidth="1"/>
    <col min="9" max="16384" width="8.8" style="4"/>
  </cols>
  <sheetData>
    <row r="1" s="1" customFormat="1" ht="16.5" spans="1:8">
      <c r="A1" s="5" t="s">
        <v>50</v>
      </c>
      <c r="B1" s="6" t="s">
        <v>9</v>
      </c>
      <c r="C1" s="6" t="s">
        <v>27</v>
      </c>
      <c r="D1" s="6" t="s">
        <v>51</v>
      </c>
      <c r="E1" s="6" t="s">
        <v>52</v>
      </c>
      <c r="F1" s="6" t="s">
        <v>53</v>
      </c>
      <c r="G1" s="6" t="s">
        <v>54</v>
      </c>
      <c r="H1" s="22" t="s">
        <v>38</v>
      </c>
    </row>
    <row r="2" s="1" customFormat="1" ht="20.25" spans="1:8">
      <c r="A2" s="7" t="str">
        <f>IF(B2="","",ROW()-1)</f>
        <v/>
      </c>
      <c r="B2" s="8"/>
      <c r="C2" s="9"/>
      <c r="D2" s="10"/>
      <c r="E2" s="10"/>
      <c r="F2" s="10"/>
      <c r="G2" s="10"/>
      <c r="H2" s="23" t="str">
        <f>IF(SUM(D2:G2)=0,"",SUM(D2:G2))</f>
        <v/>
      </c>
    </row>
    <row r="3" s="1" customFormat="1" ht="20.25" spans="1:8">
      <c r="A3" s="7" t="str">
        <f t="shared" ref="A3:A30" si="0">IF(B3="","",ROW()-1)</f>
        <v/>
      </c>
      <c r="B3" s="11"/>
      <c r="C3" s="12"/>
      <c r="D3" s="13"/>
      <c r="E3" s="13"/>
      <c r="F3" s="13"/>
      <c r="G3" s="13"/>
      <c r="H3" s="24" t="str">
        <f t="shared" ref="H3:H30" si="1">IF(SUM(D3:G3)=0,"",SUM(D3:G3))</f>
        <v/>
      </c>
    </row>
    <row r="4" s="1" customFormat="1" ht="20.25" spans="1:8">
      <c r="A4" s="7" t="str">
        <f t="shared" si="0"/>
        <v/>
      </c>
      <c r="B4" s="11"/>
      <c r="C4" s="12"/>
      <c r="D4" s="13"/>
      <c r="E4" s="13"/>
      <c r="F4" s="13"/>
      <c r="G4" s="13"/>
      <c r="H4" s="24" t="str">
        <f t="shared" si="1"/>
        <v/>
      </c>
    </row>
    <row r="5" s="1" customFormat="1" ht="20.25" spans="1:8">
      <c r="A5" s="7" t="str">
        <f t="shared" si="0"/>
        <v/>
      </c>
      <c r="B5" s="11"/>
      <c r="C5" s="12"/>
      <c r="D5" s="13"/>
      <c r="E5" s="13"/>
      <c r="F5" s="13"/>
      <c r="G5" s="13"/>
      <c r="H5" s="24" t="str">
        <f t="shared" si="1"/>
        <v/>
      </c>
    </row>
    <row r="6" s="1" customFormat="1" ht="20.25" spans="1:8">
      <c r="A6" s="7" t="str">
        <f t="shared" si="0"/>
        <v/>
      </c>
      <c r="B6" s="11"/>
      <c r="C6" s="12"/>
      <c r="D6" s="13"/>
      <c r="E6" s="13"/>
      <c r="F6" s="13"/>
      <c r="G6" s="13"/>
      <c r="H6" s="24" t="str">
        <f t="shared" si="1"/>
        <v/>
      </c>
    </row>
    <row r="7" s="1" customFormat="1" ht="20.25" spans="1:8">
      <c r="A7" s="7" t="str">
        <f t="shared" si="0"/>
        <v/>
      </c>
      <c r="B7" s="11"/>
      <c r="C7" s="12"/>
      <c r="D7" s="13"/>
      <c r="E7" s="13"/>
      <c r="F7" s="13"/>
      <c r="G7" s="13"/>
      <c r="H7" s="24" t="str">
        <f t="shared" si="1"/>
        <v/>
      </c>
    </row>
    <row r="8" s="1" customFormat="1" ht="20.25" spans="1:8">
      <c r="A8" s="7" t="str">
        <f t="shared" si="0"/>
        <v/>
      </c>
      <c r="B8" s="11"/>
      <c r="C8" s="12"/>
      <c r="D8" s="13"/>
      <c r="E8" s="13"/>
      <c r="F8" s="13"/>
      <c r="G8" s="13"/>
      <c r="H8" s="24" t="str">
        <f t="shared" si="1"/>
        <v/>
      </c>
    </row>
    <row r="9" s="1" customFormat="1" ht="20.25" spans="1:8">
      <c r="A9" s="7" t="str">
        <f t="shared" si="0"/>
        <v/>
      </c>
      <c r="B9" s="11"/>
      <c r="C9" s="12"/>
      <c r="D9" s="13"/>
      <c r="E9" s="13"/>
      <c r="F9" s="13"/>
      <c r="G9" s="13"/>
      <c r="H9" s="24" t="str">
        <f t="shared" si="1"/>
        <v/>
      </c>
    </row>
    <row r="10" s="1" customFormat="1" ht="20.25" spans="1:8">
      <c r="A10" s="7" t="str">
        <f t="shared" si="0"/>
        <v/>
      </c>
      <c r="B10" s="11"/>
      <c r="C10" s="12"/>
      <c r="D10" s="13"/>
      <c r="E10" s="13"/>
      <c r="F10" s="13"/>
      <c r="G10" s="13"/>
      <c r="H10" s="24" t="str">
        <f t="shared" si="1"/>
        <v/>
      </c>
    </row>
    <row r="11" s="1" customFormat="1" ht="20.25" spans="1:8">
      <c r="A11" s="7" t="str">
        <f t="shared" si="0"/>
        <v/>
      </c>
      <c r="B11" s="11"/>
      <c r="C11" s="12"/>
      <c r="D11" s="13"/>
      <c r="E11" s="13"/>
      <c r="F11" s="13"/>
      <c r="G11" s="13"/>
      <c r="H11" s="24" t="str">
        <f t="shared" si="1"/>
        <v/>
      </c>
    </row>
    <row r="12" s="1" customFormat="1" ht="20.25" spans="1:8">
      <c r="A12" s="7" t="str">
        <f t="shared" si="0"/>
        <v/>
      </c>
      <c r="B12" s="11"/>
      <c r="C12" s="12"/>
      <c r="D12" s="13"/>
      <c r="E12" s="13"/>
      <c r="F12" s="13"/>
      <c r="G12" s="13"/>
      <c r="H12" s="24" t="str">
        <f t="shared" si="1"/>
        <v/>
      </c>
    </row>
    <row r="13" s="1" customFormat="1" ht="20.25" spans="1:8">
      <c r="A13" s="7" t="str">
        <f t="shared" si="0"/>
        <v/>
      </c>
      <c r="B13" s="11"/>
      <c r="C13" s="12"/>
      <c r="D13" s="13"/>
      <c r="E13" s="13"/>
      <c r="F13" s="13"/>
      <c r="G13" s="13"/>
      <c r="H13" s="24" t="str">
        <f t="shared" si="1"/>
        <v/>
      </c>
    </row>
    <row r="14" s="1" customFormat="1" ht="20.25" spans="1:8">
      <c r="A14" s="7" t="str">
        <f t="shared" si="0"/>
        <v/>
      </c>
      <c r="B14" s="11"/>
      <c r="C14" s="12"/>
      <c r="D14" s="13"/>
      <c r="E14" s="13"/>
      <c r="F14" s="13"/>
      <c r="G14" s="13"/>
      <c r="H14" s="24" t="str">
        <f t="shared" si="1"/>
        <v/>
      </c>
    </row>
    <row r="15" s="1" customFormat="1" ht="20.25" spans="1:8">
      <c r="A15" s="7" t="str">
        <f t="shared" si="0"/>
        <v/>
      </c>
      <c r="B15" s="11"/>
      <c r="C15" s="12"/>
      <c r="D15" s="13"/>
      <c r="E15" s="13"/>
      <c r="F15" s="13"/>
      <c r="G15" s="13"/>
      <c r="H15" s="24" t="str">
        <f t="shared" si="1"/>
        <v/>
      </c>
    </row>
    <row r="16" s="1" customFormat="1" ht="20.25" spans="1:8">
      <c r="A16" s="7" t="str">
        <f t="shared" si="0"/>
        <v/>
      </c>
      <c r="B16" s="11"/>
      <c r="C16" s="12"/>
      <c r="D16" s="13"/>
      <c r="E16" s="13"/>
      <c r="F16" s="13"/>
      <c r="G16" s="13"/>
      <c r="H16" s="24" t="str">
        <f t="shared" si="1"/>
        <v/>
      </c>
    </row>
    <row r="17" s="1" customFormat="1" ht="20.25" spans="1:8">
      <c r="A17" s="7" t="str">
        <f t="shared" si="0"/>
        <v/>
      </c>
      <c r="B17" s="11"/>
      <c r="C17" s="12"/>
      <c r="D17" s="13"/>
      <c r="E17" s="13"/>
      <c r="F17" s="13"/>
      <c r="G17" s="13"/>
      <c r="H17" s="24" t="str">
        <f t="shared" si="1"/>
        <v/>
      </c>
    </row>
    <row r="18" s="1" customFormat="1" ht="20.25" spans="1:8">
      <c r="A18" s="7" t="str">
        <f t="shared" si="0"/>
        <v/>
      </c>
      <c r="B18" s="11"/>
      <c r="C18" s="12"/>
      <c r="D18" s="13"/>
      <c r="E18" s="13"/>
      <c r="F18" s="13"/>
      <c r="G18" s="13"/>
      <c r="H18" s="24" t="str">
        <f t="shared" si="1"/>
        <v/>
      </c>
    </row>
    <row r="19" s="1" customFormat="1" ht="20.25" spans="1:8">
      <c r="A19" s="7" t="str">
        <f t="shared" si="0"/>
        <v/>
      </c>
      <c r="B19" s="11"/>
      <c r="C19" s="12"/>
      <c r="D19" s="13"/>
      <c r="E19" s="13"/>
      <c r="F19" s="13"/>
      <c r="G19" s="13"/>
      <c r="H19" s="24" t="str">
        <f t="shared" si="1"/>
        <v/>
      </c>
    </row>
    <row r="20" s="1" customFormat="1" ht="20.25" spans="1:8">
      <c r="A20" s="7" t="str">
        <f t="shared" si="0"/>
        <v/>
      </c>
      <c r="B20" s="11"/>
      <c r="C20" s="12"/>
      <c r="D20" s="13"/>
      <c r="E20" s="13"/>
      <c r="F20" s="13"/>
      <c r="G20" s="13"/>
      <c r="H20" s="24" t="str">
        <f t="shared" si="1"/>
        <v/>
      </c>
    </row>
    <row r="21" s="1" customFormat="1" ht="20.25" spans="1:8">
      <c r="A21" s="7" t="str">
        <f t="shared" si="0"/>
        <v/>
      </c>
      <c r="B21" s="11"/>
      <c r="C21" s="12"/>
      <c r="D21" s="13"/>
      <c r="E21" s="13"/>
      <c r="F21" s="13"/>
      <c r="G21" s="13"/>
      <c r="H21" s="24" t="str">
        <f t="shared" si="1"/>
        <v/>
      </c>
    </row>
    <row r="22" s="1" customFormat="1" ht="20.25" spans="1:8">
      <c r="A22" s="7" t="str">
        <f t="shared" si="0"/>
        <v/>
      </c>
      <c r="B22" s="11"/>
      <c r="C22" s="12"/>
      <c r="D22" s="13"/>
      <c r="E22" s="13"/>
      <c r="F22" s="13"/>
      <c r="G22" s="13"/>
      <c r="H22" s="24" t="str">
        <f t="shared" si="1"/>
        <v/>
      </c>
    </row>
    <row r="23" s="1" customFormat="1" ht="20.25" spans="1:8">
      <c r="A23" s="7" t="str">
        <f t="shared" si="0"/>
        <v/>
      </c>
      <c r="B23" s="11"/>
      <c r="C23" s="12"/>
      <c r="D23" s="13"/>
      <c r="E23" s="13"/>
      <c r="F23" s="13"/>
      <c r="G23" s="13"/>
      <c r="H23" s="24" t="str">
        <f t="shared" si="1"/>
        <v/>
      </c>
    </row>
    <row r="24" s="1" customFormat="1" ht="20.25" spans="1:8">
      <c r="A24" s="7" t="str">
        <f t="shared" si="0"/>
        <v/>
      </c>
      <c r="B24" s="11"/>
      <c r="C24" s="12"/>
      <c r="D24" s="13"/>
      <c r="E24" s="13"/>
      <c r="F24" s="13"/>
      <c r="G24" s="13"/>
      <c r="H24" s="24" t="str">
        <f t="shared" si="1"/>
        <v/>
      </c>
    </row>
    <row r="25" s="1" customFormat="1" ht="20.25" spans="1:8">
      <c r="A25" s="7" t="str">
        <f t="shared" si="0"/>
        <v/>
      </c>
      <c r="B25" s="11"/>
      <c r="C25" s="12"/>
      <c r="D25" s="13"/>
      <c r="E25" s="13"/>
      <c r="F25" s="13"/>
      <c r="G25" s="13"/>
      <c r="H25" s="24" t="str">
        <f t="shared" si="1"/>
        <v/>
      </c>
    </row>
    <row r="26" s="1" customFormat="1" ht="20.25" spans="1:8">
      <c r="A26" s="7" t="str">
        <f t="shared" si="0"/>
        <v/>
      </c>
      <c r="B26" s="11"/>
      <c r="C26" s="12"/>
      <c r="D26" s="13"/>
      <c r="E26" s="13"/>
      <c r="F26" s="13"/>
      <c r="G26" s="13"/>
      <c r="H26" s="24" t="str">
        <f t="shared" si="1"/>
        <v/>
      </c>
    </row>
    <row r="27" s="1" customFormat="1" ht="20.25" spans="1:8">
      <c r="A27" s="7" t="str">
        <f t="shared" si="0"/>
        <v/>
      </c>
      <c r="B27" s="11"/>
      <c r="C27" s="12"/>
      <c r="D27" s="13"/>
      <c r="E27" s="13"/>
      <c r="F27" s="13"/>
      <c r="G27" s="13"/>
      <c r="H27" s="24" t="str">
        <f t="shared" si="1"/>
        <v/>
      </c>
    </row>
    <row r="28" s="1" customFormat="1" ht="20.25" spans="1:8">
      <c r="A28" s="7" t="str">
        <f t="shared" si="0"/>
        <v/>
      </c>
      <c r="B28" s="11"/>
      <c r="C28" s="12"/>
      <c r="D28" s="13"/>
      <c r="E28" s="13"/>
      <c r="F28" s="13"/>
      <c r="G28" s="13"/>
      <c r="H28" s="24" t="str">
        <f t="shared" si="1"/>
        <v/>
      </c>
    </row>
    <row r="29" s="1" customFormat="1" ht="20.25" spans="1:8">
      <c r="A29" s="7" t="str">
        <f t="shared" si="0"/>
        <v/>
      </c>
      <c r="B29" s="11"/>
      <c r="C29" s="12"/>
      <c r="D29" s="13"/>
      <c r="E29" s="13"/>
      <c r="F29" s="13"/>
      <c r="G29" s="13"/>
      <c r="H29" s="24" t="str">
        <f t="shared" si="1"/>
        <v/>
      </c>
    </row>
    <row r="30" s="1" customFormat="1" ht="21" spans="1:8">
      <c r="A30" s="14" t="str">
        <f t="shared" si="0"/>
        <v/>
      </c>
      <c r="B30" s="15"/>
      <c r="C30" s="16"/>
      <c r="D30" s="17"/>
      <c r="E30" s="17"/>
      <c r="F30" s="17"/>
      <c r="G30" s="17"/>
      <c r="H30" s="25" t="str">
        <f t="shared" si="1"/>
        <v/>
      </c>
    </row>
    <row r="31" s="1" customFormat="1" spans="1:8">
      <c r="A31" s="18" t="s">
        <v>55</v>
      </c>
      <c r="B31" s="19"/>
      <c r="C31" s="19"/>
      <c r="D31" s="19"/>
      <c r="E31" s="19"/>
      <c r="F31" s="19"/>
      <c r="G31" s="19"/>
      <c r="H31" s="26" t="str">
        <f>IF(SUM(H2:H30)=0,"",SUM(H2:H30))</f>
        <v/>
      </c>
    </row>
    <row r="32" s="1" customFormat="1" ht="15.75" spans="1:8">
      <c r="A32" s="20"/>
      <c r="B32" s="21"/>
      <c r="C32" s="21"/>
      <c r="D32" s="21"/>
      <c r="E32" s="21"/>
      <c r="F32" s="21"/>
      <c r="G32" s="21"/>
      <c r="H32" s="27"/>
    </row>
  </sheetData>
  <sheetProtection password="CCD7" sheet="1" selectLockedCells="1" sort="0" autoFilter="0" objects="1"/>
  <mergeCells count="2">
    <mergeCell ref="H31:H32"/>
    <mergeCell ref="A31:G32"/>
  </mergeCells>
  <dataValidations count="3">
    <dataValidation type="list" allowBlank="1" showInputMessage="1" showErrorMessage="1" sqref="C2:C30">
      <formula1>Dashboard!$A$5:$A$35</formula1>
    </dataValidation>
    <dataValidation type="list" showInputMessage="1" showErrorMessage="1" sqref="B3:B30">
      <formula1>'Meal Counting'!$C$1:$BJ$1</formula1>
    </dataValidation>
    <dataValidation type="list" allowBlank="1" showInputMessage="1" showErrorMessage="1" sqref="B2">
      <formula1>'Meal Counting'!$C$1:$BJ$1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Excel Android</Application>
  <HeadingPairs>
    <vt:vector size="2" baseType="variant">
      <vt:variant>
        <vt:lpstr>工作表</vt:lpstr>
      </vt:variant>
      <vt:variant>
        <vt:i4>5</vt:i4>
      </vt:variant>
    </vt:vector>
  </HeadingPairs>
  <TitlesOfParts>
    <vt:vector size="5" baseType="lpstr">
      <vt:lpstr>Dashboard</vt:lpstr>
      <vt:lpstr>Meal Counting</vt:lpstr>
      <vt:lpstr>Guest Meal</vt:lpstr>
      <vt:lpstr>Baazar</vt:lpstr>
      <vt:lpstr> Payment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Amanullah Sk</dc:creator>
  <cp:lastModifiedBy>adansa</cp:lastModifiedBy>
  <dcterms:created xsi:type="dcterms:W3CDTF">2015-06-06T05:17:00Z</dcterms:created>
  <dcterms:modified xsi:type="dcterms:W3CDTF">2024-07-01T19:03:57Z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1033-11.1.0.11704</vt:lpwstr>
  </property>
</Properties>
</file>