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 Prakash\Desktop\FOFA Assignment\"/>
    </mc:Choice>
  </mc:AlternateContent>
  <xr:revisionPtr revIDLastSave="0" documentId="13_ncr:1_{B1475180-FD7D-419B-BDE5-125BAC27DDD4}" xr6:coauthVersionLast="45" xr6:coauthVersionMax="45" xr10:uidLastSave="{00000000-0000-0000-0000-000000000000}"/>
  <bookViews>
    <workbookView xWindow="-108" yWindow="-108" windowWidth="23256" windowHeight="12576" xr2:uid="{69A89AB2-132D-4618-96CD-1BC3BA49F40D}"/>
  </bookViews>
  <sheets>
    <sheet name="Daily" sheetId="1" r:id="rId1"/>
    <sheet name="Weekly" sheetId="2" r:id="rId2"/>
    <sheet name="Monthl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J27" i="1"/>
  <c r="J26" i="1"/>
  <c r="J25" i="1"/>
  <c r="J24" i="1"/>
  <c r="K25" i="2"/>
  <c r="K24" i="2"/>
  <c r="K23" i="2"/>
  <c r="K22" i="2"/>
  <c r="J25" i="2"/>
  <c r="J24" i="2"/>
  <c r="J23" i="2"/>
  <c r="J22" i="2"/>
  <c r="G21" i="3"/>
  <c r="G20" i="3"/>
  <c r="G19" i="3"/>
  <c r="G18" i="3"/>
  <c r="F21" i="3"/>
  <c r="F20" i="3"/>
  <c r="F19" i="3"/>
  <c r="F18" i="3"/>
  <c r="F7" i="3" l="1"/>
  <c r="F8" i="3"/>
  <c r="F9" i="3"/>
  <c r="F2" i="3"/>
  <c r="D13" i="3"/>
  <c r="F13" i="3" s="1"/>
  <c r="D12" i="3"/>
  <c r="F12" i="3" s="1"/>
  <c r="D11" i="3"/>
  <c r="F11" i="3" s="1"/>
  <c r="D10" i="3"/>
  <c r="F10" i="3" s="1"/>
  <c r="D9" i="3"/>
  <c r="D8" i="3"/>
  <c r="D7" i="3"/>
  <c r="D6" i="3"/>
  <c r="F6" i="3" s="1"/>
  <c r="D5" i="3"/>
  <c r="F5" i="3" s="1"/>
  <c r="D4" i="3"/>
  <c r="F4" i="3" s="1"/>
  <c r="D3" i="3"/>
  <c r="F3" i="3" s="1"/>
  <c r="F4" i="2"/>
  <c r="F9" i="2"/>
  <c r="F12" i="2"/>
  <c r="F17" i="2"/>
  <c r="F20" i="2"/>
  <c r="F25" i="2"/>
  <c r="F28" i="2"/>
  <c r="F33" i="2"/>
  <c r="F36" i="2"/>
  <c r="F41" i="2"/>
  <c r="F44" i="2"/>
  <c r="F49" i="2"/>
  <c r="F52" i="2"/>
  <c r="D54" i="2"/>
  <c r="F54" i="2" s="1"/>
  <c r="D53" i="2"/>
  <c r="F53" i="2" s="1"/>
  <c r="D52" i="2"/>
  <c r="D51" i="2"/>
  <c r="F51" i="2" s="1"/>
  <c r="D50" i="2"/>
  <c r="F50" i="2" s="1"/>
  <c r="D49" i="2"/>
  <c r="D48" i="2"/>
  <c r="F48" i="2" s="1"/>
  <c r="D47" i="2"/>
  <c r="F47" i="2" s="1"/>
  <c r="D46" i="2"/>
  <c r="F46" i="2" s="1"/>
  <c r="D45" i="2"/>
  <c r="F45" i="2" s="1"/>
  <c r="D44" i="2"/>
  <c r="D43" i="2"/>
  <c r="F43" i="2" s="1"/>
  <c r="D42" i="2"/>
  <c r="F42" i="2" s="1"/>
  <c r="D41" i="2"/>
  <c r="D40" i="2"/>
  <c r="F40" i="2" s="1"/>
  <c r="D39" i="2"/>
  <c r="F39" i="2" s="1"/>
  <c r="D38" i="2"/>
  <c r="F38" i="2" s="1"/>
  <c r="D37" i="2"/>
  <c r="F37" i="2" s="1"/>
  <c r="D36" i="2"/>
  <c r="D35" i="2"/>
  <c r="F35" i="2" s="1"/>
  <c r="D34" i="2"/>
  <c r="F34" i="2" s="1"/>
  <c r="D33" i="2"/>
  <c r="D32" i="2"/>
  <c r="F32" i="2" s="1"/>
  <c r="D31" i="2"/>
  <c r="F31" i="2" s="1"/>
  <c r="D30" i="2"/>
  <c r="F30" i="2" s="1"/>
  <c r="D29" i="2"/>
  <c r="F29" i="2" s="1"/>
  <c r="D28" i="2"/>
  <c r="D27" i="2"/>
  <c r="F27" i="2" s="1"/>
  <c r="D26" i="2"/>
  <c r="F26" i="2" s="1"/>
  <c r="D25" i="2"/>
  <c r="D24" i="2"/>
  <c r="F24" i="2" s="1"/>
  <c r="D23" i="2"/>
  <c r="F23" i="2" s="1"/>
  <c r="D22" i="2"/>
  <c r="F22" i="2" s="1"/>
  <c r="D21" i="2"/>
  <c r="F21" i="2" s="1"/>
  <c r="D20" i="2"/>
  <c r="D19" i="2"/>
  <c r="F19" i="2" s="1"/>
  <c r="D18" i="2"/>
  <c r="F18" i="2" s="1"/>
  <c r="D17" i="2"/>
  <c r="D16" i="2"/>
  <c r="F16" i="2" s="1"/>
  <c r="D15" i="2"/>
  <c r="F15" i="2" s="1"/>
  <c r="D14" i="2"/>
  <c r="F14" i="2" s="1"/>
  <c r="D13" i="2"/>
  <c r="F13" i="2" s="1"/>
  <c r="D12" i="2"/>
  <c r="D11" i="2"/>
  <c r="F11" i="2" s="1"/>
  <c r="D10" i="2"/>
  <c r="F10" i="2" s="1"/>
  <c r="D9" i="2"/>
  <c r="D8" i="2"/>
  <c r="F8" i="2" s="1"/>
  <c r="D7" i="2"/>
  <c r="F7" i="2" s="1"/>
  <c r="D6" i="2"/>
  <c r="F6" i="2" s="1"/>
  <c r="D5" i="2"/>
  <c r="F5" i="2" s="1"/>
  <c r="D4" i="2"/>
  <c r="D3" i="2"/>
  <c r="F3" i="2" s="1"/>
  <c r="F4" i="1"/>
  <c r="F11" i="1"/>
  <c r="F12" i="1"/>
  <c r="F19" i="1"/>
  <c r="F20" i="1"/>
  <c r="F27" i="1"/>
  <c r="F28" i="1"/>
  <c r="F35" i="1"/>
  <c r="F36" i="1"/>
  <c r="F43" i="1"/>
  <c r="F44" i="1"/>
  <c r="F51" i="1"/>
  <c r="F52" i="1"/>
  <c r="F59" i="1"/>
  <c r="F60" i="1"/>
  <c r="F67" i="1"/>
  <c r="F68" i="1"/>
  <c r="F75" i="1"/>
  <c r="F76" i="1"/>
  <c r="F83" i="1"/>
  <c r="F84" i="1"/>
  <c r="F91" i="1"/>
  <c r="F92" i="1"/>
  <c r="F99" i="1"/>
  <c r="F100" i="1"/>
  <c r="F107" i="1"/>
  <c r="F108" i="1"/>
  <c r="F115" i="1"/>
  <c r="F116" i="1"/>
  <c r="F123" i="1"/>
  <c r="F124" i="1"/>
  <c r="F131" i="1"/>
  <c r="F132" i="1"/>
  <c r="F139" i="1"/>
  <c r="F140" i="1"/>
  <c r="F147" i="1"/>
  <c r="F148" i="1"/>
  <c r="F155" i="1"/>
  <c r="F156" i="1"/>
  <c r="F163" i="1"/>
  <c r="F164" i="1"/>
  <c r="F171" i="1"/>
  <c r="F172" i="1"/>
  <c r="F179" i="1"/>
  <c r="F180" i="1"/>
  <c r="F187" i="1"/>
  <c r="F188" i="1"/>
  <c r="F195" i="1"/>
  <c r="F196" i="1"/>
  <c r="F203" i="1"/>
  <c r="F204" i="1"/>
  <c r="F211" i="1"/>
  <c r="F212" i="1"/>
  <c r="F219" i="1"/>
  <c r="F220" i="1"/>
  <c r="F227" i="1"/>
  <c r="F228" i="1"/>
  <c r="F235" i="1"/>
  <c r="F236" i="1"/>
  <c r="F243" i="1"/>
  <c r="F244" i="1"/>
  <c r="D245" i="1"/>
  <c r="F245" i="1" s="1"/>
  <c r="D244" i="1"/>
  <c r="D243" i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D235" i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D195" i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D187" i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D179" i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D171" i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D163" i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D155" i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D147" i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D139" i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D131" i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D123" i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D115" i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D107" i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D99" i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D91" i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D83" i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D75" i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D67" i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D59" i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D51" i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D43" i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D35" i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D27" i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D19" i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D11" i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D3" i="1"/>
  <c r="F3" i="1" s="1"/>
</calcChain>
</file>

<file path=xl/sharedStrings.xml><?xml version="1.0" encoding="utf-8"?>
<sst xmlns="http://schemas.openxmlformats.org/spreadsheetml/2006/main" count="345" uniqueCount="12">
  <si>
    <t>Symbol</t>
  </si>
  <si>
    <t>IITL</t>
  </si>
  <si>
    <t>Date</t>
  </si>
  <si>
    <t>Adj Close</t>
  </si>
  <si>
    <t>Realized/Raw Returns</t>
  </si>
  <si>
    <t>Daily T-Bill Return%</t>
  </si>
  <si>
    <t>Risk Adjusted Returns</t>
  </si>
  <si>
    <t>Monthly T-Bill Return%</t>
  </si>
  <si>
    <t>Average Return</t>
  </si>
  <si>
    <t>Standard Deviation</t>
  </si>
  <si>
    <t>Min Return</t>
  </si>
  <si>
    <t>Max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</si>
</sst>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Realized/Raw Returns =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Daily!$D$1:$D$2</c:f>
              <c:strCache>
                <c:ptCount val="2"/>
                <c:pt idx="0">
                  <c:v>Realized/Raw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Daily!$B$3:$B$245</c:f>
              <c:numCache>
                <c:formatCode>m/d/yyyy</c:formatCode>
                <c:ptCount val="243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43767</c:v>
                </c:pt>
                <c:pt idx="138">
                  <c:v>43768</c:v>
                </c:pt>
                <c:pt idx="139">
                  <c:v>43769</c:v>
                </c:pt>
                <c:pt idx="140">
                  <c:v>43770</c:v>
                </c:pt>
                <c:pt idx="141">
                  <c:v>43773</c:v>
                </c:pt>
                <c:pt idx="142">
                  <c:v>43774</c:v>
                </c:pt>
                <c:pt idx="143">
                  <c:v>43775</c:v>
                </c:pt>
                <c:pt idx="144">
                  <c:v>43776</c:v>
                </c:pt>
                <c:pt idx="145">
                  <c:v>43777</c:v>
                </c:pt>
                <c:pt idx="146">
                  <c:v>43780</c:v>
                </c:pt>
                <c:pt idx="147">
                  <c:v>43782</c:v>
                </c:pt>
                <c:pt idx="148">
                  <c:v>43783</c:v>
                </c:pt>
                <c:pt idx="149">
                  <c:v>43784</c:v>
                </c:pt>
                <c:pt idx="150">
                  <c:v>43787</c:v>
                </c:pt>
                <c:pt idx="151">
                  <c:v>43788</c:v>
                </c:pt>
                <c:pt idx="152">
                  <c:v>43789</c:v>
                </c:pt>
                <c:pt idx="153">
                  <c:v>43790</c:v>
                </c:pt>
                <c:pt idx="154">
                  <c:v>43791</c:v>
                </c:pt>
                <c:pt idx="155">
                  <c:v>43794</c:v>
                </c:pt>
                <c:pt idx="156">
                  <c:v>43795</c:v>
                </c:pt>
                <c:pt idx="157">
                  <c:v>43796</c:v>
                </c:pt>
                <c:pt idx="158">
                  <c:v>43797</c:v>
                </c:pt>
                <c:pt idx="159">
                  <c:v>43798</c:v>
                </c:pt>
                <c:pt idx="160">
                  <c:v>43801</c:v>
                </c:pt>
                <c:pt idx="161">
                  <c:v>43802</c:v>
                </c:pt>
                <c:pt idx="162">
                  <c:v>43803</c:v>
                </c:pt>
                <c:pt idx="163">
                  <c:v>43804</c:v>
                </c:pt>
                <c:pt idx="164">
                  <c:v>43805</c:v>
                </c:pt>
                <c:pt idx="165">
                  <c:v>43808</c:v>
                </c:pt>
                <c:pt idx="166">
                  <c:v>43809</c:v>
                </c:pt>
                <c:pt idx="167">
                  <c:v>43810</c:v>
                </c:pt>
                <c:pt idx="168">
                  <c:v>43811</c:v>
                </c:pt>
                <c:pt idx="169">
                  <c:v>43812</c:v>
                </c:pt>
                <c:pt idx="170">
                  <c:v>43815</c:v>
                </c:pt>
                <c:pt idx="171">
                  <c:v>43816</c:v>
                </c:pt>
                <c:pt idx="172">
                  <c:v>43817</c:v>
                </c:pt>
                <c:pt idx="173">
                  <c:v>43818</c:v>
                </c:pt>
                <c:pt idx="174">
                  <c:v>43819</c:v>
                </c:pt>
                <c:pt idx="175">
                  <c:v>43822</c:v>
                </c:pt>
                <c:pt idx="176">
                  <c:v>43823</c:v>
                </c:pt>
                <c:pt idx="177">
                  <c:v>43825</c:v>
                </c:pt>
                <c:pt idx="178">
                  <c:v>43826</c:v>
                </c:pt>
                <c:pt idx="179">
                  <c:v>43829</c:v>
                </c:pt>
                <c:pt idx="180">
                  <c:v>43830</c:v>
                </c:pt>
                <c:pt idx="181">
                  <c:v>43831</c:v>
                </c:pt>
                <c:pt idx="182">
                  <c:v>43832</c:v>
                </c:pt>
                <c:pt idx="183">
                  <c:v>43833</c:v>
                </c:pt>
                <c:pt idx="184">
                  <c:v>43836</c:v>
                </c:pt>
                <c:pt idx="185">
                  <c:v>43837</c:v>
                </c:pt>
                <c:pt idx="186">
                  <c:v>43838</c:v>
                </c:pt>
                <c:pt idx="187">
                  <c:v>43839</c:v>
                </c:pt>
                <c:pt idx="188">
                  <c:v>43840</c:v>
                </c:pt>
                <c:pt idx="189">
                  <c:v>43843</c:v>
                </c:pt>
                <c:pt idx="190">
                  <c:v>43844</c:v>
                </c:pt>
                <c:pt idx="191">
                  <c:v>43845</c:v>
                </c:pt>
                <c:pt idx="192">
                  <c:v>43846</c:v>
                </c:pt>
                <c:pt idx="193">
                  <c:v>43847</c:v>
                </c:pt>
                <c:pt idx="194">
                  <c:v>43850</c:v>
                </c:pt>
                <c:pt idx="195">
                  <c:v>43851</c:v>
                </c:pt>
                <c:pt idx="196">
                  <c:v>43852</c:v>
                </c:pt>
                <c:pt idx="197">
                  <c:v>43853</c:v>
                </c:pt>
                <c:pt idx="198">
                  <c:v>43854</c:v>
                </c:pt>
                <c:pt idx="199">
                  <c:v>43857</c:v>
                </c:pt>
                <c:pt idx="200">
                  <c:v>43858</c:v>
                </c:pt>
                <c:pt idx="201">
                  <c:v>43859</c:v>
                </c:pt>
                <c:pt idx="202">
                  <c:v>43860</c:v>
                </c:pt>
                <c:pt idx="203">
                  <c:v>43861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43871</c:v>
                </c:pt>
                <c:pt idx="210">
                  <c:v>43872</c:v>
                </c:pt>
                <c:pt idx="211">
                  <c:v>43873</c:v>
                </c:pt>
                <c:pt idx="212">
                  <c:v>43874</c:v>
                </c:pt>
                <c:pt idx="213">
                  <c:v>43875</c:v>
                </c:pt>
                <c:pt idx="214">
                  <c:v>43878</c:v>
                </c:pt>
                <c:pt idx="215">
                  <c:v>43879</c:v>
                </c:pt>
                <c:pt idx="216">
                  <c:v>43880</c:v>
                </c:pt>
                <c:pt idx="217">
                  <c:v>43881</c:v>
                </c:pt>
                <c:pt idx="218">
                  <c:v>43885</c:v>
                </c:pt>
                <c:pt idx="219">
                  <c:v>43886</c:v>
                </c:pt>
                <c:pt idx="220">
                  <c:v>43887</c:v>
                </c:pt>
                <c:pt idx="221">
                  <c:v>43888</c:v>
                </c:pt>
                <c:pt idx="222">
                  <c:v>43889</c:v>
                </c:pt>
                <c:pt idx="223">
                  <c:v>43892</c:v>
                </c:pt>
                <c:pt idx="224">
                  <c:v>43893</c:v>
                </c:pt>
                <c:pt idx="225">
                  <c:v>43894</c:v>
                </c:pt>
                <c:pt idx="226">
                  <c:v>43895</c:v>
                </c:pt>
                <c:pt idx="227">
                  <c:v>43896</c:v>
                </c:pt>
                <c:pt idx="228">
                  <c:v>43899</c:v>
                </c:pt>
                <c:pt idx="229">
                  <c:v>43901</c:v>
                </c:pt>
                <c:pt idx="230">
                  <c:v>43902</c:v>
                </c:pt>
                <c:pt idx="231">
                  <c:v>43903</c:v>
                </c:pt>
                <c:pt idx="232">
                  <c:v>43906</c:v>
                </c:pt>
                <c:pt idx="233">
                  <c:v>43907</c:v>
                </c:pt>
                <c:pt idx="234">
                  <c:v>43908</c:v>
                </c:pt>
                <c:pt idx="235">
                  <c:v>43909</c:v>
                </c:pt>
                <c:pt idx="236">
                  <c:v>43910</c:v>
                </c:pt>
                <c:pt idx="237">
                  <c:v>43913</c:v>
                </c:pt>
                <c:pt idx="238">
                  <c:v>43914</c:v>
                </c:pt>
                <c:pt idx="239">
                  <c:v>43915</c:v>
                </c:pt>
                <c:pt idx="240">
                  <c:v>43916</c:v>
                </c:pt>
                <c:pt idx="241">
                  <c:v>43917</c:v>
                </c:pt>
                <c:pt idx="242">
                  <c:v>43920</c:v>
                </c:pt>
              </c:numCache>
            </c:numRef>
          </c:cat>
          <c:val>
            <c:numRef>
              <c:f>Daily!$D$3:$D$245</c:f>
              <c:numCache>
                <c:formatCode>General</c:formatCode>
                <c:ptCount val="243"/>
                <c:pt idx="0">
                  <c:v>-2.1512308533727746</c:v>
                </c:pt>
                <c:pt idx="1">
                  <c:v>3.9307087036358892</c:v>
                </c:pt>
                <c:pt idx="2">
                  <c:v>1.1538487179487187</c:v>
                </c:pt>
                <c:pt idx="3">
                  <c:v>-1.7744004619923845</c:v>
                </c:pt>
                <c:pt idx="4">
                  <c:v>-2.5806451612903225</c:v>
                </c:pt>
                <c:pt idx="5">
                  <c:v>0</c:v>
                </c:pt>
                <c:pt idx="6">
                  <c:v>8.4768238410596037</c:v>
                </c:pt>
                <c:pt idx="7">
                  <c:v>-5.0061036628546072</c:v>
                </c:pt>
                <c:pt idx="8">
                  <c:v>-0.77121590856494893</c:v>
                </c:pt>
                <c:pt idx="9">
                  <c:v>1.1010440842374742</c:v>
                </c:pt>
                <c:pt idx="10">
                  <c:v>4.3561740798395512</c:v>
                </c:pt>
                <c:pt idx="11">
                  <c:v>-2.8238122587039451</c:v>
                </c:pt>
                <c:pt idx="12">
                  <c:v>1.1370827255317102</c:v>
                </c:pt>
                <c:pt idx="13">
                  <c:v>0</c:v>
                </c:pt>
                <c:pt idx="14">
                  <c:v>-6.2464707215568481E-2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-2.8125</c:v>
                </c:pt>
                <c:pt idx="19">
                  <c:v>2.8295781350482265</c:v>
                </c:pt>
                <c:pt idx="20">
                  <c:v>-6.1288232443585864</c:v>
                </c:pt>
                <c:pt idx="21">
                  <c:v>0.13324316589300714</c:v>
                </c:pt>
                <c:pt idx="22">
                  <c:v>0</c:v>
                </c:pt>
                <c:pt idx="23">
                  <c:v>-0.19960345443503866</c:v>
                </c:pt>
                <c:pt idx="24">
                  <c:v>-1.3333333333333335</c:v>
                </c:pt>
                <c:pt idx="25">
                  <c:v>0.13513243243243159</c:v>
                </c:pt>
                <c:pt idx="26">
                  <c:v>-2.8340054746020362</c:v>
                </c:pt>
                <c:pt idx="27">
                  <c:v>0</c:v>
                </c:pt>
                <c:pt idx="28">
                  <c:v>0</c:v>
                </c:pt>
                <c:pt idx="29">
                  <c:v>-1.3888888888888888</c:v>
                </c:pt>
                <c:pt idx="30">
                  <c:v>1.4084507042253522</c:v>
                </c:pt>
                <c:pt idx="31">
                  <c:v>6.9448611111116373E-2</c:v>
                </c:pt>
                <c:pt idx="32">
                  <c:v>5.551699977028453</c:v>
                </c:pt>
                <c:pt idx="33">
                  <c:v>0.13149111907332448</c:v>
                </c:pt>
                <c:pt idx="34">
                  <c:v>4.9901443206790663</c:v>
                </c:pt>
                <c:pt idx="35">
                  <c:v>0.93808633914020045</c:v>
                </c:pt>
                <c:pt idx="36">
                  <c:v>-1.6728612765623732</c:v>
                </c:pt>
                <c:pt idx="37">
                  <c:v>0.94517960794403555</c:v>
                </c:pt>
                <c:pt idx="38">
                  <c:v>-0.12484145130690187</c:v>
                </c:pt>
                <c:pt idx="39">
                  <c:v>1.875</c:v>
                </c:pt>
                <c:pt idx="40">
                  <c:v>-7.9754601226993866</c:v>
                </c:pt>
                <c:pt idx="41">
                  <c:v>6.2000026666666672</c:v>
                </c:pt>
                <c:pt idx="42">
                  <c:v>-6.277965944056256E-2</c:v>
                </c:pt>
                <c:pt idx="43">
                  <c:v>-5.7788921049972881</c:v>
                </c:pt>
                <c:pt idx="44">
                  <c:v>1.8666693333333342</c:v>
                </c:pt>
                <c:pt idx="45">
                  <c:v>-1.0471256270385978</c:v>
                </c:pt>
                <c:pt idx="46">
                  <c:v>-10.714283352229717</c:v>
                </c:pt>
                <c:pt idx="47">
                  <c:v>6.666666666666667</c:v>
                </c:pt>
                <c:pt idx="48">
                  <c:v>0</c:v>
                </c:pt>
                <c:pt idx="49">
                  <c:v>-1.3194402777777725</c:v>
                </c:pt>
                <c:pt idx="50">
                  <c:v>-4.2927556245141938</c:v>
                </c:pt>
                <c:pt idx="51">
                  <c:v>1.3235323529411773</c:v>
                </c:pt>
                <c:pt idx="52">
                  <c:v>4.4992712772345049</c:v>
                </c:pt>
                <c:pt idx="53">
                  <c:v>9.5833361111111124</c:v>
                </c:pt>
                <c:pt idx="54">
                  <c:v>-8.7452494614638923</c:v>
                </c:pt>
                <c:pt idx="55">
                  <c:v>0</c:v>
                </c:pt>
                <c:pt idx="56">
                  <c:v>6.9448611111116373E-2</c:v>
                </c:pt>
                <c:pt idx="57">
                  <c:v>5.551699977028453</c:v>
                </c:pt>
                <c:pt idx="58">
                  <c:v>0</c:v>
                </c:pt>
                <c:pt idx="59">
                  <c:v>0</c:v>
                </c:pt>
                <c:pt idx="60">
                  <c:v>-1.3806745017485453</c:v>
                </c:pt>
                <c:pt idx="61">
                  <c:v>-3.9333293333333281</c:v>
                </c:pt>
                <c:pt idx="62">
                  <c:v>7.5641870549262791</c:v>
                </c:pt>
                <c:pt idx="63">
                  <c:v>-0.64516129032258063</c:v>
                </c:pt>
                <c:pt idx="64">
                  <c:v>-5.1948051948051948</c:v>
                </c:pt>
                <c:pt idx="65">
                  <c:v>8.2191780821917799</c:v>
                </c:pt>
                <c:pt idx="66">
                  <c:v>-3.6708886075949376</c:v>
                </c:pt>
                <c:pt idx="67">
                  <c:v>-1.4454639013262514</c:v>
                </c:pt>
                <c:pt idx="68">
                  <c:v>0</c:v>
                </c:pt>
                <c:pt idx="69">
                  <c:v>0</c:v>
                </c:pt>
                <c:pt idx="70">
                  <c:v>2.666666666666667</c:v>
                </c:pt>
                <c:pt idx="71">
                  <c:v>-6.4935064935064926</c:v>
                </c:pt>
                <c:pt idx="72">
                  <c:v>-2.5000041666666717</c:v>
                </c:pt>
                <c:pt idx="73">
                  <c:v>2.564106947184063</c:v>
                </c:pt>
                <c:pt idx="74">
                  <c:v>-4.3055527777777769</c:v>
                </c:pt>
                <c:pt idx="75">
                  <c:v>-1.2336705011996905</c:v>
                </c:pt>
                <c:pt idx="76">
                  <c:v>0.44084494750131831</c:v>
                </c:pt>
                <c:pt idx="77">
                  <c:v>-0.14630285724368181</c:v>
                </c:pt>
                <c:pt idx="78">
                  <c:v>12.307695238095238</c:v>
                </c:pt>
                <c:pt idx="79">
                  <c:v>-19.895628965541317</c:v>
                </c:pt>
                <c:pt idx="80">
                  <c:v>0.97719540790894344</c:v>
                </c:pt>
                <c:pt idx="81">
                  <c:v>-3.3064499999999999</c:v>
                </c:pt>
                <c:pt idx="82">
                  <c:v>-4.753966559566865</c:v>
                </c:pt>
                <c:pt idx="83">
                  <c:v>4.9036849353304728</c:v>
                </c:pt>
                <c:pt idx="84">
                  <c:v>-3.7562603086390549</c:v>
                </c:pt>
                <c:pt idx="85">
                  <c:v>-4.5967075595244573</c:v>
                </c:pt>
                <c:pt idx="86">
                  <c:v>5.1818145454545448</c:v>
                </c:pt>
                <c:pt idx="87">
                  <c:v>-1.5557424911233342</c:v>
                </c:pt>
                <c:pt idx="88">
                  <c:v>-7.4626864361249083</c:v>
                </c:pt>
                <c:pt idx="89">
                  <c:v>0</c:v>
                </c:pt>
                <c:pt idx="90">
                  <c:v>13.282732195773583</c:v>
                </c:pt>
                <c:pt idx="91">
                  <c:v>-7.7051975258760894</c:v>
                </c:pt>
                <c:pt idx="92">
                  <c:v>-1.996366678633998</c:v>
                </c:pt>
                <c:pt idx="93">
                  <c:v>20.000005555555564</c:v>
                </c:pt>
                <c:pt idx="94">
                  <c:v>10.956788072988202</c:v>
                </c:pt>
                <c:pt idx="95">
                  <c:v>-13.282341772396613</c:v>
                </c:pt>
                <c:pt idx="96">
                  <c:v>-3.7690426229043332</c:v>
                </c:pt>
                <c:pt idx="97">
                  <c:v>2.6666633333333323</c:v>
                </c:pt>
                <c:pt idx="98">
                  <c:v>3.3279286794782057</c:v>
                </c:pt>
                <c:pt idx="99">
                  <c:v>-3.7706236050079003</c:v>
                </c:pt>
                <c:pt idx="100">
                  <c:v>-0.40816326530612246</c:v>
                </c:pt>
                <c:pt idx="101">
                  <c:v>5.2458967213114693</c:v>
                </c:pt>
                <c:pt idx="102">
                  <c:v>-6.9314598254576181</c:v>
                </c:pt>
                <c:pt idx="103">
                  <c:v>1.7573205020920497</c:v>
                </c:pt>
                <c:pt idx="104">
                  <c:v>-1.9736858877250973</c:v>
                </c:pt>
                <c:pt idx="105">
                  <c:v>0.25168121649937075</c:v>
                </c:pt>
                <c:pt idx="106">
                  <c:v>2.7615096234309631</c:v>
                </c:pt>
                <c:pt idx="107">
                  <c:v>1.4657931118634151</c:v>
                </c:pt>
                <c:pt idx="108">
                  <c:v>-2.0064205779521762</c:v>
                </c:pt>
                <c:pt idx="109">
                  <c:v>0.81900083241606603</c:v>
                </c:pt>
                <c:pt idx="110">
                  <c:v>0.32494070389830604</c:v>
                </c:pt>
                <c:pt idx="111">
                  <c:v>-4.048582995951417</c:v>
                </c:pt>
                <c:pt idx="112">
                  <c:v>1.3502092827004213</c:v>
                </c:pt>
                <c:pt idx="113">
                  <c:v>-1.6652789619530219</c:v>
                </c:pt>
                <c:pt idx="114">
                  <c:v>1.6088078172533085</c:v>
                </c:pt>
                <c:pt idx="115">
                  <c:v>0</c:v>
                </c:pt>
                <c:pt idx="116">
                  <c:v>0</c:v>
                </c:pt>
                <c:pt idx="117">
                  <c:v>-3.3333333333333335</c:v>
                </c:pt>
                <c:pt idx="118">
                  <c:v>3.4482758620689653</c:v>
                </c:pt>
                <c:pt idx="119">
                  <c:v>-1.5833350000000006</c:v>
                </c:pt>
                <c:pt idx="120">
                  <c:v>1.6088078172533085</c:v>
                </c:pt>
                <c:pt idx="121">
                  <c:v>0</c:v>
                </c:pt>
                <c:pt idx="122">
                  <c:v>4.1666666666666661</c:v>
                </c:pt>
                <c:pt idx="123">
                  <c:v>-4</c:v>
                </c:pt>
                <c:pt idx="124">
                  <c:v>-1.0833366666666677</c:v>
                </c:pt>
                <c:pt idx="125">
                  <c:v>2.6116327754551927</c:v>
                </c:pt>
                <c:pt idx="126">
                  <c:v>-4.8440080510999</c:v>
                </c:pt>
                <c:pt idx="127">
                  <c:v>-1.5530664097831519</c:v>
                </c:pt>
                <c:pt idx="128">
                  <c:v>4.9956232251642998</c:v>
                </c:pt>
                <c:pt idx="129">
                  <c:v>4.4240349107166965</c:v>
                </c:pt>
                <c:pt idx="130">
                  <c:v>4.9560400472588357</c:v>
                </c:pt>
                <c:pt idx="131">
                  <c:v>-3.7319130622417958</c:v>
                </c:pt>
                <c:pt idx="132">
                  <c:v>-3.3227895043862437</c:v>
                </c:pt>
                <c:pt idx="133">
                  <c:v>4.7463209409597704</c:v>
                </c:pt>
                <c:pt idx="134">
                  <c:v>-4.6875</c:v>
                </c:pt>
                <c:pt idx="135">
                  <c:v>-1.639344262295082</c:v>
                </c:pt>
                <c:pt idx="136">
                  <c:v>0</c:v>
                </c:pt>
                <c:pt idx="137">
                  <c:v>0</c:v>
                </c:pt>
                <c:pt idx="138">
                  <c:v>4.7499966666666653</c:v>
                </c:pt>
                <c:pt idx="139">
                  <c:v>-2.8639603138889513</c:v>
                </c:pt>
                <c:pt idx="140">
                  <c:v>4.832106549256455</c:v>
                </c:pt>
                <c:pt idx="141">
                  <c:v>4.921878125000001</c:v>
                </c:pt>
                <c:pt idx="142">
                  <c:v>-4.6909931588684106</c:v>
                </c:pt>
                <c:pt idx="143">
                  <c:v>-4.453121874999999</c:v>
                </c:pt>
                <c:pt idx="144">
                  <c:v>4.5789025485232191</c:v>
                </c:pt>
                <c:pt idx="145">
                  <c:v>3.2056277841184082</c:v>
                </c:pt>
                <c:pt idx="146">
                  <c:v>-7.576212121212697E-2</c:v>
                </c:pt>
                <c:pt idx="147">
                  <c:v>-4.8521563996431967</c:v>
                </c:pt>
                <c:pt idx="148">
                  <c:v>1.9123521912350603</c:v>
                </c:pt>
                <c:pt idx="149">
                  <c:v>-4.6129803813451078</c:v>
                </c:pt>
                <c:pt idx="150">
                  <c:v>-1.5573786885245906</c:v>
                </c:pt>
                <c:pt idx="151">
                  <c:v>4.9958368858590649</c:v>
                </c:pt>
                <c:pt idx="152">
                  <c:v>-4.83742910130736</c:v>
                </c:pt>
                <c:pt idx="153">
                  <c:v>5</c:v>
                </c:pt>
                <c:pt idx="154">
                  <c:v>0</c:v>
                </c:pt>
                <c:pt idx="155">
                  <c:v>-4.7619047619047619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-8.3331666666666138E-2</c:v>
                </c:pt>
                <c:pt idx="162">
                  <c:v>-8.3401166248520467E-2</c:v>
                </c:pt>
                <c:pt idx="163">
                  <c:v>-8.3479129099196483E-2</c:v>
                </c:pt>
                <c:pt idx="164">
                  <c:v>-4.5112716628662186</c:v>
                </c:pt>
                <c:pt idx="165">
                  <c:v>0</c:v>
                </c:pt>
                <c:pt idx="166">
                  <c:v>0.26246193307219667</c:v>
                </c:pt>
                <c:pt idx="167">
                  <c:v>4.2757435301176887</c:v>
                </c:pt>
                <c:pt idx="168">
                  <c:v>-4.5188301255230128</c:v>
                </c:pt>
                <c:pt idx="169">
                  <c:v>4.4697616909686531</c:v>
                </c:pt>
                <c:pt idx="170">
                  <c:v>1.5939614628846133</c:v>
                </c:pt>
                <c:pt idx="171">
                  <c:v>-0.90833857817239538</c:v>
                </c:pt>
                <c:pt idx="172">
                  <c:v>-4.9166683333333339</c:v>
                </c:pt>
                <c:pt idx="173">
                  <c:v>4.9079737933036593</c:v>
                </c:pt>
                <c:pt idx="174">
                  <c:v>-4.9289826208515475</c:v>
                </c:pt>
                <c:pt idx="175">
                  <c:v>1.9332125858273246</c:v>
                </c:pt>
                <c:pt idx="176">
                  <c:v>8.6205172413792552E-2</c:v>
                </c:pt>
                <c:pt idx="177">
                  <c:v>4.3066322877972834</c:v>
                </c:pt>
                <c:pt idx="178">
                  <c:v>-0.90833857817239538</c:v>
                </c:pt>
                <c:pt idx="179">
                  <c:v>-4.6666650000000001</c:v>
                </c:pt>
                <c:pt idx="180">
                  <c:v>4.8951030612744217</c:v>
                </c:pt>
                <c:pt idx="181">
                  <c:v>0</c:v>
                </c:pt>
                <c:pt idx="182">
                  <c:v>0</c:v>
                </c:pt>
                <c:pt idx="183">
                  <c:v>-3.3333333333333335</c:v>
                </c:pt>
                <c:pt idx="184">
                  <c:v>3.3620706896551731</c:v>
                </c:pt>
                <c:pt idx="185">
                  <c:v>-1.5846555198556216</c:v>
                </c:pt>
                <c:pt idx="186">
                  <c:v>3.3050864406779663</c:v>
                </c:pt>
                <c:pt idx="187">
                  <c:v>-1.8867957032519174</c:v>
                </c:pt>
                <c:pt idx="188">
                  <c:v>0.41806020765986973</c:v>
                </c:pt>
                <c:pt idx="189">
                  <c:v>3.0807710754499777</c:v>
                </c:pt>
                <c:pt idx="190">
                  <c:v>-1.4539611808090098</c:v>
                </c:pt>
                <c:pt idx="191">
                  <c:v>2.9508180327868847</c:v>
                </c:pt>
                <c:pt idx="192">
                  <c:v>0</c:v>
                </c:pt>
                <c:pt idx="193">
                  <c:v>0</c:v>
                </c:pt>
                <c:pt idx="194">
                  <c:v>1.1942675349405658</c:v>
                </c:pt>
                <c:pt idx="195">
                  <c:v>4.4059780394331707</c:v>
                </c:pt>
                <c:pt idx="196">
                  <c:v>0</c:v>
                </c:pt>
                <c:pt idx="197">
                  <c:v>-4.9736233601695057</c:v>
                </c:pt>
                <c:pt idx="198">
                  <c:v>3.0134782397062314</c:v>
                </c:pt>
                <c:pt idx="199">
                  <c:v>-1.4626590359965626</c:v>
                </c:pt>
                <c:pt idx="200">
                  <c:v>-1.5625</c:v>
                </c:pt>
                <c:pt idx="201">
                  <c:v>-3.0952396825396833</c:v>
                </c:pt>
                <c:pt idx="202">
                  <c:v>4.7502081040165134</c:v>
                </c:pt>
                <c:pt idx="203">
                  <c:v>4.9257184530771143</c:v>
                </c:pt>
                <c:pt idx="204">
                  <c:v>-3.1296543406752404</c:v>
                </c:pt>
                <c:pt idx="205">
                  <c:v>4.6153846153846159</c:v>
                </c:pt>
                <c:pt idx="206">
                  <c:v>2.9411764705882351</c:v>
                </c:pt>
                <c:pt idx="207">
                  <c:v>2.8571428571428572</c:v>
                </c:pt>
                <c:pt idx="208">
                  <c:v>9.513886111111109</c:v>
                </c:pt>
                <c:pt idx="209">
                  <c:v>6.4679760676721845</c:v>
                </c:pt>
                <c:pt idx="210">
                  <c:v>0.77427161790131238</c:v>
                </c:pt>
                <c:pt idx="211">
                  <c:v>-3.1323889629406407</c:v>
                </c:pt>
                <c:pt idx="212">
                  <c:v>-1.1592398227909591</c:v>
                </c:pt>
                <c:pt idx="213">
                  <c:v>1.2963000000000047</c:v>
                </c:pt>
                <c:pt idx="214">
                  <c:v>1.7062692855721071</c:v>
                </c:pt>
                <c:pt idx="215">
                  <c:v>-1.737563873129913</c:v>
                </c:pt>
                <c:pt idx="216">
                  <c:v>3.7195158536585415</c:v>
                </c:pt>
                <c:pt idx="217">
                  <c:v>1.1169864391421551</c:v>
                </c:pt>
                <c:pt idx="218">
                  <c:v>-0.87209302325581395</c:v>
                </c:pt>
                <c:pt idx="219">
                  <c:v>-0.2932551319648094</c:v>
                </c:pt>
                <c:pt idx="220">
                  <c:v>0.58823529411764708</c:v>
                </c:pt>
                <c:pt idx="221">
                  <c:v>-2.7485356725146191</c:v>
                </c:pt>
                <c:pt idx="222">
                  <c:v>-3.7282007521779694</c:v>
                </c:pt>
                <c:pt idx="223">
                  <c:v>1.1867544839442368</c:v>
                </c:pt>
                <c:pt idx="224">
                  <c:v>0</c:v>
                </c:pt>
                <c:pt idx="225">
                  <c:v>-1.2345679012345678</c:v>
                </c:pt>
                <c:pt idx="226">
                  <c:v>-2.4374962499999953</c:v>
                </c:pt>
                <c:pt idx="227">
                  <c:v>-2.5624598630700888</c:v>
                </c:pt>
                <c:pt idx="228">
                  <c:v>-2.6298486799533718</c:v>
                </c:pt>
                <c:pt idx="229">
                  <c:v>-3.9838013240863801</c:v>
                </c:pt>
                <c:pt idx="230">
                  <c:v>-4.9929607592956549</c:v>
                </c:pt>
                <c:pt idx="231">
                  <c:v>0</c:v>
                </c:pt>
                <c:pt idx="232">
                  <c:v>0</c:v>
                </c:pt>
                <c:pt idx="233">
                  <c:v>-4.7372388717732612</c:v>
                </c:pt>
                <c:pt idx="234">
                  <c:v>-4.895100385240104</c:v>
                </c:pt>
                <c:pt idx="235">
                  <c:v>0</c:v>
                </c:pt>
                <c:pt idx="236">
                  <c:v>-4.9019607042163287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3.0927817338010004</c:v>
                </c:pt>
                <c:pt idx="241">
                  <c:v>0</c:v>
                </c:pt>
                <c:pt idx="2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F-4DEE-AB04-B9189D4E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83840"/>
        <c:axId val="602784168"/>
      </c:lineChart>
      <c:dateAx>
        <c:axId val="60278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4168"/>
        <c:crosses val="autoZero"/>
        <c:auto val="1"/>
        <c:lblOffset val="100"/>
        <c:baseTimeUnit val="days"/>
      </c:dateAx>
      <c:valAx>
        <c:axId val="602784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Adjusted Returns -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Daily!$F$1:$F$2</c:f>
              <c:strCache>
                <c:ptCount val="2"/>
                <c:pt idx="0">
                  <c:v>Risk Adjusted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Daily!$B$3:$B$245</c:f>
              <c:numCache>
                <c:formatCode>m/d/yyyy</c:formatCode>
                <c:ptCount val="243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43570</c:v>
                </c:pt>
                <c:pt idx="10">
                  <c:v>43571</c:v>
                </c:pt>
                <c:pt idx="11">
                  <c:v>43573</c:v>
                </c:pt>
                <c:pt idx="12">
                  <c:v>43577</c:v>
                </c:pt>
                <c:pt idx="13">
                  <c:v>43578</c:v>
                </c:pt>
                <c:pt idx="14">
                  <c:v>43579</c:v>
                </c:pt>
                <c:pt idx="15">
                  <c:v>43580</c:v>
                </c:pt>
                <c:pt idx="16">
                  <c:v>43581</c:v>
                </c:pt>
                <c:pt idx="17">
                  <c:v>43585</c:v>
                </c:pt>
                <c:pt idx="18">
                  <c:v>43587</c:v>
                </c:pt>
                <c:pt idx="19">
                  <c:v>43588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43598</c:v>
                </c:pt>
                <c:pt idx="26">
                  <c:v>43599</c:v>
                </c:pt>
                <c:pt idx="27">
                  <c:v>43600</c:v>
                </c:pt>
                <c:pt idx="28">
                  <c:v>43601</c:v>
                </c:pt>
                <c:pt idx="29">
                  <c:v>43602</c:v>
                </c:pt>
                <c:pt idx="30">
                  <c:v>43605</c:v>
                </c:pt>
                <c:pt idx="31">
                  <c:v>43606</c:v>
                </c:pt>
                <c:pt idx="32">
                  <c:v>43607</c:v>
                </c:pt>
                <c:pt idx="33">
                  <c:v>43608</c:v>
                </c:pt>
                <c:pt idx="34">
                  <c:v>43609</c:v>
                </c:pt>
                <c:pt idx="35">
                  <c:v>43612</c:v>
                </c:pt>
                <c:pt idx="36">
                  <c:v>43613</c:v>
                </c:pt>
                <c:pt idx="37">
                  <c:v>43614</c:v>
                </c:pt>
                <c:pt idx="38">
                  <c:v>43615</c:v>
                </c:pt>
                <c:pt idx="39">
                  <c:v>43616</c:v>
                </c:pt>
                <c:pt idx="40">
                  <c:v>43619</c:v>
                </c:pt>
                <c:pt idx="41">
                  <c:v>43620</c:v>
                </c:pt>
                <c:pt idx="42">
                  <c:v>43622</c:v>
                </c:pt>
                <c:pt idx="43">
                  <c:v>43623</c:v>
                </c:pt>
                <c:pt idx="44">
                  <c:v>43626</c:v>
                </c:pt>
                <c:pt idx="45">
                  <c:v>43627</c:v>
                </c:pt>
                <c:pt idx="46">
                  <c:v>43628</c:v>
                </c:pt>
                <c:pt idx="47">
                  <c:v>43629</c:v>
                </c:pt>
                <c:pt idx="48">
                  <c:v>43630</c:v>
                </c:pt>
                <c:pt idx="49">
                  <c:v>43633</c:v>
                </c:pt>
                <c:pt idx="50">
                  <c:v>43634</c:v>
                </c:pt>
                <c:pt idx="51">
                  <c:v>43635</c:v>
                </c:pt>
                <c:pt idx="52">
                  <c:v>43636</c:v>
                </c:pt>
                <c:pt idx="53">
                  <c:v>43637</c:v>
                </c:pt>
                <c:pt idx="54">
                  <c:v>43640</c:v>
                </c:pt>
                <c:pt idx="55">
                  <c:v>43641</c:v>
                </c:pt>
                <c:pt idx="56">
                  <c:v>43642</c:v>
                </c:pt>
                <c:pt idx="57">
                  <c:v>43643</c:v>
                </c:pt>
                <c:pt idx="58">
                  <c:v>43644</c:v>
                </c:pt>
                <c:pt idx="59">
                  <c:v>43647</c:v>
                </c:pt>
                <c:pt idx="60">
                  <c:v>43648</c:v>
                </c:pt>
                <c:pt idx="61">
                  <c:v>43649</c:v>
                </c:pt>
                <c:pt idx="62">
                  <c:v>43650</c:v>
                </c:pt>
                <c:pt idx="63">
                  <c:v>43651</c:v>
                </c:pt>
                <c:pt idx="64">
                  <c:v>43654</c:v>
                </c:pt>
                <c:pt idx="65">
                  <c:v>43655</c:v>
                </c:pt>
                <c:pt idx="66">
                  <c:v>43656</c:v>
                </c:pt>
                <c:pt idx="67">
                  <c:v>43657</c:v>
                </c:pt>
                <c:pt idx="68">
                  <c:v>43658</c:v>
                </c:pt>
                <c:pt idx="69">
                  <c:v>43661</c:v>
                </c:pt>
                <c:pt idx="70">
                  <c:v>43662</c:v>
                </c:pt>
                <c:pt idx="71">
                  <c:v>43663</c:v>
                </c:pt>
                <c:pt idx="72">
                  <c:v>43664</c:v>
                </c:pt>
                <c:pt idx="73">
                  <c:v>43665</c:v>
                </c:pt>
                <c:pt idx="74">
                  <c:v>43668</c:v>
                </c:pt>
                <c:pt idx="75">
                  <c:v>43669</c:v>
                </c:pt>
                <c:pt idx="76">
                  <c:v>43670</c:v>
                </c:pt>
                <c:pt idx="77">
                  <c:v>43671</c:v>
                </c:pt>
                <c:pt idx="78">
                  <c:v>43672</c:v>
                </c:pt>
                <c:pt idx="79">
                  <c:v>43675</c:v>
                </c:pt>
                <c:pt idx="80">
                  <c:v>43676</c:v>
                </c:pt>
                <c:pt idx="81">
                  <c:v>43677</c:v>
                </c:pt>
                <c:pt idx="82">
                  <c:v>43678</c:v>
                </c:pt>
                <c:pt idx="83">
                  <c:v>43679</c:v>
                </c:pt>
                <c:pt idx="84">
                  <c:v>43682</c:v>
                </c:pt>
                <c:pt idx="85">
                  <c:v>43683</c:v>
                </c:pt>
                <c:pt idx="86">
                  <c:v>43684</c:v>
                </c:pt>
                <c:pt idx="87">
                  <c:v>43685</c:v>
                </c:pt>
                <c:pt idx="88">
                  <c:v>43686</c:v>
                </c:pt>
                <c:pt idx="89">
                  <c:v>43690</c:v>
                </c:pt>
                <c:pt idx="90">
                  <c:v>43691</c:v>
                </c:pt>
                <c:pt idx="91">
                  <c:v>43693</c:v>
                </c:pt>
                <c:pt idx="92">
                  <c:v>43696</c:v>
                </c:pt>
                <c:pt idx="93">
                  <c:v>43697</c:v>
                </c:pt>
                <c:pt idx="94">
                  <c:v>43698</c:v>
                </c:pt>
                <c:pt idx="95">
                  <c:v>43699</c:v>
                </c:pt>
                <c:pt idx="96">
                  <c:v>43700</c:v>
                </c:pt>
                <c:pt idx="97">
                  <c:v>43703</c:v>
                </c:pt>
                <c:pt idx="98">
                  <c:v>43704</c:v>
                </c:pt>
                <c:pt idx="99">
                  <c:v>43705</c:v>
                </c:pt>
                <c:pt idx="100">
                  <c:v>43706</c:v>
                </c:pt>
                <c:pt idx="101">
                  <c:v>43707</c:v>
                </c:pt>
                <c:pt idx="102">
                  <c:v>43711</c:v>
                </c:pt>
                <c:pt idx="103">
                  <c:v>43712</c:v>
                </c:pt>
                <c:pt idx="104">
                  <c:v>43713</c:v>
                </c:pt>
                <c:pt idx="105">
                  <c:v>43714</c:v>
                </c:pt>
                <c:pt idx="106">
                  <c:v>43717</c:v>
                </c:pt>
                <c:pt idx="107">
                  <c:v>43719</c:v>
                </c:pt>
                <c:pt idx="108">
                  <c:v>43720</c:v>
                </c:pt>
                <c:pt idx="109">
                  <c:v>43721</c:v>
                </c:pt>
                <c:pt idx="110">
                  <c:v>43724</c:v>
                </c:pt>
                <c:pt idx="111">
                  <c:v>43725</c:v>
                </c:pt>
                <c:pt idx="112">
                  <c:v>43726</c:v>
                </c:pt>
                <c:pt idx="113">
                  <c:v>43727</c:v>
                </c:pt>
                <c:pt idx="114">
                  <c:v>43728</c:v>
                </c:pt>
                <c:pt idx="115">
                  <c:v>43731</c:v>
                </c:pt>
                <c:pt idx="116">
                  <c:v>43732</c:v>
                </c:pt>
                <c:pt idx="117">
                  <c:v>43733</c:v>
                </c:pt>
                <c:pt idx="118">
                  <c:v>43734</c:v>
                </c:pt>
                <c:pt idx="119">
                  <c:v>43735</c:v>
                </c:pt>
                <c:pt idx="120">
                  <c:v>43738</c:v>
                </c:pt>
                <c:pt idx="121">
                  <c:v>43739</c:v>
                </c:pt>
                <c:pt idx="122">
                  <c:v>43741</c:v>
                </c:pt>
                <c:pt idx="123">
                  <c:v>43742</c:v>
                </c:pt>
                <c:pt idx="124">
                  <c:v>43745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43752</c:v>
                </c:pt>
                <c:pt idx="129">
                  <c:v>43753</c:v>
                </c:pt>
                <c:pt idx="130">
                  <c:v>43754</c:v>
                </c:pt>
                <c:pt idx="131">
                  <c:v>43755</c:v>
                </c:pt>
                <c:pt idx="132">
                  <c:v>43756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43767</c:v>
                </c:pt>
                <c:pt idx="138">
                  <c:v>43768</c:v>
                </c:pt>
                <c:pt idx="139">
                  <c:v>43769</c:v>
                </c:pt>
                <c:pt idx="140">
                  <c:v>43770</c:v>
                </c:pt>
                <c:pt idx="141">
                  <c:v>43773</c:v>
                </c:pt>
                <c:pt idx="142">
                  <c:v>43774</c:v>
                </c:pt>
                <c:pt idx="143">
                  <c:v>43775</c:v>
                </c:pt>
                <c:pt idx="144">
                  <c:v>43776</c:v>
                </c:pt>
                <c:pt idx="145">
                  <c:v>43777</c:v>
                </c:pt>
                <c:pt idx="146">
                  <c:v>43780</c:v>
                </c:pt>
                <c:pt idx="147">
                  <c:v>43782</c:v>
                </c:pt>
                <c:pt idx="148">
                  <c:v>43783</c:v>
                </c:pt>
                <c:pt idx="149">
                  <c:v>43784</c:v>
                </c:pt>
                <c:pt idx="150">
                  <c:v>43787</c:v>
                </c:pt>
                <c:pt idx="151">
                  <c:v>43788</c:v>
                </c:pt>
                <c:pt idx="152">
                  <c:v>43789</c:v>
                </c:pt>
                <c:pt idx="153">
                  <c:v>43790</c:v>
                </c:pt>
                <c:pt idx="154">
                  <c:v>43791</c:v>
                </c:pt>
                <c:pt idx="155">
                  <c:v>43794</c:v>
                </c:pt>
                <c:pt idx="156">
                  <c:v>43795</c:v>
                </c:pt>
                <c:pt idx="157">
                  <c:v>43796</c:v>
                </c:pt>
                <c:pt idx="158">
                  <c:v>43797</c:v>
                </c:pt>
                <c:pt idx="159">
                  <c:v>43798</c:v>
                </c:pt>
                <c:pt idx="160">
                  <c:v>43801</c:v>
                </c:pt>
                <c:pt idx="161">
                  <c:v>43802</c:v>
                </c:pt>
                <c:pt idx="162">
                  <c:v>43803</c:v>
                </c:pt>
                <c:pt idx="163">
                  <c:v>43804</c:v>
                </c:pt>
                <c:pt idx="164">
                  <c:v>43805</c:v>
                </c:pt>
                <c:pt idx="165">
                  <c:v>43808</c:v>
                </c:pt>
                <c:pt idx="166">
                  <c:v>43809</c:v>
                </c:pt>
                <c:pt idx="167">
                  <c:v>43810</c:v>
                </c:pt>
                <c:pt idx="168">
                  <c:v>43811</c:v>
                </c:pt>
                <c:pt idx="169">
                  <c:v>43812</c:v>
                </c:pt>
                <c:pt idx="170">
                  <c:v>43815</c:v>
                </c:pt>
                <c:pt idx="171">
                  <c:v>43816</c:v>
                </c:pt>
                <c:pt idx="172">
                  <c:v>43817</c:v>
                </c:pt>
                <c:pt idx="173">
                  <c:v>43818</c:v>
                </c:pt>
                <c:pt idx="174">
                  <c:v>43819</c:v>
                </c:pt>
                <c:pt idx="175">
                  <c:v>43822</c:v>
                </c:pt>
                <c:pt idx="176">
                  <c:v>43823</c:v>
                </c:pt>
                <c:pt idx="177">
                  <c:v>43825</c:v>
                </c:pt>
                <c:pt idx="178">
                  <c:v>43826</c:v>
                </c:pt>
                <c:pt idx="179">
                  <c:v>43829</c:v>
                </c:pt>
                <c:pt idx="180">
                  <c:v>43830</c:v>
                </c:pt>
                <c:pt idx="181">
                  <c:v>43831</c:v>
                </c:pt>
                <c:pt idx="182">
                  <c:v>43832</c:v>
                </c:pt>
                <c:pt idx="183">
                  <c:v>43833</c:v>
                </c:pt>
                <c:pt idx="184">
                  <c:v>43836</c:v>
                </c:pt>
                <c:pt idx="185">
                  <c:v>43837</c:v>
                </c:pt>
                <c:pt idx="186">
                  <c:v>43838</c:v>
                </c:pt>
                <c:pt idx="187">
                  <c:v>43839</c:v>
                </c:pt>
                <c:pt idx="188">
                  <c:v>43840</c:v>
                </c:pt>
                <c:pt idx="189">
                  <c:v>43843</c:v>
                </c:pt>
                <c:pt idx="190">
                  <c:v>43844</c:v>
                </c:pt>
                <c:pt idx="191">
                  <c:v>43845</c:v>
                </c:pt>
                <c:pt idx="192">
                  <c:v>43846</c:v>
                </c:pt>
                <c:pt idx="193">
                  <c:v>43847</c:v>
                </c:pt>
                <c:pt idx="194">
                  <c:v>43850</c:v>
                </c:pt>
                <c:pt idx="195">
                  <c:v>43851</c:v>
                </c:pt>
                <c:pt idx="196">
                  <c:v>43852</c:v>
                </c:pt>
                <c:pt idx="197">
                  <c:v>43853</c:v>
                </c:pt>
                <c:pt idx="198">
                  <c:v>43854</c:v>
                </c:pt>
                <c:pt idx="199">
                  <c:v>43857</c:v>
                </c:pt>
                <c:pt idx="200">
                  <c:v>43858</c:v>
                </c:pt>
                <c:pt idx="201">
                  <c:v>43859</c:v>
                </c:pt>
                <c:pt idx="202">
                  <c:v>43860</c:v>
                </c:pt>
                <c:pt idx="203">
                  <c:v>43861</c:v>
                </c:pt>
                <c:pt idx="204">
                  <c:v>43864</c:v>
                </c:pt>
                <c:pt idx="205">
                  <c:v>43865</c:v>
                </c:pt>
                <c:pt idx="206">
                  <c:v>43866</c:v>
                </c:pt>
                <c:pt idx="207">
                  <c:v>43867</c:v>
                </c:pt>
                <c:pt idx="208">
                  <c:v>43868</c:v>
                </c:pt>
                <c:pt idx="209">
                  <c:v>43871</c:v>
                </c:pt>
                <c:pt idx="210">
                  <c:v>43872</c:v>
                </c:pt>
                <c:pt idx="211">
                  <c:v>43873</c:v>
                </c:pt>
                <c:pt idx="212">
                  <c:v>43874</c:v>
                </c:pt>
                <c:pt idx="213">
                  <c:v>43875</c:v>
                </c:pt>
                <c:pt idx="214">
                  <c:v>43878</c:v>
                </c:pt>
                <c:pt idx="215">
                  <c:v>43879</c:v>
                </c:pt>
                <c:pt idx="216">
                  <c:v>43880</c:v>
                </c:pt>
                <c:pt idx="217">
                  <c:v>43881</c:v>
                </c:pt>
                <c:pt idx="218">
                  <c:v>43885</c:v>
                </c:pt>
                <c:pt idx="219">
                  <c:v>43886</c:v>
                </c:pt>
                <c:pt idx="220">
                  <c:v>43887</c:v>
                </c:pt>
                <c:pt idx="221">
                  <c:v>43888</c:v>
                </c:pt>
                <c:pt idx="222">
                  <c:v>43889</c:v>
                </c:pt>
                <c:pt idx="223">
                  <c:v>43892</c:v>
                </c:pt>
                <c:pt idx="224">
                  <c:v>43893</c:v>
                </c:pt>
                <c:pt idx="225">
                  <c:v>43894</c:v>
                </c:pt>
                <c:pt idx="226">
                  <c:v>43895</c:v>
                </c:pt>
                <c:pt idx="227">
                  <c:v>43896</c:v>
                </c:pt>
                <c:pt idx="228">
                  <c:v>43899</c:v>
                </c:pt>
                <c:pt idx="229">
                  <c:v>43901</c:v>
                </c:pt>
                <c:pt idx="230">
                  <c:v>43902</c:v>
                </c:pt>
                <c:pt idx="231">
                  <c:v>43903</c:v>
                </c:pt>
                <c:pt idx="232">
                  <c:v>43906</c:v>
                </c:pt>
                <c:pt idx="233">
                  <c:v>43907</c:v>
                </c:pt>
                <c:pt idx="234">
                  <c:v>43908</c:v>
                </c:pt>
                <c:pt idx="235">
                  <c:v>43909</c:v>
                </c:pt>
                <c:pt idx="236">
                  <c:v>43910</c:v>
                </c:pt>
                <c:pt idx="237">
                  <c:v>43913</c:v>
                </c:pt>
                <c:pt idx="238">
                  <c:v>43914</c:v>
                </c:pt>
                <c:pt idx="239">
                  <c:v>43915</c:v>
                </c:pt>
                <c:pt idx="240">
                  <c:v>43916</c:v>
                </c:pt>
                <c:pt idx="241">
                  <c:v>43917</c:v>
                </c:pt>
                <c:pt idx="242">
                  <c:v>43920</c:v>
                </c:pt>
              </c:numCache>
            </c:numRef>
          </c:cat>
          <c:val>
            <c:numRef>
              <c:f>Daily!$F$3:$F$245</c:f>
              <c:numCache>
                <c:formatCode>0.000000</c:formatCode>
                <c:ptCount val="243"/>
                <c:pt idx="0">
                  <c:v>-2.1681623602220896</c:v>
                </c:pt>
                <c:pt idx="1">
                  <c:v>3.9136676077454782</c:v>
                </c:pt>
                <c:pt idx="2">
                  <c:v>1.1368076220583077</c:v>
                </c:pt>
                <c:pt idx="3">
                  <c:v>-1.7914141606225216</c:v>
                </c:pt>
                <c:pt idx="4">
                  <c:v>-2.5976314626601855</c:v>
                </c:pt>
                <c:pt idx="5">
                  <c:v>-1.6986301369863014E-2</c:v>
                </c:pt>
                <c:pt idx="6">
                  <c:v>8.4597827451691927</c:v>
                </c:pt>
                <c:pt idx="7">
                  <c:v>-5.0234187313477578</c:v>
                </c:pt>
                <c:pt idx="8">
                  <c:v>-0.78850357979782559</c:v>
                </c:pt>
                <c:pt idx="9">
                  <c:v>1.0837564130045976</c:v>
                </c:pt>
                <c:pt idx="10">
                  <c:v>4.3388042168258529</c:v>
                </c:pt>
                <c:pt idx="11">
                  <c:v>-2.8411821217176438</c:v>
                </c:pt>
                <c:pt idx="12">
                  <c:v>1.1196854652577375</c:v>
                </c:pt>
                <c:pt idx="13">
                  <c:v>-1.7397260273972603E-2</c:v>
                </c:pt>
                <c:pt idx="14">
                  <c:v>-7.9889364749815062E-2</c:v>
                </c:pt>
                <c:pt idx="15">
                  <c:v>-1.7506849315068494E-2</c:v>
                </c:pt>
                <c:pt idx="16">
                  <c:v>-1.7506849315068494E-2</c:v>
                </c:pt>
                <c:pt idx="17">
                  <c:v>-1.7534246575342468E-2</c:v>
                </c:pt>
                <c:pt idx="18">
                  <c:v>-2.8302808219178082</c:v>
                </c:pt>
                <c:pt idx="19">
                  <c:v>2.8118521076509664</c:v>
                </c:pt>
                <c:pt idx="20">
                  <c:v>-6.1465218744955727</c:v>
                </c:pt>
                <c:pt idx="21">
                  <c:v>0.11557193301629481</c:v>
                </c:pt>
                <c:pt idx="22">
                  <c:v>-1.7698630136986301E-2</c:v>
                </c:pt>
                <c:pt idx="23">
                  <c:v>-0.21727468731175098</c:v>
                </c:pt>
                <c:pt idx="24">
                  <c:v>-1.3510045662100458</c:v>
                </c:pt>
                <c:pt idx="25">
                  <c:v>0.11746119955571926</c:v>
                </c:pt>
                <c:pt idx="26">
                  <c:v>-2.851484926656831</c:v>
                </c:pt>
                <c:pt idx="27">
                  <c:v>-1.7506849315068494E-2</c:v>
                </c:pt>
                <c:pt idx="28">
                  <c:v>-1.7479452054794519E-2</c:v>
                </c:pt>
                <c:pt idx="29">
                  <c:v>-1.4062861491628615</c:v>
                </c:pt>
                <c:pt idx="30">
                  <c:v>1.3912726220335714</c:v>
                </c:pt>
                <c:pt idx="31">
                  <c:v>5.2188337138513632E-2</c:v>
                </c:pt>
                <c:pt idx="32">
                  <c:v>5.53430271675448</c:v>
                </c:pt>
                <c:pt idx="33">
                  <c:v>0.11428563962126968</c:v>
                </c:pt>
                <c:pt idx="34">
                  <c:v>4.973021033007833</c:v>
                </c:pt>
                <c:pt idx="35">
                  <c:v>0.92110003777033744</c:v>
                </c:pt>
                <c:pt idx="36">
                  <c:v>-1.6899023724527842</c:v>
                </c:pt>
                <c:pt idx="37">
                  <c:v>0.92816590931389853</c:v>
                </c:pt>
                <c:pt idx="38">
                  <c:v>-0.14188254719731283</c:v>
                </c:pt>
                <c:pt idx="39">
                  <c:v>1.8582328767123288</c:v>
                </c:pt>
                <c:pt idx="40">
                  <c:v>-7.9920354651651397</c:v>
                </c:pt>
                <c:pt idx="41">
                  <c:v>6.1833725296803657</c:v>
                </c:pt>
                <c:pt idx="42">
                  <c:v>-7.8889248481658458E-2</c:v>
                </c:pt>
                <c:pt idx="43">
                  <c:v>-5.7951112830794802</c:v>
                </c:pt>
                <c:pt idx="44">
                  <c:v>1.8503953607305945</c:v>
                </c:pt>
                <c:pt idx="45">
                  <c:v>-1.0634817914221595</c:v>
                </c:pt>
                <c:pt idx="46">
                  <c:v>-10.730639516613278</c:v>
                </c:pt>
                <c:pt idx="47">
                  <c:v>6.6503652968036535</c:v>
                </c:pt>
                <c:pt idx="48">
                  <c:v>-1.6383561643835618E-2</c:v>
                </c:pt>
                <c:pt idx="49">
                  <c:v>-1.3358238394216082</c:v>
                </c:pt>
                <c:pt idx="50">
                  <c:v>-4.3091391861580295</c:v>
                </c:pt>
                <c:pt idx="51">
                  <c:v>1.3071487912973416</c:v>
                </c:pt>
                <c:pt idx="52">
                  <c:v>4.4829699073714915</c:v>
                </c:pt>
                <c:pt idx="53">
                  <c:v>9.5669799467275514</c:v>
                </c:pt>
                <c:pt idx="54">
                  <c:v>-8.7615508313269057</c:v>
                </c:pt>
                <c:pt idx="55">
                  <c:v>-1.6328767123287673E-2</c:v>
                </c:pt>
                <c:pt idx="56">
                  <c:v>5.3065049467280759E-2</c:v>
                </c:pt>
                <c:pt idx="57">
                  <c:v>5.5352890181243435</c:v>
                </c:pt>
                <c:pt idx="58">
                  <c:v>-1.6465753424657534E-2</c:v>
                </c:pt>
                <c:pt idx="59">
                  <c:v>-1.6383561643835618E-2</c:v>
                </c:pt>
                <c:pt idx="60">
                  <c:v>-1.397003268871833</c:v>
                </c:pt>
                <c:pt idx="61">
                  <c:v>-3.9496581004566158</c:v>
                </c:pt>
                <c:pt idx="62">
                  <c:v>7.5478034932824434</c:v>
                </c:pt>
                <c:pt idx="63">
                  <c:v>-0.66129827662395047</c:v>
                </c:pt>
                <c:pt idx="64">
                  <c:v>-5.2109147838462908</c:v>
                </c:pt>
                <c:pt idx="65">
                  <c:v>8.2030136986301354</c:v>
                </c:pt>
                <c:pt idx="66">
                  <c:v>-3.6869981966360337</c:v>
                </c:pt>
                <c:pt idx="67">
                  <c:v>-1.4614912985865254</c:v>
                </c:pt>
                <c:pt idx="68">
                  <c:v>-1.6027397260273971E-2</c:v>
                </c:pt>
                <c:pt idx="69">
                  <c:v>-1.5945205479452055E-2</c:v>
                </c:pt>
                <c:pt idx="70">
                  <c:v>2.6506666666666669</c:v>
                </c:pt>
                <c:pt idx="71">
                  <c:v>-6.5093969044653965</c:v>
                </c:pt>
                <c:pt idx="72">
                  <c:v>-2.515620605022836</c:v>
                </c:pt>
                <c:pt idx="73">
                  <c:v>2.5484083170470768</c:v>
                </c:pt>
                <c:pt idx="74">
                  <c:v>-4.3213609969558595</c:v>
                </c:pt>
                <c:pt idx="75">
                  <c:v>-1.2494513231174986</c:v>
                </c:pt>
                <c:pt idx="76">
                  <c:v>0.42503672832323613</c:v>
                </c:pt>
                <c:pt idx="77">
                  <c:v>-0.16202888464094209</c:v>
                </c:pt>
                <c:pt idx="78">
                  <c:v>12.291969210697978</c:v>
                </c:pt>
                <c:pt idx="79">
                  <c:v>-19.911382390198852</c:v>
                </c:pt>
                <c:pt idx="80">
                  <c:v>0.96146938051168318</c:v>
                </c:pt>
                <c:pt idx="81">
                  <c:v>-3.322148630136986</c:v>
                </c:pt>
                <c:pt idx="82">
                  <c:v>-4.7694734088819333</c:v>
                </c:pt>
                <c:pt idx="83">
                  <c:v>4.8882054832756783</c:v>
                </c:pt>
                <c:pt idx="84">
                  <c:v>-3.7715479798719316</c:v>
                </c:pt>
                <c:pt idx="85">
                  <c:v>-4.6121322170587042</c:v>
                </c:pt>
                <c:pt idx="86">
                  <c:v>5.1666090660024899</c:v>
                </c:pt>
                <c:pt idx="87">
                  <c:v>-1.5706192034521014</c:v>
                </c:pt>
                <c:pt idx="88">
                  <c:v>-7.4775357511934013</c:v>
                </c:pt>
                <c:pt idx="89">
                  <c:v>-1.4876712328767123E-2</c:v>
                </c:pt>
                <c:pt idx="90">
                  <c:v>13.267718497143447</c:v>
                </c:pt>
                <c:pt idx="91">
                  <c:v>-7.720211224506226</c:v>
                </c:pt>
                <c:pt idx="92">
                  <c:v>-2.0113529800038612</c:v>
                </c:pt>
                <c:pt idx="93">
                  <c:v>19.985074048706249</c:v>
                </c:pt>
                <c:pt idx="94">
                  <c:v>10.941856566138886</c:v>
                </c:pt>
                <c:pt idx="95">
                  <c:v>-13.297191087465107</c:v>
                </c:pt>
                <c:pt idx="96">
                  <c:v>-3.7838645407125524</c:v>
                </c:pt>
                <c:pt idx="97">
                  <c:v>2.6517044292237433</c:v>
                </c:pt>
                <c:pt idx="98">
                  <c:v>3.3130519671494385</c:v>
                </c:pt>
                <c:pt idx="99">
                  <c:v>-3.7855003173366675</c:v>
                </c:pt>
                <c:pt idx="100">
                  <c:v>-0.42298518311434163</c:v>
                </c:pt>
                <c:pt idx="101">
                  <c:v>5.2310474062429764</c:v>
                </c:pt>
                <c:pt idx="102">
                  <c:v>-6.946309140526111</c:v>
                </c:pt>
                <c:pt idx="103">
                  <c:v>1.7424985842838305</c:v>
                </c:pt>
                <c:pt idx="104">
                  <c:v>-1.9884256137524945</c:v>
                </c:pt>
                <c:pt idx="105">
                  <c:v>0.23710587403361733</c:v>
                </c:pt>
                <c:pt idx="106">
                  <c:v>2.7468520891843879</c:v>
                </c:pt>
                <c:pt idx="107">
                  <c:v>1.4510533858360177</c:v>
                </c:pt>
                <c:pt idx="108">
                  <c:v>-2.0209411258973815</c:v>
                </c:pt>
                <c:pt idx="109">
                  <c:v>0.80439809269003859</c:v>
                </c:pt>
                <c:pt idx="110">
                  <c:v>0.31033796417227866</c:v>
                </c:pt>
                <c:pt idx="111">
                  <c:v>-4.0631857356774441</c:v>
                </c:pt>
                <c:pt idx="112">
                  <c:v>1.3356613374949418</c:v>
                </c:pt>
                <c:pt idx="113">
                  <c:v>-1.6798269071585015</c:v>
                </c:pt>
                <c:pt idx="114">
                  <c:v>1.5942324747875551</c:v>
                </c:pt>
                <c:pt idx="115">
                  <c:v>-1.4630136986301369E-2</c:v>
                </c:pt>
                <c:pt idx="116">
                  <c:v>-1.4821917808219178E-2</c:v>
                </c:pt>
                <c:pt idx="117">
                  <c:v>-3.3481826484018264</c:v>
                </c:pt>
                <c:pt idx="118">
                  <c:v>3.4334539442607461</c:v>
                </c:pt>
                <c:pt idx="119">
                  <c:v>-1.5981569178082198</c:v>
                </c:pt>
                <c:pt idx="120">
                  <c:v>1.5941776802670071</c:v>
                </c:pt>
                <c:pt idx="121">
                  <c:v>-1.452054794520548E-2</c:v>
                </c:pt>
                <c:pt idx="122">
                  <c:v>4.1522831050228302</c:v>
                </c:pt>
                <c:pt idx="123">
                  <c:v>-4.0143561643835612</c:v>
                </c:pt>
                <c:pt idx="124">
                  <c:v>-1.0975284474885856</c:v>
                </c:pt>
                <c:pt idx="125">
                  <c:v>2.5973040083319052</c:v>
                </c:pt>
                <c:pt idx="126">
                  <c:v>-4.8582272291820914</c:v>
                </c:pt>
                <c:pt idx="127">
                  <c:v>-1.5673129851256176</c:v>
                </c:pt>
                <c:pt idx="128">
                  <c:v>4.9814862388629297</c:v>
                </c:pt>
                <c:pt idx="129">
                  <c:v>4.4099801161961487</c:v>
                </c:pt>
                <c:pt idx="130">
                  <c:v>4.9421222390396577</c:v>
                </c:pt>
                <c:pt idx="131">
                  <c:v>-3.7458308704609737</c:v>
                </c:pt>
                <c:pt idx="132">
                  <c:v>-3.3367073126054216</c:v>
                </c:pt>
                <c:pt idx="133">
                  <c:v>4.7323757354803186</c:v>
                </c:pt>
                <c:pt idx="134">
                  <c:v>-4.701417808219178</c:v>
                </c:pt>
                <c:pt idx="135">
                  <c:v>-1.65326207051426</c:v>
                </c:pt>
                <c:pt idx="136">
                  <c:v>-1.3972602739726026E-2</c:v>
                </c:pt>
                <c:pt idx="137">
                  <c:v>-1.3945205479452055E-2</c:v>
                </c:pt>
                <c:pt idx="138">
                  <c:v>4.7361062557077611</c:v>
                </c:pt>
                <c:pt idx="139">
                  <c:v>-2.8777959303273075</c:v>
                </c:pt>
                <c:pt idx="140">
                  <c:v>4.818298330078373</c:v>
                </c:pt>
                <c:pt idx="141">
                  <c:v>4.908069905821919</c:v>
                </c:pt>
                <c:pt idx="142">
                  <c:v>-4.7048013780464926</c:v>
                </c:pt>
                <c:pt idx="143">
                  <c:v>-4.466930094178081</c:v>
                </c:pt>
                <c:pt idx="144">
                  <c:v>4.5650669320848634</c:v>
                </c:pt>
                <c:pt idx="145">
                  <c:v>3.1917099758992302</c:v>
                </c:pt>
                <c:pt idx="146">
                  <c:v>-8.9679929431305053E-2</c:v>
                </c:pt>
                <c:pt idx="147">
                  <c:v>-4.8660742078623747</c:v>
                </c:pt>
                <c:pt idx="148">
                  <c:v>1.8984617802761561</c:v>
                </c:pt>
                <c:pt idx="149">
                  <c:v>-4.6268433950437382</c:v>
                </c:pt>
                <c:pt idx="150">
                  <c:v>-1.5712690994834948</c:v>
                </c:pt>
                <c:pt idx="151">
                  <c:v>4.9819738721604345</c:v>
                </c:pt>
                <c:pt idx="152">
                  <c:v>-4.8512921150059904</c:v>
                </c:pt>
                <c:pt idx="153">
                  <c:v>4.9861917808219181</c:v>
                </c:pt>
                <c:pt idx="154">
                  <c:v>-1.3808219178082191E-2</c:v>
                </c:pt>
                <c:pt idx="155">
                  <c:v>-4.7757129810828438</c:v>
                </c:pt>
                <c:pt idx="156">
                  <c:v>-1.378082191780822E-2</c:v>
                </c:pt>
                <c:pt idx="157">
                  <c:v>-1.3753424657534246E-2</c:v>
                </c:pt>
                <c:pt idx="158">
                  <c:v>-1.3753424657534246E-2</c:v>
                </c:pt>
                <c:pt idx="159">
                  <c:v>-1.3452054794520548E-2</c:v>
                </c:pt>
                <c:pt idx="160">
                  <c:v>-1.3479452054794521E-2</c:v>
                </c:pt>
                <c:pt idx="161">
                  <c:v>-9.6811118721460657E-2</c:v>
                </c:pt>
                <c:pt idx="162">
                  <c:v>-9.6880618303314986E-2</c:v>
                </c:pt>
                <c:pt idx="163">
                  <c:v>-9.7342142797826617E-2</c:v>
                </c:pt>
                <c:pt idx="164">
                  <c:v>-4.525025087523753</c:v>
                </c:pt>
                <c:pt idx="165">
                  <c:v>-1.3835616438356164E-2</c:v>
                </c:pt>
                <c:pt idx="166">
                  <c:v>0.24865371389411448</c:v>
                </c:pt>
                <c:pt idx="167">
                  <c:v>4.2620175027204281</c:v>
                </c:pt>
                <c:pt idx="168">
                  <c:v>-4.5328575227832868</c:v>
                </c:pt>
                <c:pt idx="169">
                  <c:v>4.4559534717905711</c:v>
                </c:pt>
                <c:pt idx="170">
                  <c:v>1.5802080382270791</c:v>
                </c:pt>
                <c:pt idx="171">
                  <c:v>-0.92211940009020366</c:v>
                </c:pt>
                <c:pt idx="172">
                  <c:v>-4.930449155251142</c:v>
                </c:pt>
                <c:pt idx="173">
                  <c:v>4.894220368646125</c:v>
                </c:pt>
                <c:pt idx="174">
                  <c:v>-4.9427908400296294</c:v>
                </c:pt>
                <c:pt idx="175">
                  <c:v>1.9194317639095164</c:v>
                </c:pt>
                <c:pt idx="176">
                  <c:v>7.2451747756258303E-2</c:v>
                </c:pt>
                <c:pt idx="177">
                  <c:v>4.292878863139749</c:v>
                </c:pt>
                <c:pt idx="178">
                  <c:v>-0.92209200282992965</c:v>
                </c:pt>
                <c:pt idx="179">
                  <c:v>-4.6804184246575344</c:v>
                </c:pt>
                <c:pt idx="180">
                  <c:v>4.881267444836066</c:v>
                </c:pt>
                <c:pt idx="181">
                  <c:v>-1.3808219178082191E-2</c:v>
                </c:pt>
                <c:pt idx="182">
                  <c:v>-1.3616438356164383E-2</c:v>
                </c:pt>
                <c:pt idx="183">
                  <c:v>-3.3470045662100456</c:v>
                </c:pt>
                <c:pt idx="184">
                  <c:v>3.3484268540387347</c:v>
                </c:pt>
                <c:pt idx="185">
                  <c:v>-1.598381547252882</c:v>
                </c:pt>
                <c:pt idx="186">
                  <c:v>3.2913330160204319</c:v>
                </c:pt>
                <c:pt idx="187">
                  <c:v>-1.9006313196902735</c:v>
                </c:pt>
                <c:pt idx="188">
                  <c:v>0.40422459122151355</c:v>
                </c:pt>
                <c:pt idx="189">
                  <c:v>3.0669354590116216</c:v>
                </c:pt>
                <c:pt idx="190">
                  <c:v>-1.467851591767914</c:v>
                </c:pt>
                <c:pt idx="191">
                  <c:v>2.9368454300471587</c:v>
                </c:pt>
                <c:pt idx="192">
                  <c:v>-1.4027397260273973E-2</c:v>
                </c:pt>
                <c:pt idx="193">
                  <c:v>-1.3972602739726026E-2</c:v>
                </c:pt>
                <c:pt idx="194">
                  <c:v>1.1802675349405658</c:v>
                </c:pt>
                <c:pt idx="195">
                  <c:v>4.3920054366934442</c:v>
                </c:pt>
                <c:pt idx="196">
                  <c:v>-1.4E-2</c:v>
                </c:pt>
                <c:pt idx="197">
                  <c:v>-4.9876507574297797</c:v>
                </c:pt>
                <c:pt idx="198">
                  <c:v>2.9994508424459574</c:v>
                </c:pt>
                <c:pt idx="199">
                  <c:v>-1.4766316387362886</c:v>
                </c:pt>
                <c:pt idx="200">
                  <c:v>-1.5765</c:v>
                </c:pt>
                <c:pt idx="201">
                  <c:v>-3.1092122852794093</c:v>
                </c:pt>
                <c:pt idx="202">
                  <c:v>4.7361807067562394</c:v>
                </c:pt>
                <c:pt idx="203">
                  <c:v>4.9116636585565665</c:v>
                </c:pt>
                <c:pt idx="204">
                  <c:v>-3.1436543406752402</c:v>
                </c:pt>
                <c:pt idx="205">
                  <c:v>4.6013572181243418</c:v>
                </c:pt>
                <c:pt idx="206">
                  <c:v>2.9271216760676873</c:v>
                </c:pt>
                <c:pt idx="207">
                  <c:v>2.8430332681017614</c:v>
                </c:pt>
                <c:pt idx="208">
                  <c:v>9.4998861111111097</c:v>
                </c:pt>
                <c:pt idx="209">
                  <c:v>6.454003464932458</c:v>
                </c:pt>
                <c:pt idx="210">
                  <c:v>0.76032641242186028</c:v>
                </c:pt>
                <c:pt idx="211">
                  <c:v>-3.1464163602009148</c:v>
                </c:pt>
                <c:pt idx="212">
                  <c:v>-1.1732398227909591</c:v>
                </c:pt>
                <c:pt idx="213">
                  <c:v>1.2823000000000047</c:v>
                </c:pt>
                <c:pt idx="214">
                  <c:v>1.6922418883118331</c:v>
                </c:pt>
                <c:pt idx="215">
                  <c:v>-1.751481681349091</c:v>
                </c:pt>
                <c:pt idx="216">
                  <c:v>3.7055978536585417</c:v>
                </c:pt>
                <c:pt idx="217">
                  <c:v>1.1030960281832509</c:v>
                </c:pt>
                <c:pt idx="218">
                  <c:v>-0.88595603695444414</c:v>
                </c:pt>
                <c:pt idx="219">
                  <c:v>-0.30714554292371349</c:v>
                </c:pt>
                <c:pt idx="220">
                  <c:v>0.57429008863819497</c:v>
                </c:pt>
                <c:pt idx="221">
                  <c:v>-2.762453480733797</c:v>
                </c:pt>
                <c:pt idx="222">
                  <c:v>-3.7421185603971474</c:v>
                </c:pt>
                <c:pt idx="223">
                  <c:v>1.1728366757250588</c:v>
                </c:pt>
                <c:pt idx="224">
                  <c:v>-1.4027397260273973E-2</c:v>
                </c:pt>
                <c:pt idx="225">
                  <c:v>-1.248321325892102</c:v>
                </c:pt>
                <c:pt idx="226">
                  <c:v>-2.45097570205479</c:v>
                </c:pt>
                <c:pt idx="227">
                  <c:v>-2.5760489041659791</c:v>
                </c:pt>
                <c:pt idx="228">
                  <c:v>-2.6432733374876185</c:v>
                </c:pt>
                <c:pt idx="229">
                  <c:v>-3.997088995319257</c:v>
                </c:pt>
                <c:pt idx="230">
                  <c:v>-5.0063306223093536</c:v>
                </c:pt>
                <c:pt idx="231">
                  <c:v>-1.336986301369863E-2</c:v>
                </c:pt>
                <c:pt idx="232">
                  <c:v>-1.2958904109589043E-2</c:v>
                </c:pt>
                <c:pt idx="233">
                  <c:v>-4.7503895567047678</c:v>
                </c:pt>
                <c:pt idx="234">
                  <c:v>-4.9084702482538027</c:v>
                </c:pt>
                <c:pt idx="235">
                  <c:v>-1.336986301369863E-2</c:v>
                </c:pt>
                <c:pt idx="236">
                  <c:v>-4.9150839918875615</c:v>
                </c:pt>
                <c:pt idx="237">
                  <c:v>-1.2931506849315069E-2</c:v>
                </c:pt>
                <c:pt idx="238">
                  <c:v>-1.3835616438356164E-2</c:v>
                </c:pt>
                <c:pt idx="239">
                  <c:v>-1.3808219178082191E-2</c:v>
                </c:pt>
                <c:pt idx="240">
                  <c:v>3.0811105009242881</c:v>
                </c:pt>
                <c:pt idx="241">
                  <c:v>-1.1780821917808219E-2</c:v>
                </c:pt>
                <c:pt idx="242">
                  <c:v>4.9883561643835614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5-480C-BE54-528C9FF6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58544"/>
        <c:axId val="605060184"/>
      </c:lineChart>
      <c:dateAx>
        <c:axId val="60505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60184"/>
        <c:crosses val="autoZero"/>
        <c:auto val="1"/>
        <c:lblOffset val="100"/>
        <c:baseTimeUnit val="days"/>
      </c:dateAx>
      <c:valAx>
        <c:axId val="605060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Realized/Raw Returns - 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Weekly!$D$1:$D$2</c:f>
              <c:strCache>
                <c:ptCount val="2"/>
                <c:pt idx="0">
                  <c:v>Realized/Raw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Weekly!$B$3:$B$56</c:f>
              <c:numCache>
                <c:formatCode>m/d/yyyy</c:formatCode>
                <c:ptCount val="54"/>
                <c:pt idx="0">
                  <c:v>43563</c:v>
                </c:pt>
                <c:pt idx="1">
                  <c:v>43570</c:v>
                </c:pt>
                <c:pt idx="2">
                  <c:v>43577</c:v>
                </c:pt>
                <c:pt idx="3">
                  <c:v>43584</c:v>
                </c:pt>
                <c:pt idx="4">
                  <c:v>43591</c:v>
                </c:pt>
                <c:pt idx="5">
                  <c:v>43598</c:v>
                </c:pt>
                <c:pt idx="6">
                  <c:v>43605</c:v>
                </c:pt>
                <c:pt idx="7">
                  <c:v>43612</c:v>
                </c:pt>
                <c:pt idx="8">
                  <c:v>43619</c:v>
                </c:pt>
                <c:pt idx="9">
                  <c:v>43626</c:v>
                </c:pt>
                <c:pt idx="10">
                  <c:v>43633</c:v>
                </c:pt>
                <c:pt idx="11">
                  <c:v>43640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43668</c:v>
                </c:pt>
                <c:pt idx="16">
                  <c:v>43675</c:v>
                </c:pt>
                <c:pt idx="17">
                  <c:v>43682</c:v>
                </c:pt>
                <c:pt idx="18">
                  <c:v>43689</c:v>
                </c:pt>
                <c:pt idx="19">
                  <c:v>43696</c:v>
                </c:pt>
                <c:pt idx="20">
                  <c:v>43703</c:v>
                </c:pt>
                <c:pt idx="21">
                  <c:v>43710</c:v>
                </c:pt>
                <c:pt idx="22">
                  <c:v>43717</c:v>
                </c:pt>
                <c:pt idx="23">
                  <c:v>43724</c:v>
                </c:pt>
                <c:pt idx="24">
                  <c:v>43731</c:v>
                </c:pt>
                <c:pt idx="25">
                  <c:v>43738</c:v>
                </c:pt>
                <c:pt idx="26">
                  <c:v>43745</c:v>
                </c:pt>
                <c:pt idx="27">
                  <c:v>43752</c:v>
                </c:pt>
                <c:pt idx="28">
                  <c:v>43759</c:v>
                </c:pt>
                <c:pt idx="29">
                  <c:v>43766</c:v>
                </c:pt>
                <c:pt idx="30">
                  <c:v>43773</c:v>
                </c:pt>
                <c:pt idx="31">
                  <c:v>43780</c:v>
                </c:pt>
                <c:pt idx="32">
                  <c:v>43787</c:v>
                </c:pt>
                <c:pt idx="33">
                  <c:v>43794</c:v>
                </c:pt>
                <c:pt idx="34">
                  <c:v>43801</c:v>
                </c:pt>
                <c:pt idx="35">
                  <c:v>43808</c:v>
                </c:pt>
                <c:pt idx="36">
                  <c:v>43815</c:v>
                </c:pt>
                <c:pt idx="37">
                  <c:v>43822</c:v>
                </c:pt>
                <c:pt idx="38">
                  <c:v>43829</c:v>
                </c:pt>
                <c:pt idx="39">
                  <c:v>43836</c:v>
                </c:pt>
                <c:pt idx="40">
                  <c:v>43843</c:v>
                </c:pt>
                <c:pt idx="41">
                  <c:v>43850</c:v>
                </c:pt>
                <c:pt idx="42">
                  <c:v>43857</c:v>
                </c:pt>
                <c:pt idx="43">
                  <c:v>43864</c:v>
                </c:pt>
                <c:pt idx="44">
                  <c:v>43871</c:v>
                </c:pt>
                <c:pt idx="45">
                  <c:v>43878</c:v>
                </c:pt>
                <c:pt idx="46">
                  <c:v>43885</c:v>
                </c:pt>
                <c:pt idx="47">
                  <c:v>43892</c:v>
                </c:pt>
                <c:pt idx="48">
                  <c:v>43899</c:v>
                </c:pt>
                <c:pt idx="49">
                  <c:v>43906</c:v>
                </c:pt>
                <c:pt idx="50">
                  <c:v>43913</c:v>
                </c:pt>
                <c:pt idx="51">
                  <c:v>43920</c:v>
                </c:pt>
              </c:numCache>
            </c:numRef>
          </c:cat>
          <c:val>
            <c:numRef>
              <c:f>Weekly!$D$3:$D$56</c:f>
              <c:numCache>
                <c:formatCode>General</c:formatCode>
                <c:ptCount val="54"/>
                <c:pt idx="0">
                  <c:v>-0.38710064516129522</c:v>
                </c:pt>
                <c:pt idx="1">
                  <c:v>2.5259133105924922</c:v>
                </c:pt>
                <c:pt idx="2">
                  <c:v>1.0739077429208397</c:v>
                </c:pt>
                <c:pt idx="3">
                  <c:v>-6.2503750000004743E-2</c:v>
                </c:pt>
                <c:pt idx="4">
                  <c:v>-7.4421478715002278</c:v>
                </c:pt>
                <c:pt idx="5">
                  <c:v>-4.0540540540540544</c:v>
                </c:pt>
                <c:pt idx="6">
                  <c:v>12.605629577464782</c:v>
                </c:pt>
                <c:pt idx="7">
                  <c:v>1.9387155199017754</c:v>
                </c:pt>
                <c:pt idx="8">
                  <c:v>-7.9754601226993866</c:v>
                </c:pt>
                <c:pt idx="9">
                  <c:v>-4</c:v>
                </c:pt>
                <c:pt idx="10">
                  <c:v>9.5833361111111124</c:v>
                </c:pt>
                <c:pt idx="11">
                  <c:v>-3.6121659413899594</c:v>
                </c:pt>
                <c:pt idx="12">
                  <c:v>1.2491741782048269</c:v>
                </c:pt>
                <c:pt idx="13">
                  <c:v>-2.5974025974025974</c:v>
                </c:pt>
                <c:pt idx="14">
                  <c:v>-4</c:v>
                </c:pt>
                <c:pt idx="15">
                  <c:v>6.4583361111111124</c:v>
                </c:pt>
                <c:pt idx="16">
                  <c:v>-21.85257607690604</c:v>
                </c:pt>
                <c:pt idx="17">
                  <c:v>-12.020034657094001</c:v>
                </c:pt>
                <c:pt idx="18">
                  <c:v>4.5540739173800002</c:v>
                </c:pt>
                <c:pt idx="19">
                  <c:v>8.8929259126288898</c:v>
                </c:pt>
                <c:pt idx="20">
                  <c:v>6.999994999999994</c:v>
                </c:pt>
                <c:pt idx="21">
                  <c:v>-6.9314598254576181</c:v>
                </c:pt>
                <c:pt idx="22">
                  <c:v>3.0125506276150622</c:v>
                </c:pt>
                <c:pt idx="23">
                  <c:v>-2.518276239127152</c:v>
                </c:pt>
                <c:pt idx="24">
                  <c:v>-1.5833350000000006</c:v>
                </c:pt>
                <c:pt idx="25">
                  <c:v>1.6088078172533085</c:v>
                </c:pt>
                <c:pt idx="26">
                  <c:v>-4.9166683333333339</c:v>
                </c:pt>
                <c:pt idx="27">
                  <c:v>7.0990343049786908</c:v>
                </c:pt>
                <c:pt idx="28">
                  <c:v>-1.8003241178502156</c:v>
                </c:pt>
                <c:pt idx="29">
                  <c:v>6.666666666666667</c:v>
                </c:pt>
                <c:pt idx="30">
                  <c:v>3.125</c:v>
                </c:pt>
                <c:pt idx="31">
                  <c:v>-7.5757575757575761</c:v>
                </c:pt>
                <c:pt idx="32">
                  <c:v>3.278688524590164</c:v>
                </c:pt>
                <c:pt idx="33">
                  <c:v>-4.7619047619047619</c:v>
                </c:pt>
                <c:pt idx="34">
                  <c:v>-4.7499966666666653</c:v>
                </c:pt>
                <c:pt idx="35">
                  <c:v>4.2869569803339616</c:v>
                </c:pt>
                <c:pt idx="36">
                  <c:v>-4.5301947828924405</c:v>
                </c:pt>
                <c:pt idx="37">
                  <c:v>5.4481509508558528</c:v>
                </c:pt>
                <c:pt idx="38">
                  <c:v>-3.3333333333333335</c:v>
                </c:pt>
                <c:pt idx="39">
                  <c:v>3.534481034482758</c:v>
                </c:pt>
                <c:pt idx="40">
                  <c:v>4.5795171453708106</c:v>
                </c:pt>
                <c:pt idx="41">
                  <c:v>3.4235637487828567</c:v>
                </c:pt>
                <c:pt idx="42">
                  <c:v>3.3102403376554479</c:v>
                </c:pt>
                <c:pt idx="43">
                  <c:v>17.51117786918563</c:v>
                </c:pt>
                <c:pt idx="44">
                  <c:v>4.0583450617208694</c:v>
                </c:pt>
                <c:pt idx="45">
                  <c:v>4.8141338885752338</c:v>
                </c:pt>
                <c:pt idx="46">
                  <c:v>-6.9186011627906927</c:v>
                </c:pt>
                <c:pt idx="47">
                  <c:v>-4.9968767646392216</c:v>
                </c:pt>
                <c:pt idx="48">
                  <c:v>-11.176856889801831</c:v>
                </c:pt>
                <c:pt idx="49">
                  <c:v>-13.841601161734966</c:v>
                </c:pt>
                <c:pt idx="50">
                  <c:v>3.0927817338010004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C-4157-93D1-3A90EA76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63896"/>
        <c:axId val="600064224"/>
      </c:lineChart>
      <c:dateAx>
        <c:axId val="600063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4224"/>
        <c:crosses val="autoZero"/>
        <c:auto val="1"/>
        <c:lblOffset val="100"/>
        <c:baseTimeUnit val="days"/>
      </c:dateAx>
      <c:valAx>
        <c:axId val="60006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Adjusted Returns - 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Weekly!$F$1:$F$2</c:f>
              <c:strCache>
                <c:ptCount val="2"/>
                <c:pt idx="0">
                  <c:v>Risk Adjusted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Weekly!$B$3:$B$56</c:f>
              <c:numCache>
                <c:formatCode>m/d/yyyy</c:formatCode>
                <c:ptCount val="54"/>
                <c:pt idx="0">
                  <c:v>43563</c:v>
                </c:pt>
                <c:pt idx="1">
                  <c:v>43570</c:v>
                </c:pt>
                <c:pt idx="2">
                  <c:v>43577</c:v>
                </c:pt>
                <c:pt idx="3">
                  <c:v>43584</c:v>
                </c:pt>
                <c:pt idx="4">
                  <c:v>43591</c:v>
                </c:pt>
                <c:pt idx="5">
                  <c:v>43598</c:v>
                </c:pt>
                <c:pt idx="6">
                  <c:v>43605</c:v>
                </c:pt>
                <c:pt idx="7">
                  <c:v>43612</c:v>
                </c:pt>
                <c:pt idx="8">
                  <c:v>43619</c:v>
                </c:pt>
                <c:pt idx="9">
                  <c:v>43626</c:v>
                </c:pt>
                <c:pt idx="10">
                  <c:v>43633</c:v>
                </c:pt>
                <c:pt idx="11">
                  <c:v>43640</c:v>
                </c:pt>
                <c:pt idx="12">
                  <c:v>43647</c:v>
                </c:pt>
                <c:pt idx="13">
                  <c:v>43654</c:v>
                </c:pt>
                <c:pt idx="14">
                  <c:v>43661</c:v>
                </c:pt>
                <c:pt idx="15">
                  <c:v>43668</c:v>
                </c:pt>
                <c:pt idx="16">
                  <c:v>43675</c:v>
                </c:pt>
                <c:pt idx="17">
                  <c:v>43682</c:v>
                </c:pt>
                <c:pt idx="18">
                  <c:v>43689</c:v>
                </c:pt>
                <c:pt idx="19">
                  <c:v>43696</c:v>
                </c:pt>
                <c:pt idx="20">
                  <c:v>43703</c:v>
                </c:pt>
                <c:pt idx="21">
                  <c:v>43710</c:v>
                </c:pt>
                <c:pt idx="22">
                  <c:v>43717</c:v>
                </c:pt>
                <c:pt idx="23">
                  <c:v>43724</c:v>
                </c:pt>
                <c:pt idx="24">
                  <c:v>43731</c:v>
                </c:pt>
                <c:pt idx="25">
                  <c:v>43738</c:v>
                </c:pt>
                <c:pt idx="26">
                  <c:v>43745</c:v>
                </c:pt>
                <c:pt idx="27">
                  <c:v>43752</c:v>
                </c:pt>
                <c:pt idx="28">
                  <c:v>43759</c:v>
                </c:pt>
                <c:pt idx="29">
                  <c:v>43766</c:v>
                </c:pt>
                <c:pt idx="30">
                  <c:v>43773</c:v>
                </c:pt>
                <c:pt idx="31">
                  <c:v>43780</c:v>
                </c:pt>
                <c:pt idx="32">
                  <c:v>43787</c:v>
                </c:pt>
                <c:pt idx="33">
                  <c:v>43794</c:v>
                </c:pt>
                <c:pt idx="34">
                  <c:v>43801</c:v>
                </c:pt>
                <c:pt idx="35">
                  <c:v>43808</c:v>
                </c:pt>
                <c:pt idx="36">
                  <c:v>43815</c:v>
                </c:pt>
                <c:pt idx="37">
                  <c:v>43822</c:v>
                </c:pt>
                <c:pt idx="38">
                  <c:v>43829</c:v>
                </c:pt>
                <c:pt idx="39">
                  <c:v>43836</c:v>
                </c:pt>
                <c:pt idx="40">
                  <c:v>43843</c:v>
                </c:pt>
                <c:pt idx="41">
                  <c:v>43850</c:v>
                </c:pt>
                <c:pt idx="42">
                  <c:v>43857</c:v>
                </c:pt>
                <c:pt idx="43">
                  <c:v>43864</c:v>
                </c:pt>
                <c:pt idx="44">
                  <c:v>43871</c:v>
                </c:pt>
                <c:pt idx="45">
                  <c:v>43878</c:v>
                </c:pt>
                <c:pt idx="46">
                  <c:v>43885</c:v>
                </c:pt>
                <c:pt idx="47">
                  <c:v>43892</c:v>
                </c:pt>
                <c:pt idx="48">
                  <c:v>43899</c:v>
                </c:pt>
                <c:pt idx="49">
                  <c:v>43906</c:v>
                </c:pt>
                <c:pt idx="50">
                  <c:v>43913</c:v>
                </c:pt>
                <c:pt idx="51">
                  <c:v>43920</c:v>
                </c:pt>
              </c:numCache>
            </c:numRef>
          </c:cat>
          <c:val>
            <c:numRef>
              <c:f>Weekly!$F$3:$F$56</c:f>
              <c:numCache>
                <c:formatCode>0.0000</c:formatCode>
                <c:ptCount val="54"/>
                <c:pt idx="0">
                  <c:v>-0.50844679900744905</c:v>
                </c:pt>
                <c:pt idx="1">
                  <c:v>2.4039902336694152</c:v>
                </c:pt>
                <c:pt idx="2">
                  <c:v>0.95102312753622431</c:v>
                </c:pt>
                <c:pt idx="3">
                  <c:v>-0.18692682692308166</c:v>
                </c:pt>
                <c:pt idx="4">
                  <c:v>-7.5659940253463818</c:v>
                </c:pt>
                <c:pt idx="5">
                  <c:v>-4.1761694386694392</c:v>
                </c:pt>
                <c:pt idx="6">
                  <c:v>12.485437269772474</c:v>
                </c:pt>
                <c:pt idx="7">
                  <c:v>1.8210232122094676</c:v>
                </c:pt>
                <c:pt idx="8">
                  <c:v>-8.0893062765455408</c:v>
                </c:pt>
                <c:pt idx="9">
                  <c:v>-4.1150000000000002</c:v>
                </c:pt>
                <c:pt idx="10">
                  <c:v>9.4685284188034196</c:v>
                </c:pt>
                <c:pt idx="11">
                  <c:v>-3.7277428644668826</c:v>
                </c:pt>
                <c:pt idx="12">
                  <c:v>1.1359049474355962</c:v>
                </c:pt>
                <c:pt idx="13">
                  <c:v>-2.7099025974025972</c:v>
                </c:pt>
                <c:pt idx="14">
                  <c:v>-4.1101923076923077</c:v>
                </c:pt>
                <c:pt idx="15">
                  <c:v>6.3479514957264973</c:v>
                </c:pt>
                <c:pt idx="16">
                  <c:v>-21.961229923059886</c:v>
                </c:pt>
                <c:pt idx="17">
                  <c:v>-12.12426542632477</c:v>
                </c:pt>
                <c:pt idx="18">
                  <c:v>4.448689301995385</c:v>
                </c:pt>
                <c:pt idx="19">
                  <c:v>8.788887451090428</c:v>
                </c:pt>
                <c:pt idx="20">
                  <c:v>6.8957642307692248</c:v>
                </c:pt>
                <c:pt idx="21">
                  <c:v>-7.0337675177653107</c:v>
                </c:pt>
                <c:pt idx="22">
                  <c:v>2.9100506276150622</c:v>
                </c:pt>
                <c:pt idx="23">
                  <c:v>-2.6205839314348442</c:v>
                </c:pt>
                <c:pt idx="24">
                  <c:v>-1.6873734615384621</c:v>
                </c:pt>
                <c:pt idx="25">
                  <c:v>1.5080385864840777</c:v>
                </c:pt>
                <c:pt idx="26">
                  <c:v>-5.0166683333333335</c:v>
                </c:pt>
                <c:pt idx="27">
                  <c:v>7.0000343049786906</c:v>
                </c:pt>
                <c:pt idx="28">
                  <c:v>-1.8997279640040619</c:v>
                </c:pt>
                <c:pt idx="29">
                  <c:v>6.5684551282051284</c:v>
                </c:pt>
                <c:pt idx="30">
                  <c:v>3.0273076923076925</c:v>
                </c:pt>
                <c:pt idx="31">
                  <c:v>-7.673065268065268</c:v>
                </c:pt>
                <c:pt idx="32">
                  <c:v>3.1817654476670869</c:v>
                </c:pt>
                <c:pt idx="33">
                  <c:v>-4.8563278388278386</c:v>
                </c:pt>
                <c:pt idx="34">
                  <c:v>-4.8465351282051268</c:v>
                </c:pt>
                <c:pt idx="35">
                  <c:v>4.1900339034108844</c:v>
                </c:pt>
                <c:pt idx="36">
                  <c:v>-4.6267332444309019</c:v>
                </c:pt>
                <c:pt idx="37">
                  <c:v>5.3516124893173913</c:v>
                </c:pt>
                <c:pt idx="38">
                  <c:v>-3.4292948717948719</c:v>
                </c:pt>
                <c:pt idx="39">
                  <c:v>3.4373656498673735</c:v>
                </c:pt>
                <c:pt idx="40">
                  <c:v>4.4814402222938874</c:v>
                </c:pt>
                <c:pt idx="41">
                  <c:v>3.3251022103213184</c:v>
                </c:pt>
                <c:pt idx="42">
                  <c:v>3.2115864915016017</c:v>
                </c:pt>
                <c:pt idx="43">
                  <c:v>17.4129086384164</c:v>
                </c:pt>
                <c:pt idx="44">
                  <c:v>3.960460446336254</c:v>
                </c:pt>
                <c:pt idx="45">
                  <c:v>4.7166338885752337</c:v>
                </c:pt>
                <c:pt idx="46">
                  <c:v>-7.0162934704830002</c:v>
                </c:pt>
                <c:pt idx="47">
                  <c:v>-5.092261380023837</c:v>
                </c:pt>
                <c:pt idx="48">
                  <c:v>-11.270703043647986</c:v>
                </c:pt>
                <c:pt idx="49">
                  <c:v>-13.93371654635035</c:v>
                </c:pt>
                <c:pt idx="50">
                  <c:v>3.0108586568779234</c:v>
                </c:pt>
                <c:pt idx="51">
                  <c:v>-8.2500000000000004E-2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F-45A7-8C5A-007354D1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91200"/>
        <c:axId val="600064880"/>
      </c:lineChart>
      <c:dateAx>
        <c:axId val="54419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4880"/>
        <c:crosses val="autoZero"/>
        <c:auto val="1"/>
        <c:lblOffset val="100"/>
        <c:baseTimeUnit val="days"/>
      </c:dateAx>
      <c:valAx>
        <c:axId val="600064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Risk Adjusted Returns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Risk Adjusted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Monthly!$B$2:$B$21</c:f>
              <c:numCache>
                <c:formatCode>m/d/yyyy</c:formatCode>
                <c:ptCount val="20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cat>
          <c:val>
            <c:numRef>
              <c:f>Monthly!$F$2:$F$21</c:f>
              <c:numCache>
                <c:formatCode>0.00000</c:formatCode>
                <c:ptCount val="20"/>
                <c:pt idx="0">
                  <c:v>-0.53333333333333333</c:v>
                </c:pt>
                <c:pt idx="1">
                  <c:v>1.365</c:v>
                </c:pt>
                <c:pt idx="2">
                  <c:v>-7.1879462167689114</c:v>
                </c:pt>
                <c:pt idx="3">
                  <c:v>-21.647784503473328</c:v>
                </c:pt>
                <c:pt idx="4">
                  <c:v>6.637567577049186</c:v>
                </c:pt>
                <c:pt idx="5">
                  <c:v>-6.9870517075725038</c:v>
                </c:pt>
                <c:pt idx="6">
                  <c:v>1.3291649999999993</c:v>
                </c:pt>
                <c:pt idx="7">
                  <c:v>-2.1290667767387399</c:v>
                </c:pt>
                <c:pt idx="8">
                  <c:v>-0.42083333333333334</c:v>
                </c:pt>
                <c:pt idx="9">
                  <c:v>11.405829999999998</c:v>
                </c:pt>
                <c:pt idx="10">
                  <c:v>18.876227599589502</c:v>
                </c:pt>
                <c:pt idx="11">
                  <c:v>-25.401015197078344</c:v>
                </c:pt>
                <c:pt idx="15" formatCode="General">
                  <c:v>0</c:v>
                </c:pt>
                <c:pt idx="16">
                  <c:v>-1.609922852082762</c:v>
                </c:pt>
                <c:pt idx="17" formatCode="General">
                  <c:v>12.447100561459434</c:v>
                </c:pt>
                <c:pt idx="18">
                  <c:v>-25.046848530411676</c:v>
                </c:pt>
                <c:pt idx="19">
                  <c:v>19.299560932922834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7-4D53-A245-67A75440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73008"/>
        <c:axId val="595371696"/>
      </c:lineChart>
      <c:dateAx>
        <c:axId val="595373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1696"/>
        <c:crosses val="autoZero"/>
        <c:auto val="1"/>
        <c:lblOffset val="100"/>
        <c:baseTimeUnit val="months"/>
      </c:dateAx>
      <c:valAx>
        <c:axId val="59537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Realized/Raw Returns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Monthly!$D$1</c:f>
              <c:strCache>
                <c:ptCount val="1"/>
                <c:pt idx="0">
                  <c:v>Realized/Raw Returns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Monthly!$B$2:$B$21</c:f>
              <c:numCache>
                <c:formatCode>m/d/yyyy</c:formatCode>
                <c:ptCount val="20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</c:numCache>
            </c:numRef>
          </c:xVal>
          <c:yVal>
            <c:numRef>
              <c:f>Monthly!$D$2:$D$21</c:f>
              <c:numCache>
                <c:formatCode>General</c:formatCode>
                <c:ptCount val="20"/>
                <c:pt idx="0">
                  <c:v>0</c:v>
                </c:pt>
                <c:pt idx="1">
                  <c:v>1.875</c:v>
                </c:pt>
                <c:pt idx="2">
                  <c:v>-6.687112883435578</c:v>
                </c:pt>
                <c:pt idx="3">
                  <c:v>-21.170284503473329</c:v>
                </c:pt>
                <c:pt idx="4">
                  <c:v>7.0892342437158531</c:v>
                </c:pt>
                <c:pt idx="5">
                  <c:v>-6.5420517075725035</c:v>
                </c:pt>
                <c:pt idx="6">
                  <c:v>1.7499983333333327</c:v>
                </c:pt>
                <c:pt idx="7">
                  <c:v>-1.7199001100720732</c:v>
                </c:pt>
                <c:pt idx="8">
                  <c:v>0</c:v>
                </c:pt>
                <c:pt idx="9">
                  <c:v>11.833329999999998</c:v>
                </c:pt>
                <c:pt idx="10">
                  <c:v>19.299560932922834</c:v>
                </c:pt>
                <c:pt idx="11">
                  <c:v>-25.046848530411676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C-4E79-B559-2EA3BA3E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31136"/>
        <c:axId val="614437368"/>
      </c:scatterChart>
      <c:valAx>
        <c:axId val="6144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7368"/>
        <c:crosses val="autoZero"/>
        <c:crossBetween val="midCat"/>
      </c:valAx>
      <c:valAx>
        <c:axId val="6144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4</xdr:row>
      <xdr:rowOff>133350</xdr:rowOff>
    </xdr:from>
    <xdr:to>
      <xdr:col>11</xdr:col>
      <xdr:colOff>434340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FA76D-6B2B-4F0D-8CE4-9A04D80CD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27</xdr:row>
      <xdr:rowOff>156210</xdr:rowOff>
    </xdr:from>
    <xdr:to>
      <xdr:col>11</xdr:col>
      <xdr:colOff>480060</xdr:colOff>
      <xdr:row>42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1A93B-A782-4FF1-96C6-61CDFA895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49530</xdr:rowOff>
    </xdr:from>
    <xdr:to>
      <xdr:col>12</xdr:col>
      <xdr:colOff>22860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C5013-7D5D-4357-A06B-8F3873A4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171450</xdr:rowOff>
    </xdr:from>
    <xdr:to>
      <xdr:col>12</xdr:col>
      <xdr:colOff>0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93D07-E13D-41A4-A588-197AB875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21</xdr:row>
      <xdr:rowOff>91440</xdr:rowOff>
    </xdr:from>
    <xdr:to>
      <xdr:col>15</xdr:col>
      <xdr:colOff>571500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B7012-D637-4D1C-8ADE-EE4E388B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4</xdr:row>
      <xdr:rowOff>57150</xdr:rowOff>
    </xdr:from>
    <xdr:to>
      <xdr:col>15</xdr:col>
      <xdr:colOff>541020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D6E94-5363-4002-8855-5E743893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A3DA-8611-4AE4-95F3-AC32EB56F426}">
  <dimension ref="A1:K245"/>
  <sheetViews>
    <sheetView tabSelected="1" workbookViewId="0">
      <selection activeCell="N28" sqref="N28"/>
    </sheetView>
  </sheetViews>
  <sheetFormatPr defaultRowHeight="14.4" x14ac:dyDescent="0.3"/>
  <cols>
    <col min="2" max="2" width="10.33203125" bestFit="1" customWidth="1"/>
    <col min="3" max="3" width="9.109375" style="5" customWidth="1"/>
    <col min="4" max="4" width="18.44140625" style="5" customWidth="1"/>
    <col min="5" max="5" width="18.6640625" style="5" bestFit="1" customWidth="1"/>
    <col min="6" max="6" width="18.6640625" style="5" customWidth="1"/>
    <col min="7" max="7" width="8.88671875" style="9"/>
    <col min="8" max="8" width="8.88671875" style="5"/>
    <col min="10" max="10" width="19.77734375" style="5" customWidth="1"/>
    <col min="11" max="11" width="20.21875" style="5" customWidth="1"/>
  </cols>
  <sheetData>
    <row r="1" spans="1:6" x14ac:dyDescent="0.3">
      <c r="A1" s="1" t="s">
        <v>0</v>
      </c>
      <c r="B1" s="1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t="s">
        <v>1</v>
      </c>
      <c r="B2" s="2">
        <v>43556</v>
      </c>
      <c r="C2" s="5">
        <v>76.699996999999996</v>
      </c>
      <c r="E2" s="3"/>
    </row>
    <row r="3" spans="1:6" x14ac:dyDescent="0.3">
      <c r="A3" t="s">
        <v>1</v>
      </c>
      <c r="B3" s="2">
        <v>43557</v>
      </c>
      <c r="C3" s="5">
        <v>75.050003000000004</v>
      </c>
      <c r="D3" s="5">
        <f>(C3-C2)/C2*100</f>
        <v>-2.1512308533727746</v>
      </c>
      <c r="E3" s="4">
        <v>1.6931506849315069E-2</v>
      </c>
      <c r="F3" s="8">
        <f>D3-E3</f>
        <v>-2.1681623602220896</v>
      </c>
    </row>
    <row r="4" spans="1:6" x14ac:dyDescent="0.3">
      <c r="A4" t="s">
        <v>1</v>
      </c>
      <c r="B4" s="2">
        <v>43558</v>
      </c>
      <c r="C4" s="5">
        <v>78</v>
      </c>
      <c r="D4" s="5">
        <f t="shared" ref="D4:D67" si="0">(C4-C3)/C3*100</f>
        <v>3.9307087036358892</v>
      </c>
      <c r="E4" s="4">
        <v>1.7041095890410959E-2</v>
      </c>
      <c r="F4" s="8">
        <f t="shared" ref="F4:F67" si="1">D4-E4</f>
        <v>3.9136676077454782</v>
      </c>
    </row>
    <row r="5" spans="1:6" x14ac:dyDescent="0.3">
      <c r="A5" t="s">
        <v>1</v>
      </c>
      <c r="B5" s="2">
        <v>43559</v>
      </c>
      <c r="C5" s="5">
        <v>78.900002000000001</v>
      </c>
      <c r="D5" s="5">
        <f t="shared" si="0"/>
        <v>1.1538487179487187</v>
      </c>
      <c r="E5" s="4">
        <v>1.7041095890410959E-2</v>
      </c>
      <c r="F5" s="8">
        <f t="shared" si="1"/>
        <v>1.1368076220583077</v>
      </c>
    </row>
    <row r="6" spans="1:6" x14ac:dyDescent="0.3">
      <c r="A6" t="s">
        <v>1</v>
      </c>
      <c r="B6" s="2">
        <v>43560</v>
      </c>
      <c r="C6" s="5">
        <v>77.5</v>
      </c>
      <c r="D6" s="5">
        <f t="shared" si="0"/>
        <v>-1.7744004619923845</v>
      </c>
      <c r="E6" s="4">
        <v>1.7013698630136985E-2</v>
      </c>
      <c r="F6" s="8">
        <f t="shared" si="1"/>
        <v>-1.7914141606225216</v>
      </c>
    </row>
    <row r="7" spans="1:6" x14ac:dyDescent="0.3">
      <c r="A7" t="s">
        <v>1</v>
      </c>
      <c r="B7" s="2">
        <v>43563</v>
      </c>
      <c r="C7" s="5">
        <v>75.5</v>
      </c>
      <c r="D7" s="5">
        <f t="shared" si="0"/>
        <v>-2.5806451612903225</v>
      </c>
      <c r="E7" s="4">
        <v>1.6986301369863014E-2</v>
      </c>
      <c r="F7" s="8">
        <f t="shared" si="1"/>
        <v>-2.5976314626601855</v>
      </c>
    </row>
    <row r="8" spans="1:6" x14ac:dyDescent="0.3">
      <c r="A8" t="s">
        <v>1</v>
      </c>
      <c r="B8" s="2">
        <v>43564</v>
      </c>
      <c r="C8" s="5">
        <v>75.5</v>
      </c>
      <c r="D8" s="5">
        <f t="shared" si="0"/>
        <v>0</v>
      </c>
      <c r="E8" s="4">
        <v>1.6986301369863014E-2</v>
      </c>
      <c r="F8" s="8">
        <f t="shared" si="1"/>
        <v>-1.6986301369863014E-2</v>
      </c>
    </row>
    <row r="9" spans="1:6" x14ac:dyDescent="0.3">
      <c r="A9" t="s">
        <v>1</v>
      </c>
      <c r="B9" s="2">
        <v>43565</v>
      </c>
      <c r="C9" s="5">
        <v>81.900002000000001</v>
      </c>
      <c r="D9" s="5">
        <f t="shared" si="0"/>
        <v>8.4768238410596037</v>
      </c>
      <c r="E9" s="4">
        <v>1.7041095890410959E-2</v>
      </c>
      <c r="F9" s="8">
        <f t="shared" si="1"/>
        <v>8.4597827451691927</v>
      </c>
    </row>
    <row r="10" spans="1:6" x14ac:dyDescent="0.3">
      <c r="A10" t="s">
        <v>1</v>
      </c>
      <c r="B10" s="2">
        <v>43566</v>
      </c>
      <c r="C10" s="5">
        <v>77.800003000000004</v>
      </c>
      <c r="D10" s="5">
        <f t="shared" si="0"/>
        <v>-5.0061036628546072</v>
      </c>
      <c r="E10" s="4">
        <v>1.7315068493150686E-2</v>
      </c>
      <c r="F10" s="8">
        <f t="shared" si="1"/>
        <v>-5.0234187313477578</v>
      </c>
    </row>
    <row r="11" spans="1:6" x14ac:dyDescent="0.3">
      <c r="A11" t="s">
        <v>1</v>
      </c>
      <c r="B11" s="2">
        <v>43567</v>
      </c>
      <c r="C11" s="5">
        <v>77.199996999999996</v>
      </c>
      <c r="D11" s="5">
        <f t="shared" si="0"/>
        <v>-0.77121590856494893</v>
      </c>
      <c r="E11" s="4">
        <v>1.7287671232876712E-2</v>
      </c>
      <c r="F11" s="8">
        <f t="shared" si="1"/>
        <v>-0.78850357979782559</v>
      </c>
    </row>
    <row r="12" spans="1:6" x14ac:dyDescent="0.3">
      <c r="A12" t="s">
        <v>1</v>
      </c>
      <c r="B12" s="2">
        <v>43570</v>
      </c>
      <c r="C12" s="5">
        <v>78.050003000000004</v>
      </c>
      <c r="D12" s="5">
        <f t="shared" si="0"/>
        <v>1.1010440842374742</v>
      </c>
      <c r="E12" s="4">
        <v>1.7287671232876712E-2</v>
      </c>
      <c r="F12" s="8">
        <f t="shared" si="1"/>
        <v>1.0837564130045976</v>
      </c>
    </row>
    <row r="13" spans="1:6" x14ac:dyDescent="0.3">
      <c r="A13" t="s">
        <v>1</v>
      </c>
      <c r="B13" s="2">
        <v>43571</v>
      </c>
      <c r="C13" s="5">
        <v>81.449996999999996</v>
      </c>
      <c r="D13" s="5">
        <f t="shared" si="0"/>
        <v>4.3561740798395512</v>
      </c>
      <c r="E13" s="4">
        <v>1.7369863013698628E-2</v>
      </c>
      <c r="F13" s="8">
        <f t="shared" si="1"/>
        <v>4.3388042168258529</v>
      </c>
    </row>
    <row r="14" spans="1:6" x14ac:dyDescent="0.3">
      <c r="A14" t="s">
        <v>1</v>
      </c>
      <c r="B14" s="2">
        <v>43573</v>
      </c>
      <c r="C14" s="5">
        <v>79.150002000000001</v>
      </c>
      <c r="D14" s="5">
        <f t="shared" si="0"/>
        <v>-2.8238122587039451</v>
      </c>
      <c r="E14" s="4">
        <v>1.7369863013698628E-2</v>
      </c>
      <c r="F14" s="8">
        <f t="shared" si="1"/>
        <v>-2.8411821217176438</v>
      </c>
    </row>
    <row r="15" spans="1:6" x14ac:dyDescent="0.3">
      <c r="A15" t="s">
        <v>1</v>
      </c>
      <c r="B15" s="2">
        <v>43577</v>
      </c>
      <c r="C15" s="5">
        <v>80.050003000000004</v>
      </c>
      <c r="D15" s="5">
        <f t="shared" si="0"/>
        <v>1.1370827255317102</v>
      </c>
      <c r="E15" s="4">
        <v>1.7397260273972603E-2</v>
      </c>
      <c r="F15" s="8">
        <f t="shared" si="1"/>
        <v>1.1196854652577375</v>
      </c>
    </row>
    <row r="16" spans="1:6" x14ac:dyDescent="0.3">
      <c r="A16" t="s">
        <v>1</v>
      </c>
      <c r="B16" s="2">
        <v>43578</v>
      </c>
      <c r="C16" s="5">
        <v>80.050003000000004</v>
      </c>
      <c r="D16" s="5">
        <f t="shared" si="0"/>
        <v>0</v>
      </c>
      <c r="E16" s="4">
        <v>1.7397260273972603E-2</v>
      </c>
      <c r="F16" s="8">
        <f t="shared" si="1"/>
        <v>-1.7397260273972603E-2</v>
      </c>
    </row>
    <row r="17" spans="1:11" x14ac:dyDescent="0.3">
      <c r="A17" t="s">
        <v>1</v>
      </c>
      <c r="B17" s="2">
        <v>43579</v>
      </c>
      <c r="C17" s="5">
        <v>80</v>
      </c>
      <c r="D17" s="5">
        <f t="shared" si="0"/>
        <v>-6.2464707215568481E-2</v>
      </c>
      <c r="E17" s="4">
        <v>1.7424657534246577E-2</v>
      </c>
      <c r="F17" s="8">
        <f t="shared" si="1"/>
        <v>-7.9889364749815062E-2</v>
      </c>
    </row>
    <row r="18" spans="1:11" x14ac:dyDescent="0.3">
      <c r="A18" t="s">
        <v>1</v>
      </c>
      <c r="B18" s="2">
        <v>43580</v>
      </c>
      <c r="C18" s="5">
        <v>80</v>
      </c>
      <c r="D18" s="5">
        <f t="shared" si="0"/>
        <v>0</v>
      </c>
      <c r="E18" s="4">
        <v>1.7506849315068494E-2</v>
      </c>
      <c r="F18" s="8">
        <f t="shared" si="1"/>
        <v>-1.7506849315068494E-2</v>
      </c>
    </row>
    <row r="19" spans="1:11" x14ac:dyDescent="0.3">
      <c r="A19" t="s">
        <v>1</v>
      </c>
      <c r="B19" s="2">
        <v>43581</v>
      </c>
      <c r="C19" s="5">
        <v>80</v>
      </c>
      <c r="D19" s="5">
        <f t="shared" si="0"/>
        <v>0</v>
      </c>
      <c r="E19" s="4">
        <v>1.7506849315068494E-2</v>
      </c>
      <c r="F19" s="8">
        <f t="shared" si="1"/>
        <v>-1.7506849315068494E-2</v>
      </c>
    </row>
    <row r="20" spans="1:11" x14ac:dyDescent="0.3">
      <c r="A20" t="s">
        <v>1</v>
      </c>
      <c r="B20" s="2">
        <v>43585</v>
      </c>
      <c r="C20" s="5">
        <v>80</v>
      </c>
      <c r="D20" s="5">
        <f t="shared" si="0"/>
        <v>0</v>
      </c>
      <c r="E20" s="4">
        <v>1.7534246575342468E-2</v>
      </c>
      <c r="F20" s="8">
        <f t="shared" si="1"/>
        <v>-1.7534246575342468E-2</v>
      </c>
    </row>
    <row r="21" spans="1:11" x14ac:dyDescent="0.3">
      <c r="A21" t="s">
        <v>1</v>
      </c>
      <c r="B21" s="2">
        <v>43587</v>
      </c>
      <c r="C21" s="5">
        <v>77.75</v>
      </c>
      <c r="D21" s="5">
        <f t="shared" si="0"/>
        <v>-2.8125</v>
      </c>
      <c r="E21" s="4">
        <v>1.7780821917808221E-2</v>
      </c>
      <c r="F21" s="8">
        <f t="shared" si="1"/>
        <v>-2.8302808219178082</v>
      </c>
    </row>
    <row r="22" spans="1:11" x14ac:dyDescent="0.3">
      <c r="A22" t="s">
        <v>1</v>
      </c>
      <c r="B22" s="2">
        <v>43588</v>
      </c>
      <c r="C22" s="5">
        <v>79.949996999999996</v>
      </c>
      <c r="D22" s="5">
        <f t="shared" si="0"/>
        <v>2.8295781350482265</v>
      </c>
      <c r="E22" s="4">
        <v>1.7726027397260272E-2</v>
      </c>
      <c r="F22" s="8">
        <f t="shared" si="1"/>
        <v>2.8118521076509664</v>
      </c>
    </row>
    <row r="23" spans="1:11" x14ac:dyDescent="0.3">
      <c r="A23" t="s">
        <v>1</v>
      </c>
      <c r="B23" s="2">
        <v>43591</v>
      </c>
      <c r="C23" s="5">
        <v>75.050003000000004</v>
      </c>
      <c r="D23" s="5">
        <f t="shared" si="0"/>
        <v>-6.1288232443585864</v>
      </c>
      <c r="E23" s="4">
        <v>1.7698630136986301E-2</v>
      </c>
      <c r="F23" s="8">
        <f t="shared" si="1"/>
        <v>-6.1465218744955727</v>
      </c>
      <c r="J23" s="3" t="s">
        <v>4</v>
      </c>
      <c r="K23" s="3" t="s">
        <v>6</v>
      </c>
    </row>
    <row r="24" spans="1:11" x14ac:dyDescent="0.3">
      <c r="A24" t="s">
        <v>1</v>
      </c>
      <c r="B24" s="2">
        <v>43592</v>
      </c>
      <c r="C24" s="5">
        <v>75.150002000000001</v>
      </c>
      <c r="D24" s="5">
        <f t="shared" si="0"/>
        <v>0.13324316589300714</v>
      </c>
      <c r="E24" s="4">
        <v>1.767123287671233E-2</v>
      </c>
      <c r="F24" s="8">
        <f t="shared" si="1"/>
        <v>0.11557193301629481</v>
      </c>
      <c r="G24" s="10"/>
      <c r="H24" s="3" t="s">
        <v>8</v>
      </c>
      <c r="J24" s="8">
        <f>AVERAGE(D3:D245)</f>
        <v>6.9105970226936847E-3</v>
      </c>
      <c r="K24" s="8">
        <f>AVERAGE(F3:F245)</f>
        <v>-8.036131315995081E-3</v>
      </c>
    </row>
    <row r="25" spans="1:11" x14ac:dyDescent="0.3">
      <c r="A25" t="s">
        <v>1</v>
      </c>
      <c r="B25" s="2">
        <v>43593</v>
      </c>
      <c r="C25" s="5">
        <v>75.150002000000001</v>
      </c>
      <c r="D25" s="5">
        <f t="shared" si="0"/>
        <v>0</v>
      </c>
      <c r="E25" s="4">
        <v>1.7698630136986301E-2</v>
      </c>
      <c r="F25" s="8">
        <f t="shared" si="1"/>
        <v>-1.7698630136986301E-2</v>
      </c>
      <c r="G25" s="10"/>
      <c r="H25" s="3" t="s">
        <v>9</v>
      </c>
      <c r="J25" s="5">
        <f>_xlfn.STDEV.S(D3:D245)</f>
        <v>4.1991314462025402</v>
      </c>
      <c r="K25" s="5">
        <f>_xlfn.STDEV.S(F3:F245)</f>
        <v>4.1991487230162052</v>
      </c>
    </row>
    <row r="26" spans="1:11" x14ac:dyDescent="0.3">
      <c r="A26" t="s">
        <v>1</v>
      </c>
      <c r="B26" s="2">
        <v>43594</v>
      </c>
      <c r="C26" s="5">
        <v>75</v>
      </c>
      <c r="D26" s="5">
        <f t="shared" si="0"/>
        <v>-0.19960345443503866</v>
      </c>
      <c r="E26" s="4">
        <v>1.767123287671233E-2</v>
      </c>
      <c r="F26" s="8">
        <f t="shared" si="1"/>
        <v>-0.21727468731175098</v>
      </c>
      <c r="G26" s="10"/>
      <c r="H26" s="3" t="s">
        <v>10</v>
      </c>
      <c r="J26" s="8">
        <f>MIN(D3:D245)</f>
        <v>-19.895628965541317</v>
      </c>
      <c r="K26" s="8">
        <f>MIN(F3:F245)</f>
        <v>-19.911382390198852</v>
      </c>
    </row>
    <row r="27" spans="1:11" x14ac:dyDescent="0.3">
      <c r="A27" t="s">
        <v>1</v>
      </c>
      <c r="B27" s="2">
        <v>43595</v>
      </c>
      <c r="C27" s="5">
        <v>74</v>
      </c>
      <c r="D27" s="5">
        <f t="shared" si="0"/>
        <v>-1.3333333333333335</v>
      </c>
      <c r="E27" s="4">
        <v>1.767123287671233E-2</v>
      </c>
      <c r="F27" s="8">
        <f t="shared" si="1"/>
        <v>-1.3510045662100458</v>
      </c>
      <c r="G27" s="10"/>
      <c r="H27" s="3" t="s">
        <v>11</v>
      </c>
      <c r="J27" s="8">
        <f>MAX(D3:D245)</f>
        <v>20.000005555555564</v>
      </c>
      <c r="K27" s="8">
        <f>MAX(F3:F245)</f>
        <v>19.985074048706249</v>
      </c>
    </row>
    <row r="28" spans="1:11" x14ac:dyDescent="0.3">
      <c r="A28" t="s">
        <v>1</v>
      </c>
      <c r="B28" s="2">
        <v>43598</v>
      </c>
      <c r="C28" s="5">
        <v>74.099997999999999</v>
      </c>
      <c r="D28" s="5">
        <f t="shared" si="0"/>
        <v>0.13513243243243159</v>
      </c>
      <c r="E28" s="4">
        <v>1.767123287671233E-2</v>
      </c>
      <c r="F28" s="8">
        <f t="shared" si="1"/>
        <v>0.11746119955571926</v>
      </c>
    </row>
    <row r="29" spans="1:11" x14ac:dyDescent="0.3">
      <c r="A29" t="s">
        <v>1</v>
      </c>
      <c r="B29" s="2">
        <v>43599</v>
      </c>
      <c r="C29" s="5">
        <v>72</v>
      </c>
      <c r="D29" s="5">
        <f t="shared" si="0"/>
        <v>-2.8340054746020362</v>
      </c>
      <c r="E29" s="4">
        <v>1.7479452054794519E-2</v>
      </c>
      <c r="F29" s="8">
        <f t="shared" si="1"/>
        <v>-2.851484926656831</v>
      </c>
    </row>
    <row r="30" spans="1:11" x14ac:dyDescent="0.3">
      <c r="A30" t="s">
        <v>1</v>
      </c>
      <c r="B30" s="2">
        <v>43600</v>
      </c>
      <c r="C30" s="5">
        <v>72</v>
      </c>
      <c r="D30" s="5">
        <f t="shared" si="0"/>
        <v>0</v>
      </c>
      <c r="E30" s="4">
        <v>1.7506849315068494E-2</v>
      </c>
      <c r="F30" s="8">
        <f t="shared" si="1"/>
        <v>-1.7506849315068494E-2</v>
      </c>
    </row>
    <row r="31" spans="1:11" x14ac:dyDescent="0.3">
      <c r="A31" t="s">
        <v>1</v>
      </c>
      <c r="B31" s="2">
        <v>43601</v>
      </c>
      <c r="C31" s="5">
        <v>72</v>
      </c>
      <c r="D31" s="5">
        <f t="shared" si="0"/>
        <v>0</v>
      </c>
      <c r="E31" s="4">
        <v>1.7479452054794519E-2</v>
      </c>
      <c r="F31" s="8">
        <f t="shared" si="1"/>
        <v>-1.7479452054794519E-2</v>
      </c>
    </row>
    <row r="32" spans="1:11" x14ac:dyDescent="0.3">
      <c r="A32" t="s">
        <v>1</v>
      </c>
      <c r="B32" s="2">
        <v>43602</v>
      </c>
      <c r="C32" s="5">
        <v>71</v>
      </c>
      <c r="D32" s="5">
        <f t="shared" si="0"/>
        <v>-1.3888888888888888</v>
      </c>
      <c r="E32" s="4">
        <v>1.7397260273972603E-2</v>
      </c>
      <c r="F32" s="8">
        <f t="shared" si="1"/>
        <v>-1.4062861491628615</v>
      </c>
    </row>
    <row r="33" spans="1:6" x14ac:dyDescent="0.3">
      <c r="A33" t="s">
        <v>1</v>
      </c>
      <c r="B33" s="2">
        <v>43605</v>
      </c>
      <c r="C33" s="5">
        <v>72</v>
      </c>
      <c r="D33" s="5">
        <f t="shared" si="0"/>
        <v>1.4084507042253522</v>
      </c>
      <c r="E33" s="4">
        <v>1.7178082191780821E-2</v>
      </c>
      <c r="F33" s="8">
        <f t="shared" si="1"/>
        <v>1.3912726220335714</v>
      </c>
    </row>
    <row r="34" spans="1:6" x14ac:dyDescent="0.3">
      <c r="A34" t="s">
        <v>1</v>
      </c>
      <c r="B34" s="2">
        <v>43606</v>
      </c>
      <c r="C34" s="5">
        <v>72.050003000000004</v>
      </c>
      <c r="D34" s="5">
        <f t="shared" si="0"/>
        <v>6.9448611111116373E-2</v>
      </c>
      <c r="E34" s="4">
        <v>1.7260273972602738E-2</v>
      </c>
      <c r="F34" s="8">
        <f t="shared" si="1"/>
        <v>5.2188337138513632E-2</v>
      </c>
    </row>
    <row r="35" spans="1:6" x14ac:dyDescent="0.3">
      <c r="A35" t="s">
        <v>1</v>
      </c>
      <c r="B35" s="2">
        <v>43607</v>
      </c>
      <c r="C35" s="5">
        <v>76.050003000000004</v>
      </c>
      <c r="D35" s="5">
        <f t="shared" si="0"/>
        <v>5.551699977028453</v>
      </c>
      <c r="E35" s="4">
        <v>1.7397260273972603E-2</v>
      </c>
      <c r="F35" s="8">
        <f t="shared" si="1"/>
        <v>5.53430271675448</v>
      </c>
    </row>
    <row r="36" spans="1:6" x14ac:dyDescent="0.3">
      <c r="A36" t="s">
        <v>1</v>
      </c>
      <c r="B36" s="2">
        <v>43608</v>
      </c>
      <c r="C36" s="5">
        <v>76.150002000000001</v>
      </c>
      <c r="D36" s="5">
        <f t="shared" si="0"/>
        <v>0.13149111907332448</v>
      </c>
      <c r="E36" s="4">
        <v>1.7205479452054796E-2</v>
      </c>
      <c r="F36" s="8">
        <f t="shared" si="1"/>
        <v>0.11428563962126968</v>
      </c>
    </row>
    <row r="37" spans="1:6" x14ac:dyDescent="0.3">
      <c r="A37" t="s">
        <v>1</v>
      </c>
      <c r="B37" s="2">
        <v>43609</v>
      </c>
      <c r="C37" s="5">
        <v>79.949996999999996</v>
      </c>
      <c r="D37" s="5">
        <f t="shared" si="0"/>
        <v>4.9901443206790663</v>
      </c>
      <c r="E37" s="4">
        <v>1.7123287671232876E-2</v>
      </c>
      <c r="F37" s="8">
        <f t="shared" si="1"/>
        <v>4.973021033007833</v>
      </c>
    </row>
    <row r="38" spans="1:6" x14ac:dyDescent="0.3">
      <c r="A38" t="s">
        <v>1</v>
      </c>
      <c r="B38" s="2">
        <v>43612</v>
      </c>
      <c r="C38" s="5">
        <v>80.699996999999996</v>
      </c>
      <c r="D38" s="5">
        <f t="shared" si="0"/>
        <v>0.93808633914020045</v>
      </c>
      <c r="E38" s="4">
        <v>1.6986301369863014E-2</v>
      </c>
      <c r="F38" s="8">
        <f t="shared" si="1"/>
        <v>0.92110003777033744</v>
      </c>
    </row>
    <row r="39" spans="1:6" x14ac:dyDescent="0.3">
      <c r="A39" t="s">
        <v>1</v>
      </c>
      <c r="B39" s="2">
        <v>43613</v>
      </c>
      <c r="C39" s="5">
        <v>79.349997999999999</v>
      </c>
      <c r="D39" s="5">
        <f t="shared" si="0"/>
        <v>-1.6728612765623732</v>
      </c>
      <c r="E39" s="4">
        <v>1.7041095890410959E-2</v>
      </c>
      <c r="F39" s="8">
        <f t="shared" si="1"/>
        <v>-1.6899023724527842</v>
      </c>
    </row>
    <row r="40" spans="1:6" x14ac:dyDescent="0.3">
      <c r="A40" t="s">
        <v>1</v>
      </c>
      <c r="B40" s="2">
        <v>43614</v>
      </c>
      <c r="C40" s="5">
        <v>80.099997999999999</v>
      </c>
      <c r="D40" s="5">
        <f t="shared" si="0"/>
        <v>0.94517960794403555</v>
      </c>
      <c r="E40" s="4">
        <v>1.7013698630136985E-2</v>
      </c>
      <c r="F40" s="8">
        <f t="shared" si="1"/>
        <v>0.92816590931389853</v>
      </c>
    </row>
    <row r="41" spans="1:6" x14ac:dyDescent="0.3">
      <c r="A41" t="s">
        <v>1</v>
      </c>
      <c r="B41" s="2">
        <v>43615</v>
      </c>
      <c r="C41" s="5">
        <v>80</v>
      </c>
      <c r="D41" s="5">
        <f t="shared" si="0"/>
        <v>-0.12484145130690187</v>
      </c>
      <c r="E41" s="4">
        <v>1.7041095890410959E-2</v>
      </c>
      <c r="F41" s="8">
        <f t="shared" si="1"/>
        <v>-0.14188254719731283</v>
      </c>
    </row>
    <row r="42" spans="1:6" x14ac:dyDescent="0.3">
      <c r="A42" t="s">
        <v>1</v>
      </c>
      <c r="B42" s="2">
        <v>43616</v>
      </c>
      <c r="C42" s="5">
        <v>81.5</v>
      </c>
      <c r="D42" s="5">
        <f t="shared" si="0"/>
        <v>1.875</v>
      </c>
      <c r="E42" s="4">
        <v>1.6767123287671232E-2</v>
      </c>
      <c r="F42" s="8">
        <f t="shared" si="1"/>
        <v>1.8582328767123288</v>
      </c>
    </row>
    <row r="43" spans="1:6" x14ac:dyDescent="0.3">
      <c r="A43" t="s">
        <v>1</v>
      </c>
      <c r="B43" s="2">
        <v>43619</v>
      </c>
      <c r="C43" s="5">
        <v>75</v>
      </c>
      <c r="D43" s="5">
        <f t="shared" si="0"/>
        <v>-7.9754601226993866</v>
      </c>
      <c r="E43" s="4">
        <v>1.6575342465753425E-2</v>
      </c>
      <c r="F43" s="8">
        <f t="shared" si="1"/>
        <v>-7.9920354651651397</v>
      </c>
    </row>
    <row r="44" spans="1:6" x14ac:dyDescent="0.3">
      <c r="A44" t="s">
        <v>1</v>
      </c>
      <c r="B44" s="2">
        <v>43620</v>
      </c>
      <c r="C44" s="5">
        <v>79.650002000000001</v>
      </c>
      <c r="D44" s="5">
        <f t="shared" si="0"/>
        <v>6.2000026666666672</v>
      </c>
      <c r="E44" s="4">
        <v>1.6630136986301371E-2</v>
      </c>
      <c r="F44" s="8">
        <f t="shared" si="1"/>
        <v>6.1833725296803657</v>
      </c>
    </row>
    <row r="45" spans="1:6" x14ac:dyDescent="0.3">
      <c r="A45" t="s">
        <v>1</v>
      </c>
      <c r="B45" s="2">
        <v>43622</v>
      </c>
      <c r="C45" s="5">
        <v>79.599997999999999</v>
      </c>
      <c r="D45" s="5">
        <f t="shared" si="0"/>
        <v>-6.277965944056256E-2</v>
      </c>
      <c r="E45" s="4">
        <v>1.6109589041095891E-2</v>
      </c>
      <c r="F45" s="8">
        <f t="shared" si="1"/>
        <v>-7.8889248481658458E-2</v>
      </c>
    </row>
    <row r="46" spans="1:6" x14ac:dyDescent="0.3">
      <c r="A46" t="s">
        <v>1</v>
      </c>
      <c r="B46" s="2">
        <v>43623</v>
      </c>
      <c r="C46" s="5">
        <v>75</v>
      </c>
      <c r="D46" s="5">
        <f t="shared" si="0"/>
        <v>-5.7788921049972881</v>
      </c>
      <c r="E46" s="4">
        <v>1.6219178082191782E-2</v>
      </c>
      <c r="F46" s="8">
        <f t="shared" si="1"/>
        <v>-5.7951112830794802</v>
      </c>
    </row>
    <row r="47" spans="1:6" x14ac:dyDescent="0.3">
      <c r="A47" t="s">
        <v>1</v>
      </c>
      <c r="B47" s="2">
        <v>43626</v>
      </c>
      <c r="C47" s="5">
        <v>76.400002000000001</v>
      </c>
      <c r="D47" s="5">
        <f t="shared" si="0"/>
        <v>1.8666693333333342</v>
      </c>
      <c r="E47" s="4">
        <v>1.6273972602739727E-2</v>
      </c>
      <c r="F47" s="8">
        <f t="shared" si="1"/>
        <v>1.8503953607305945</v>
      </c>
    </row>
    <row r="48" spans="1:6" x14ac:dyDescent="0.3">
      <c r="A48" t="s">
        <v>1</v>
      </c>
      <c r="B48" s="2">
        <v>43627</v>
      </c>
      <c r="C48" s="5">
        <v>75.599997999999999</v>
      </c>
      <c r="D48" s="5">
        <f t="shared" si="0"/>
        <v>-1.0471256270385978</v>
      </c>
      <c r="E48" s="4">
        <v>1.6356164383561644E-2</v>
      </c>
      <c r="F48" s="8">
        <f t="shared" si="1"/>
        <v>-1.0634817914221595</v>
      </c>
    </row>
    <row r="49" spans="1:6" x14ac:dyDescent="0.3">
      <c r="A49" t="s">
        <v>1</v>
      </c>
      <c r="B49" s="2">
        <v>43628</v>
      </c>
      <c r="C49" s="5">
        <v>67.5</v>
      </c>
      <c r="D49" s="5">
        <f t="shared" si="0"/>
        <v>-10.714283352229717</v>
      </c>
      <c r="E49" s="4">
        <v>1.6356164383561644E-2</v>
      </c>
      <c r="F49" s="8">
        <f t="shared" si="1"/>
        <v>-10.730639516613278</v>
      </c>
    </row>
    <row r="50" spans="1:6" x14ac:dyDescent="0.3">
      <c r="A50" t="s">
        <v>1</v>
      </c>
      <c r="B50" s="2">
        <v>43629</v>
      </c>
      <c r="C50" s="5">
        <v>72</v>
      </c>
      <c r="D50" s="5">
        <f t="shared" si="0"/>
        <v>6.666666666666667</v>
      </c>
      <c r="E50" s="4">
        <v>1.6301369863013698E-2</v>
      </c>
      <c r="F50" s="8">
        <f t="shared" si="1"/>
        <v>6.6503652968036535</v>
      </c>
    </row>
    <row r="51" spans="1:6" x14ac:dyDescent="0.3">
      <c r="A51" t="s">
        <v>1</v>
      </c>
      <c r="B51" s="2">
        <v>43630</v>
      </c>
      <c r="C51" s="5">
        <v>72</v>
      </c>
      <c r="D51" s="5">
        <f t="shared" si="0"/>
        <v>0</v>
      </c>
      <c r="E51" s="4">
        <v>1.6383561643835618E-2</v>
      </c>
      <c r="F51" s="8">
        <f t="shared" si="1"/>
        <v>-1.6383561643835618E-2</v>
      </c>
    </row>
    <row r="52" spans="1:6" x14ac:dyDescent="0.3">
      <c r="A52" t="s">
        <v>1</v>
      </c>
      <c r="B52" s="2">
        <v>43633</v>
      </c>
      <c r="C52" s="5">
        <v>71.050003000000004</v>
      </c>
      <c r="D52" s="5">
        <f t="shared" si="0"/>
        <v>-1.3194402777777725</v>
      </c>
      <c r="E52" s="4">
        <v>1.6383561643835618E-2</v>
      </c>
      <c r="F52" s="8">
        <f t="shared" si="1"/>
        <v>-1.3358238394216082</v>
      </c>
    </row>
    <row r="53" spans="1:6" x14ac:dyDescent="0.3">
      <c r="A53" t="s">
        <v>1</v>
      </c>
      <c r="B53" s="2">
        <v>43634</v>
      </c>
      <c r="C53" s="5">
        <v>68</v>
      </c>
      <c r="D53" s="5">
        <f t="shared" si="0"/>
        <v>-4.2927556245141938</v>
      </c>
      <c r="E53" s="4">
        <v>1.6383561643835618E-2</v>
      </c>
      <c r="F53" s="8">
        <f t="shared" si="1"/>
        <v>-4.3091391861580295</v>
      </c>
    </row>
    <row r="54" spans="1:6" x14ac:dyDescent="0.3">
      <c r="A54" t="s">
        <v>1</v>
      </c>
      <c r="B54" s="2">
        <v>43635</v>
      </c>
      <c r="C54" s="5">
        <v>68.900002000000001</v>
      </c>
      <c r="D54" s="5">
        <f t="shared" si="0"/>
        <v>1.3235323529411773</v>
      </c>
      <c r="E54" s="4">
        <v>1.6383561643835618E-2</v>
      </c>
      <c r="F54" s="8">
        <f t="shared" si="1"/>
        <v>1.3071487912973416</v>
      </c>
    </row>
    <row r="55" spans="1:6" x14ac:dyDescent="0.3">
      <c r="A55" t="s">
        <v>1</v>
      </c>
      <c r="B55" s="2">
        <v>43636</v>
      </c>
      <c r="C55" s="5">
        <v>72</v>
      </c>
      <c r="D55" s="5">
        <f t="shared" si="0"/>
        <v>4.4992712772345049</v>
      </c>
      <c r="E55" s="4">
        <v>1.6301369863013698E-2</v>
      </c>
      <c r="F55" s="8">
        <f t="shared" si="1"/>
        <v>4.4829699073714915</v>
      </c>
    </row>
    <row r="56" spans="1:6" x14ac:dyDescent="0.3">
      <c r="A56" t="s">
        <v>1</v>
      </c>
      <c r="B56" s="2">
        <v>43637</v>
      </c>
      <c r="C56" s="5">
        <v>78.900002000000001</v>
      </c>
      <c r="D56" s="5">
        <f t="shared" si="0"/>
        <v>9.5833361111111124</v>
      </c>
      <c r="E56" s="4">
        <v>1.6356164383561644E-2</v>
      </c>
      <c r="F56" s="8">
        <f t="shared" si="1"/>
        <v>9.5669799467275514</v>
      </c>
    </row>
    <row r="57" spans="1:6" x14ac:dyDescent="0.3">
      <c r="A57" t="s">
        <v>1</v>
      </c>
      <c r="B57" s="2">
        <v>43640</v>
      </c>
      <c r="C57" s="5">
        <v>72</v>
      </c>
      <c r="D57" s="5">
        <f t="shared" si="0"/>
        <v>-8.7452494614638923</v>
      </c>
      <c r="E57" s="4">
        <v>1.6301369863013698E-2</v>
      </c>
      <c r="F57" s="8">
        <f t="shared" si="1"/>
        <v>-8.7615508313269057</v>
      </c>
    </row>
    <row r="58" spans="1:6" x14ac:dyDescent="0.3">
      <c r="A58" t="s">
        <v>1</v>
      </c>
      <c r="B58" s="2">
        <v>43641</v>
      </c>
      <c r="C58" s="5">
        <v>72</v>
      </c>
      <c r="D58" s="5">
        <f t="shared" si="0"/>
        <v>0</v>
      </c>
      <c r="E58" s="4">
        <v>1.6328767123287673E-2</v>
      </c>
      <c r="F58" s="8">
        <f t="shared" si="1"/>
        <v>-1.6328767123287673E-2</v>
      </c>
    </row>
    <row r="59" spans="1:6" x14ac:dyDescent="0.3">
      <c r="A59" t="s">
        <v>1</v>
      </c>
      <c r="B59" s="2">
        <v>43642</v>
      </c>
      <c r="C59" s="5">
        <v>72.050003000000004</v>
      </c>
      <c r="D59" s="5">
        <f t="shared" si="0"/>
        <v>6.9448611111116373E-2</v>
      </c>
      <c r="E59" s="4">
        <v>1.6383561643835618E-2</v>
      </c>
      <c r="F59" s="8">
        <f t="shared" si="1"/>
        <v>5.3065049467280759E-2</v>
      </c>
    </row>
    <row r="60" spans="1:6" x14ac:dyDescent="0.3">
      <c r="A60" t="s">
        <v>1</v>
      </c>
      <c r="B60" s="2">
        <v>43643</v>
      </c>
      <c r="C60" s="5">
        <v>76.050003000000004</v>
      </c>
      <c r="D60" s="5">
        <f t="shared" si="0"/>
        <v>5.551699977028453</v>
      </c>
      <c r="E60" s="4">
        <v>1.6410958904109589E-2</v>
      </c>
      <c r="F60" s="8">
        <f t="shared" si="1"/>
        <v>5.5352890181243435</v>
      </c>
    </row>
    <row r="61" spans="1:6" x14ac:dyDescent="0.3">
      <c r="A61" t="s">
        <v>1</v>
      </c>
      <c r="B61" s="2">
        <v>43644</v>
      </c>
      <c r="C61" s="5">
        <v>76.050003000000004</v>
      </c>
      <c r="D61" s="5">
        <f t="shared" si="0"/>
        <v>0</v>
      </c>
      <c r="E61" s="4">
        <v>1.6465753424657534E-2</v>
      </c>
      <c r="F61" s="8">
        <f t="shared" si="1"/>
        <v>-1.6465753424657534E-2</v>
      </c>
    </row>
    <row r="62" spans="1:6" x14ac:dyDescent="0.3">
      <c r="A62" t="s">
        <v>1</v>
      </c>
      <c r="B62" s="2">
        <v>43647</v>
      </c>
      <c r="C62" s="5">
        <v>76.050003000000004</v>
      </c>
      <c r="D62" s="5">
        <f t="shared" si="0"/>
        <v>0</v>
      </c>
      <c r="E62" s="4">
        <v>1.6383561643835618E-2</v>
      </c>
      <c r="F62" s="8">
        <f t="shared" si="1"/>
        <v>-1.6383561643835618E-2</v>
      </c>
    </row>
    <row r="63" spans="1:6" x14ac:dyDescent="0.3">
      <c r="A63" t="s">
        <v>1</v>
      </c>
      <c r="B63" s="2">
        <v>43648</v>
      </c>
      <c r="C63" s="5">
        <v>75</v>
      </c>
      <c r="D63" s="5">
        <f t="shared" si="0"/>
        <v>-1.3806745017485453</v>
      </c>
      <c r="E63" s="4">
        <v>1.6328767123287673E-2</v>
      </c>
      <c r="F63" s="8">
        <f t="shared" si="1"/>
        <v>-1.397003268871833</v>
      </c>
    </row>
    <row r="64" spans="1:6" x14ac:dyDescent="0.3">
      <c r="A64" t="s">
        <v>1</v>
      </c>
      <c r="B64" s="2">
        <v>43649</v>
      </c>
      <c r="C64" s="5">
        <v>72.050003000000004</v>
      </c>
      <c r="D64" s="5">
        <f t="shared" si="0"/>
        <v>-3.9333293333333281</v>
      </c>
      <c r="E64" s="4">
        <v>1.6328767123287673E-2</v>
      </c>
      <c r="F64" s="8">
        <f t="shared" si="1"/>
        <v>-3.9496581004566158</v>
      </c>
    </row>
    <row r="65" spans="1:6" x14ac:dyDescent="0.3">
      <c r="A65" t="s">
        <v>1</v>
      </c>
      <c r="B65" s="2">
        <v>43650</v>
      </c>
      <c r="C65" s="5">
        <v>77.5</v>
      </c>
      <c r="D65" s="5">
        <f t="shared" si="0"/>
        <v>7.5641870549262791</v>
      </c>
      <c r="E65" s="4">
        <v>1.6383561643835618E-2</v>
      </c>
      <c r="F65" s="8">
        <f t="shared" si="1"/>
        <v>7.5478034932824434</v>
      </c>
    </row>
    <row r="66" spans="1:6" x14ac:dyDescent="0.3">
      <c r="A66" t="s">
        <v>1</v>
      </c>
      <c r="B66" s="2">
        <v>43651</v>
      </c>
      <c r="C66" s="5">
        <v>77</v>
      </c>
      <c r="D66" s="5">
        <f t="shared" si="0"/>
        <v>-0.64516129032258063</v>
      </c>
      <c r="E66" s="4">
        <v>1.6136986301369862E-2</v>
      </c>
      <c r="F66" s="8">
        <f t="shared" si="1"/>
        <v>-0.66129827662395047</v>
      </c>
    </row>
    <row r="67" spans="1:6" x14ac:dyDescent="0.3">
      <c r="A67" t="s">
        <v>1</v>
      </c>
      <c r="B67" s="2">
        <v>43654</v>
      </c>
      <c r="C67" s="5">
        <v>73</v>
      </c>
      <c r="D67" s="5">
        <f t="shared" si="0"/>
        <v>-5.1948051948051948</v>
      </c>
      <c r="E67" s="4">
        <v>1.6109589041095891E-2</v>
      </c>
      <c r="F67" s="8">
        <f t="shared" si="1"/>
        <v>-5.2109147838462908</v>
      </c>
    </row>
    <row r="68" spans="1:6" x14ac:dyDescent="0.3">
      <c r="A68" t="s">
        <v>1</v>
      </c>
      <c r="B68" s="2">
        <v>43655</v>
      </c>
      <c r="C68" s="5">
        <v>79</v>
      </c>
      <c r="D68" s="5">
        <f t="shared" ref="D68:D131" si="2">(C68-C67)/C67*100</f>
        <v>8.2191780821917799</v>
      </c>
      <c r="E68" s="4">
        <v>1.6164383561643837E-2</v>
      </c>
      <c r="F68" s="8">
        <f t="shared" ref="F68:F131" si="3">D68-E68</f>
        <v>8.2030136986301354</v>
      </c>
    </row>
    <row r="69" spans="1:6" x14ac:dyDescent="0.3">
      <c r="A69" t="s">
        <v>1</v>
      </c>
      <c r="B69" s="2">
        <v>43656</v>
      </c>
      <c r="C69" s="5">
        <v>76.099997999999999</v>
      </c>
      <c r="D69" s="5">
        <f t="shared" si="2"/>
        <v>-3.6708886075949376</v>
      </c>
      <c r="E69" s="4">
        <v>1.6109589041095891E-2</v>
      </c>
      <c r="F69" s="8">
        <f t="shared" si="3"/>
        <v>-3.6869981966360337</v>
      </c>
    </row>
    <row r="70" spans="1:6" x14ac:dyDescent="0.3">
      <c r="A70" t="s">
        <v>1</v>
      </c>
      <c r="B70" s="2">
        <v>43657</v>
      </c>
      <c r="C70" s="5">
        <v>75</v>
      </c>
      <c r="D70" s="5">
        <f t="shared" si="2"/>
        <v>-1.4454639013262514</v>
      </c>
      <c r="E70" s="4">
        <v>1.6027397260273971E-2</v>
      </c>
      <c r="F70" s="8">
        <f t="shared" si="3"/>
        <v>-1.4614912985865254</v>
      </c>
    </row>
    <row r="71" spans="1:6" x14ac:dyDescent="0.3">
      <c r="A71" t="s">
        <v>1</v>
      </c>
      <c r="B71" s="2">
        <v>43658</v>
      </c>
      <c r="C71" s="5">
        <v>75</v>
      </c>
      <c r="D71" s="5">
        <f t="shared" si="2"/>
        <v>0</v>
      </c>
      <c r="E71" s="4">
        <v>1.6027397260273971E-2</v>
      </c>
      <c r="F71" s="8">
        <f t="shared" si="3"/>
        <v>-1.6027397260273971E-2</v>
      </c>
    </row>
    <row r="72" spans="1:6" x14ac:dyDescent="0.3">
      <c r="A72" t="s">
        <v>1</v>
      </c>
      <c r="B72" s="2">
        <v>43661</v>
      </c>
      <c r="C72" s="5">
        <v>75</v>
      </c>
      <c r="D72" s="5">
        <f t="shared" si="2"/>
        <v>0</v>
      </c>
      <c r="E72" s="4">
        <v>1.5945205479452055E-2</v>
      </c>
      <c r="F72" s="8">
        <f t="shared" si="3"/>
        <v>-1.5945205479452055E-2</v>
      </c>
    </row>
    <row r="73" spans="1:6" x14ac:dyDescent="0.3">
      <c r="A73" t="s">
        <v>1</v>
      </c>
      <c r="B73" s="2">
        <v>43662</v>
      </c>
      <c r="C73" s="5">
        <v>77</v>
      </c>
      <c r="D73" s="5">
        <f t="shared" si="2"/>
        <v>2.666666666666667</v>
      </c>
      <c r="E73" s="4">
        <v>1.6E-2</v>
      </c>
      <c r="F73" s="8">
        <f t="shared" si="3"/>
        <v>2.6506666666666669</v>
      </c>
    </row>
    <row r="74" spans="1:6" x14ac:dyDescent="0.3">
      <c r="A74" t="s">
        <v>1</v>
      </c>
      <c r="B74" s="2">
        <v>43663</v>
      </c>
      <c r="C74" s="5">
        <v>72</v>
      </c>
      <c r="D74" s="5">
        <f t="shared" si="2"/>
        <v>-6.4935064935064926</v>
      </c>
      <c r="E74" s="4">
        <v>1.589041095890411E-2</v>
      </c>
      <c r="F74" s="8">
        <f t="shared" si="3"/>
        <v>-6.5093969044653965</v>
      </c>
    </row>
    <row r="75" spans="1:6" x14ac:dyDescent="0.3">
      <c r="A75" t="s">
        <v>1</v>
      </c>
      <c r="B75" s="2">
        <v>43664</v>
      </c>
      <c r="C75" s="5">
        <v>70.199996999999996</v>
      </c>
      <c r="D75" s="5">
        <f t="shared" si="2"/>
        <v>-2.5000041666666717</v>
      </c>
      <c r="E75" s="4">
        <v>1.5616438356164384E-2</v>
      </c>
      <c r="F75" s="8">
        <f t="shared" si="3"/>
        <v>-2.515620605022836</v>
      </c>
    </row>
    <row r="76" spans="1:6" x14ac:dyDescent="0.3">
      <c r="A76" t="s">
        <v>1</v>
      </c>
      <c r="B76" s="2">
        <v>43665</v>
      </c>
      <c r="C76" s="5">
        <v>72</v>
      </c>
      <c r="D76" s="5">
        <f t="shared" si="2"/>
        <v>2.564106947184063</v>
      </c>
      <c r="E76" s="4">
        <v>1.5698630136986302E-2</v>
      </c>
      <c r="F76" s="8">
        <f t="shared" si="3"/>
        <v>2.5484083170470768</v>
      </c>
    </row>
    <row r="77" spans="1:6" x14ac:dyDescent="0.3">
      <c r="A77" t="s">
        <v>1</v>
      </c>
      <c r="B77" s="2">
        <v>43668</v>
      </c>
      <c r="C77" s="5">
        <v>68.900002000000001</v>
      </c>
      <c r="D77" s="5">
        <f t="shared" si="2"/>
        <v>-4.3055527777777769</v>
      </c>
      <c r="E77" s="4">
        <v>1.580821917808219E-2</v>
      </c>
      <c r="F77" s="8">
        <f t="shared" si="3"/>
        <v>-4.3213609969558595</v>
      </c>
    </row>
    <row r="78" spans="1:6" x14ac:dyDescent="0.3">
      <c r="A78" t="s">
        <v>1</v>
      </c>
      <c r="B78" s="2">
        <v>43669</v>
      </c>
      <c r="C78" s="5">
        <v>68.050003000000004</v>
      </c>
      <c r="D78" s="5">
        <f t="shared" si="2"/>
        <v>-1.2336705011996905</v>
      </c>
      <c r="E78" s="4">
        <v>1.5780821917808219E-2</v>
      </c>
      <c r="F78" s="8">
        <f t="shared" si="3"/>
        <v>-1.2494513231174986</v>
      </c>
    </row>
    <row r="79" spans="1:6" x14ac:dyDescent="0.3">
      <c r="A79" t="s">
        <v>1</v>
      </c>
      <c r="B79" s="2">
        <v>43670</v>
      </c>
      <c r="C79" s="5">
        <v>68.349997999999999</v>
      </c>
      <c r="D79" s="5">
        <f t="shared" si="2"/>
        <v>0.44084494750131831</v>
      </c>
      <c r="E79" s="4">
        <v>1.580821917808219E-2</v>
      </c>
      <c r="F79" s="8">
        <f t="shared" si="3"/>
        <v>0.42503672832323613</v>
      </c>
    </row>
    <row r="80" spans="1:6" x14ac:dyDescent="0.3">
      <c r="A80" t="s">
        <v>1</v>
      </c>
      <c r="B80" s="2">
        <v>43671</v>
      </c>
      <c r="C80" s="5">
        <v>68.25</v>
      </c>
      <c r="D80" s="5">
        <f t="shared" si="2"/>
        <v>-0.14630285724368181</v>
      </c>
      <c r="E80" s="4">
        <v>1.5726027397260273E-2</v>
      </c>
      <c r="F80" s="8">
        <f t="shared" si="3"/>
        <v>-0.16202888464094209</v>
      </c>
    </row>
    <row r="81" spans="1:6" x14ac:dyDescent="0.3">
      <c r="A81" t="s">
        <v>1</v>
      </c>
      <c r="B81" s="2">
        <v>43672</v>
      </c>
      <c r="C81" s="5">
        <v>76.650002000000001</v>
      </c>
      <c r="D81" s="5">
        <f t="shared" si="2"/>
        <v>12.307695238095238</v>
      </c>
      <c r="E81" s="4">
        <v>1.5726027397260273E-2</v>
      </c>
      <c r="F81" s="8">
        <f t="shared" si="3"/>
        <v>12.291969210697978</v>
      </c>
    </row>
    <row r="82" spans="1:6" x14ac:dyDescent="0.3">
      <c r="A82" t="s">
        <v>1</v>
      </c>
      <c r="B82" s="2">
        <v>43675</v>
      </c>
      <c r="C82" s="5">
        <v>61.400002000000001</v>
      </c>
      <c r="D82" s="5">
        <f t="shared" si="2"/>
        <v>-19.895628965541317</v>
      </c>
      <c r="E82" s="4">
        <v>1.5753424657534248E-2</v>
      </c>
      <c r="F82" s="8">
        <f t="shared" si="3"/>
        <v>-19.911382390198852</v>
      </c>
    </row>
    <row r="83" spans="1:6" x14ac:dyDescent="0.3">
      <c r="A83" t="s">
        <v>1</v>
      </c>
      <c r="B83" s="2">
        <v>43676</v>
      </c>
      <c r="C83" s="5">
        <v>62</v>
      </c>
      <c r="D83" s="5">
        <f t="shared" si="2"/>
        <v>0.97719540790894344</v>
      </c>
      <c r="E83" s="4">
        <v>1.5726027397260273E-2</v>
      </c>
      <c r="F83" s="8">
        <f t="shared" si="3"/>
        <v>0.96146938051168318</v>
      </c>
    </row>
    <row r="84" spans="1:6" x14ac:dyDescent="0.3">
      <c r="A84" t="s">
        <v>1</v>
      </c>
      <c r="B84" s="2">
        <v>43677</v>
      </c>
      <c r="C84" s="5">
        <v>59.950001</v>
      </c>
      <c r="D84" s="5">
        <f t="shared" si="2"/>
        <v>-3.3064499999999999</v>
      </c>
      <c r="E84" s="4">
        <v>1.5698630136986302E-2</v>
      </c>
      <c r="F84" s="8">
        <f t="shared" si="3"/>
        <v>-3.322148630136986</v>
      </c>
    </row>
    <row r="85" spans="1:6" x14ac:dyDescent="0.3">
      <c r="A85" t="s">
        <v>1</v>
      </c>
      <c r="B85" s="2">
        <v>43678</v>
      </c>
      <c r="C85" s="5">
        <v>57.099997999999999</v>
      </c>
      <c r="D85" s="5">
        <f t="shared" si="2"/>
        <v>-4.753966559566865</v>
      </c>
      <c r="E85" s="4">
        <v>1.5506849315068493E-2</v>
      </c>
      <c r="F85" s="8">
        <f t="shared" si="3"/>
        <v>-4.7694734088819333</v>
      </c>
    </row>
    <row r="86" spans="1:6" x14ac:dyDescent="0.3">
      <c r="A86" t="s">
        <v>1</v>
      </c>
      <c r="B86" s="2">
        <v>43679</v>
      </c>
      <c r="C86" s="5">
        <v>59.900002000000001</v>
      </c>
      <c r="D86" s="5">
        <f t="shared" si="2"/>
        <v>4.9036849353304728</v>
      </c>
      <c r="E86" s="4">
        <v>1.5479452054794521E-2</v>
      </c>
      <c r="F86" s="8">
        <f t="shared" si="3"/>
        <v>4.8882054832756783</v>
      </c>
    </row>
    <row r="87" spans="1:6" x14ac:dyDescent="0.3">
      <c r="A87" t="s">
        <v>1</v>
      </c>
      <c r="B87" s="2">
        <v>43682</v>
      </c>
      <c r="C87" s="5">
        <v>57.650002000000001</v>
      </c>
      <c r="D87" s="5">
        <f t="shared" si="2"/>
        <v>-3.7562603086390549</v>
      </c>
      <c r="E87" s="4">
        <v>1.5287671232876712E-2</v>
      </c>
      <c r="F87" s="8">
        <f t="shared" si="3"/>
        <v>-3.7715479798719316</v>
      </c>
    </row>
    <row r="88" spans="1:6" x14ac:dyDescent="0.3">
      <c r="A88" t="s">
        <v>1</v>
      </c>
      <c r="B88" s="2">
        <v>43683</v>
      </c>
      <c r="C88" s="5">
        <v>55</v>
      </c>
      <c r="D88" s="5">
        <f t="shared" si="2"/>
        <v>-4.5967075595244573</v>
      </c>
      <c r="E88" s="4">
        <v>1.5424657534246575E-2</v>
      </c>
      <c r="F88" s="8">
        <f t="shared" si="3"/>
        <v>-4.6121322170587042</v>
      </c>
    </row>
    <row r="89" spans="1:6" x14ac:dyDescent="0.3">
      <c r="A89" t="s">
        <v>1</v>
      </c>
      <c r="B89" s="2">
        <v>43684</v>
      </c>
      <c r="C89" s="5">
        <v>57.849997999999999</v>
      </c>
      <c r="D89" s="5">
        <f t="shared" si="2"/>
        <v>5.1818145454545448</v>
      </c>
      <c r="E89" s="4">
        <v>1.5205479452054794E-2</v>
      </c>
      <c r="F89" s="8">
        <f t="shared" si="3"/>
        <v>5.1666090660024899</v>
      </c>
    </row>
    <row r="90" spans="1:6" x14ac:dyDescent="0.3">
      <c r="A90" t="s">
        <v>1</v>
      </c>
      <c r="B90" s="2">
        <v>43685</v>
      </c>
      <c r="C90" s="5">
        <v>56.950001</v>
      </c>
      <c r="D90" s="5">
        <f t="shared" si="2"/>
        <v>-1.5557424911233342</v>
      </c>
      <c r="E90" s="4">
        <v>1.4876712328767123E-2</v>
      </c>
      <c r="F90" s="8">
        <f t="shared" si="3"/>
        <v>-1.5706192034521014</v>
      </c>
    </row>
    <row r="91" spans="1:6" x14ac:dyDescent="0.3">
      <c r="A91" t="s">
        <v>1</v>
      </c>
      <c r="B91" s="2">
        <v>43686</v>
      </c>
      <c r="C91" s="5">
        <v>52.700001</v>
      </c>
      <c r="D91" s="5">
        <f t="shared" si="2"/>
        <v>-7.4626864361249083</v>
      </c>
      <c r="E91" s="4">
        <v>1.484931506849315E-2</v>
      </c>
      <c r="F91" s="8">
        <f t="shared" si="3"/>
        <v>-7.4775357511934013</v>
      </c>
    </row>
    <row r="92" spans="1:6" x14ac:dyDescent="0.3">
      <c r="A92" t="s">
        <v>1</v>
      </c>
      <c r="B92" s="2">
        <v>43690</v>
      </c>
      <c r="C92" s="5">
        <v>52.700001</v>
      </c>
      <c r="D92" s="5">
        <f t="shared" si="2"/>
        <v>0</v>
      </c>
      <c r="E92" s="4">
        <v>1.4876712328767123E-2</v>
      </c>
      <c r="F92" s="8">
        <f t="shared" si="3"/>
        <v>-1.4876712328767123E-2</v>
      </c>
    </row>
    <row r="93" spans="1:6" x14ac:dyDescent="0.3">
      <c r="A93" t="s">
        <v>1</v>
      </c>
      <c r="B93" s="2">
        <v>43691</v>
      </c>
      <c r="C93" s="5">
        <v>59.700001</v>
      </c>
      <c r="D93" s="5">
        <f t="shared" si="2"/>
        <v>13.282732195773583</v>
      </c>
      <c r="E93" s="4">
        <v>1.5013698630136987E-2</v>
      </c>
      <c r="F93" s="8">
        <f t="shared" si="3"/>
        <v>13.267718497143447</v>
      </c>
    </row>
    <row r="94" spans="1:6" x14ac:dyDescent="0.3">
      <c r="A94" t="s">
        <v>1</v>
      </c>
      <c r="B94" s="2">
        <v>43693</v>
      </c>
      <c r="C94" s="5">
        <v>55.099997999999999</v>
      </c>
      <c r="D94" s="5">
        <f t="shared" si="2"/>
        <v>-7.7051975258760894</v>
      </c>
      <c r="E94" s="4">
        <v>1.5013698630136987E-2</v>
      </c>
      <c r="F94" s="8">
        <f t="shared" si="3"/>
        <v>-7.720211224506226</v>
      </c>
    </row>
    <row r="95" spans="1:6" x14ac:dyDescent="0.3">
      <c r="A95" t="s">
        <v>1</v>
      </c>
      <c r="B95" s="2">
        <v>43696</v>
      </c>
      <c r="C95" s="5">
        <v>54</v>
      </c>
      <c r="D95" s="5">
        <f t="shared" si="2"/>
        <v>-1.996366678633998</v>
      </c>
      <c r="E95" s="4">
        <v>1.4986301369863012E-2</v>
      </c>
      <c r="F95" s="8">
        <f t="shared" si="3"/>
        <v>-2.0113529800038612</v>
      </c>
    </row>
    <row r="96" spans="1:6" x14ac:dyDescent="0.3">
      <c r="A96" t="s">
        <v>1</v>
      </c>
      <c r="B96" s="2">
        <v>43697</v>
      </c>
      <c r="C96" s="5">
        <v>64.800003000000004</v>
      </c>
      <c r="D96" s="5">
        <f t="shared" si="2"/>
        <v>20.000005555555564</v>
      </c>
      <c r="E96" s="4">
        <v>1.4931506849315069E-2</v>
      </c>
      <c r="F96" s="8">
        <f t="shared" si="3"/>
        <v>19.985074048706249</v>
      </c>
    </row>
    <row r="97" spans="1:6" x14ac:dyDescent="0.3">
      <c r="A97" t="s">
        <v>1</v>
      </c>
      <c r="B97" s="2">
        <v>43698</v>
      </c>
      <c r="C97" s="5">
        <v>71.900002000000001</v>
      </c>
      <c r="D97" s="5">
        <f t="shared" si="2"/>
        <v>10.956788072988202</v>
      </c>
      <c r="E97" s="4">
        <v>1.4931506849315069E-2</v>
      </c>
      <c r="F97" s="8">
        <f t="shared" si="3"/>
        <v>10.941856566138886</v>
      </c>
    </row>
    <row r="98" spans="1:6" x14ac:dyDescent="0.3">
      <c r="A98" t="s">
        <v>1</v>
      </c>
      <c r="B98" s="2">
        <v>43699</v>
      </c>
      <c r="C98" s="5">
        <v>62.349997999999999</v>
      </c>
      <c r="D98" s="5">
        <f t="shared" si="2"/>
        <v>-13.282341772396613</v>
      </c>
      <c r="E98" s="4">
        <v>1.484931506849315E-2</v>
      </c>
      <c r="F98" s="8">
        <f t="shared" si="3"/>
        <v>-13.297191087465107</v>
      </c>
    </row>
    <row r="99" spans="1:6" x14ac:dyDescent="0.3">
      <c r="A99" t="s">
        <v>1</v>
      </c>
      <c r="B99" s="2">
        <v>43700</v>
      </c>
      <c r="C99" s="5">
        <v>60</v>
      </c>
      <c r="D99" s="5">
        <f t="shared" si="2"/>
        <v>-3.7690426229043332</v>
      </c>
      <c r="E99" s="4">
        <v>1.4821917808219178E-2</v>
      </c>
      <c r="F99" s="8">
        <f t="shared" si="3"/>
        <v>-3.7838645407125524</v>
      </c>
    </row>
    <row r="100" spans="1:6" x14ac:dyDescent="0.3">
      <c r="A100" t="s">
        <v>1</v>
      </c>
      <c r="B100" s="2">
        <v>43703</v>
      </c>
      <c r="C100" s="5">
        <v>61.599997999999999</v>
      </c>
      <c r="D100" s="5">
        <f t="shared" si="2"/>
        <v>2.6666633333333323</v>
      </c>
      <c r="E100" s="4">
        <v>1.4958904109589041E-2</v>
      </c>
      <c r="F100" s="8">
        <f t="shared" si="3"/>
        <v>2.6517044292237433</v>
      </c>
    </row>
    <row r="101" spans="1:6" x14ac:dyDescent="0.3">
      <c r="A101" t="s">
        <v>1</v>
      </c>
      <c r="B101" s="2">
        <v>43704</v>
      </c>
      <c r="C101" s="5">
        <v>63.650002000000001</v>
      </c>
      <c r="D101" s="5">
        <f t="shared" si="2"/>
        <v>3.3279286794782057</v>
      </c>
      <c r="E101" s="4">
        <v>1.4876712328767123E-2</v>
      </c>
      <c r="F101" s="8">
        <f t="shared" si="3"/>
        <v>3.3130519671494385</v>
      </c>
    </row>
    <row r="102" spans="1:6" x14ac:dyDescent="0.3">
      <c r="A102" t="s">
        <v>1</v>
      </c>
      <c r="B102" s="2">
        <v>43705</v>
      </c>
      <c r="C102" s="5">
        <v>61.25</v>
      </c>
      <c r="D102" s="5">
        <f t="shared" si="2"/>
        <v>-3.7706236050079003</v>
      </c>
      <c r="E102" s="4">
        <v>1.4876712328767123E-2</v>
      </c>
      <c r="F102" s="8">
        <f t="shared" si="3"/>
        <v>-3.7855003173366675</v>
      </c>
    </row>
    <row r="103" spans="1:6" x14ac:dyDescent="0.3">
      <c r="A103" t="s">
        <v>1</v>
      </c>
      <c r="B103" s="2">
        <v>43706</v>
      </c>
      <c r="C103" s="5">
        <v>61</v>
      </c>
      <c r="D103" s="5">
        <f t="shared" si="2"/>
        <v>-0.40816326530612246</v>
      </c>
      <c r="E103" s="4">
        <v>1.4821917808219178E-2</v>
      </c>
      <c r="F103" s="8">
        <f t="shared" si="3"/>
        <v>-0.42298518311434163</v>
      </c>
    </row>
    <row r="104" spans="1:6" x14ac:dyDescent="0.3">
      <c r="A104" t="s">
        <v>1</v>
      </c>
      <c r="B104" s="2">
        <v>43707</v>
      </c>
      <c r="C104" s="5">
        <v>64.199996999999996</v>
      </c>
      <c r="D104" s="5">
        <f t="shared" si="2"/>
        <v>5.2458967213114693</v>
      </c>
      <c r="E104" s="4">
        <v>1.484931506849315E-2</v>
      </c>
      <c r="F104" s="8">
        <f t="shared" si="3"/>
        <v>5.2310474062429764</v>
      </c>
    </row>
    <row r="105" spans="1:6" x14ac:dyDescent="0.3">
      <c r="A105" t="s">
        <v>1</v>
      </c>
      <c r="B105" s="2">
        <v>43711</v>
      </c>
      <c r="C105" s="5">
        <v>59.75</v>
      </c>
      <c r="D105" s="5">
        <f t="shared" si="2"/>
        <v>-6.9314598254576181</v>
      </c>
      <c r="E105" s="4">
        <v>1.484931506849315E-2</v>
      </c>
      <c r="F105" s="8">
        <f t="shared" si="3"/>
        <v>-6.946309140526111</v>
      </c>
    </row>
    <row r="106" spans="1:6" x14ac:dyDescent="0.3">
      <c r="A106" t="s">
        <v>1</v>
      </c>
      <c r="B106" s="2">
        <v>43712</v>
      </c>
      <c r="C106" s="5">
        <v>60.799999</v>
      </c>
      <c r="D106" s="5">
        <f t="shared" si="2"/>
        <v>1.7573205020920497</v>
      </c>
      <c r="E106" s="4">
        <v>1.4821917808219178E-2</v>
      </c>
      <c r="F106" s="8">
        <f t="shared" si="3"/>
        <v>1.7424985842838305</v>
      </c>
    </row>
    <row r="107" spans="1:6" x14ac:dyDescent="0.3">
      <c r="A107" t="s">
        <v>1</v>
      </c>
      <c r="B107" s="2">
        <v>43713</v>
      </c>
      <c r="C107" s="5">
        <v>59.599997999999999</v>
      </c>
      <c r="D107" s="5">
        <f t="shared" si="2"/>
        <v>-1.9736858877250973</v>
      </c>
      <c r="E107" s="4">
        <v>1.473972602739726E-2</v>
      </c>
      <c r="F107" s="8">
        <f t="shared" si="3"/>
        <v>-1.9884256137524945</v>
      </c>
    </row>
    <row r="108" spans="1:6" x14ac:dyDescent="0.3">
      <c r="A108" t="s">
        <v>1</v>
      </c>
      <c r="B108" s="2">
        <v>43714</v>
      </c>
      <c r="C108" s="5">
        <v>59.75</v>
      </c>
      <c r="D108" s="5">
        <f t="shared" si="2"/>
        <v>0.25168121649937075</v>
      </c>
      <c r="E108" s="4">
        <v>1.4575342465753425E-2</v>
      </c>
      <c r="F108" s="8">
        <f t="shared" si="3"/>
        <v>0.23710587403361733</v>
      </c>
    </row>
    <row r="109" spans="1:6" x14ac:dyDescent="0.3">
      <c r="A109" t="s">
        <v>1</v>
      </c>
      <c r="B109" s="2">
        <v>43717</v>
      </c>
      <c r="C109" s="5">
        <v>61.400002000000001</v>
      </c>
      <c r="D109" s="5">
        <f t="shared" si="2"/>
        <v>2.7615096234309631</v>
      </c>
      <c r="E109" s="4">
        <v>1.4657534246575342E-2</v>
      </c>
      <c r="F109" s="8">
        <f t="shared" si="3"/>
        <v>2.7468520891843879</v>
      </c>
    </row>
    <row r="110" spans="1:6" x14ac:dyDescent="0.3">
      <c r="A110" t="s">
        <v>1</v>
      </c>
      <c r="B110" s="2">
        <v>43719</v>
      </c>
      <c r="C110" s="5">
        <v>62.299999</v>
      </c>
      <c r="D110" s="5">
        <f t="shared" si="2"/>
        <v>1.4657931118634151</v>
      </c>
      <c r="E110" s="4">
        <v>1.473972602739726E-2</v>
      </c>
      <c r="F110" s="8">
        <f t="shared" si="3"/>
        <v>1.4510533858360177</v>
      </c>
    </row>
    <row r="111" spans="1:6" x14ac:dyDescent="0.3">
      <c r="A111" t="s">
        <v>1</v>
      </c>
      <c r="B111" s="2">
        <v>43720</v>
      </c>
      <c r="C111" s="5">
        <v>61.049999</v>
      </c>
      <c r="D111" s="5">
        <f t="shared" si="2"/>
        <v>-2.0064205779521762</v>
      </c>
      <c r="E111" s="4">
        <v>1.452054794520548E-2</v>
      </c>
      <c r="F111" s="8">
        <f t="shared" si="3"/>
        <v>-2.0209411258973815</v>
      </c>
    </row>
    <row r="112" spans="1:6" x14ac:dyDescent="0.3">
      <c r="A112" t="s">
        <v>1</v>
      </c>
      <c r="B112" s="2">
        <v>43721</v>
      </c>
      <c r="C112" s="5">
        <v>61.549999</v>
      </c>
      <c r="D112" s="5">
        <f t="shared" si="2"/>
        <v>0.81900083241606603</v>
      </c>
      <c r="E112" s="4">
        <v>1.4602739726027398E-2</v>
      </c>
      <c r="F112" s="8">
        <f t="shared" si="3"/>
        <v>0.80439809269003859</v>
      </c>
    </row>
    <row r="113" spans="1:6" x14ac:dyDescent="0.3">
      <c r="A113" t="s">
        <v>1</v>
      </c>
      <c r="B113" s="2">
        <v>43724</v>
      </c>
      <c r="C113" s="5">
        <v>61.75</v>
      </c>
      <c r="D113" s="5">
        <f t="shared" si="2"/>
        <v>0.32494070389830604</v>
      </c>
      <c r="E113" s="4">
        <v>1.4602739726027398E-2</v>
      </c>
      <c r="F113" s="8">
        <f t="shared" si="3"/>
        <v>0.31033796417227866</v>
      </c>
    </row>
    <row r="114" spans="1:6" x14ac:dyDescent="0.3">
      <c r="A114" t="s">
        <v>1</v>
      </c>
      <c r="B114" s="2">
        <v>43725</v>
      </c>
      <c r="C114" s="5">
        <v>59.25</v>
      </c>
      <c r="D114" s="5">
        <f t="shared" si="2"/>
        <v>-4.048582995951417</v>
      </c>
      <c r="E114" s="4">
        <v>1.4602739726027398E-2</v>
      </c>
      <c r="F114" s="8">
        <f t="shared" si="3"/>
        <v>-4.0631857356774441</v>
      </c>
    </row>
    <row r="115" spans="1:6" x14ac:dyDescent="0.3">
      <c r="A115" t="s">
        <v>1</v>
      </c>
      <c r="B115" s="2">
        <v>43726</v>
      </c>
      <c r="C115" s="5">
        <v>60.049999</v>
      </c>
      <c r="D115" s="5">
        <f t="shared" si="2"/>
        <v>1.3502092827004213</v>
      </c>
      <c r="E115" s="4">
        <v>1.4547945205479451E-2</v>
      </c>
      <c r="F115" s="8">
        <f t="shared" si="3"/>
        <v>1.3356613374949418</v>
      </c>
    </row>
    <row r="116" spans="1:6" x14ac:dyDescent="0.3">
      <c r="A116" t="s">
        <v>1</v>
      </c>
      <c r="B116" s="2">
        <v>43727</v>
      </c>
      <c r="C116" s="5">
        <v>59.049999</v>
      </c>
      <c r="D116" s="5">
        <f t="shared" si="2"/>
        <v>-1.6652789619530219</v>
      </c>
      <c r="E116" s="4">
        <v>1.4547945205479451E-2</v>
      </c>
      <c r="F116" s="8">
        <f t="shared" si="3"/>
        <v>-1.6798269071585015</v>
      </c>
    </row>
    <row r="117" spans="1:6" x14ac:dyDescent="0.3">
      <c r="A117" t="s">
        <v>1</v>
      </c>
      <c r="B117" s="2">
        <v>43728</v>
      </c>
      <c r="C117" s="5">
        <v>60</v>
      </c>
      <c r="D117" s="5">
        <f t="shared" si="2"/>
        <v>1.6088078172533085</v>
      </c>
      <c r="E117" s="4">
        <v>1.4575342465753425E-2</v>
      </c>
      <c r="F117" s="8">
        <f t="shared" si="3"/>
        <v>1.5942324747875551</v>
      </c>
    </row>
    <row r="118" spans="1:6" x14ac:dyDescent="0.3">
      <c r="A118" t="s">
        <v>1</v>
      </c>
      <c r="B118" s="2">
        <v>43731</v>
      </c>
      <c r="C118" s="5">
        <v>60</v>
      </c>
      <c r="D118" s="5">
        <f t="shared" si="2"/>
        <v>0</v>
      </c>
      <c r="E118" s="4">
        <v>1.4630136986301369E-2</v>
      </c>
      <c r="F118" s="8">
        <f t="shared" si="3"/>
        <v>-1.4630136986301369E-2</v>
      </c>
    </row>
    <row r="119" spans="1:6" x14ac:dyDescent="0.3">
      <c r="A119" t="s">
        <v>1</v>
      </c>
      <c r="B119" s="2">
        <v>43732</v>
      </c>
      <c r="C119" s="5">
        <v>60</v>
      </c>
      <c r="D119" s="5">
        <f t="shared" si="2"/>
        <v>0</v>
      </c>
      <c r="E119" s="4">
        <v>1.4821917808219178E-2</v>
      </c>
      <c r="F119" s="8">
        <f t="shared" si="3"/>
        <v>-1.4821917808219178E-2</v>
      </c>
    </row>
    <row r="120" spans="1:6" x14ac:dyDescent="0.3">
      <c r="A120" t="s">
        <v>1</v>
      </c>
      <c r="B120" s="2">
        <v>43733</v>
      </c>
      <c r="C120" s="5">
        <v>58</v>
      </c>
      <c r="D120" s="5">
        <f t="shared" si="2"/>
        <v>-3.3333333333333335</v>
      </c>
      <c r="E120" s="4">
        <v>1.484931506849315E-2</v>
      </c>
      <c r="F120" s="8">
        <f t="shared" si="3"/>
        <v>-3.3481826484018264</v>
      </c>
    </row>
    <row r="121" spans="1:6" x14ac:dyDescent="0.3">
      <c r="A121" t="s">
        <v>1</v>
      </c>
      <c r="B121" s="2">
        <v>43734</v>
      </c>
      <c r="C121" s="5">
        <v>60</v>
      </c>
      <c r="D121" s="5">
        <f t="shared" si="2"/>
        <v>3.4482758620689653</v>
      </c>
      <c r="E121" s="4">
        <v>1.4821917808219178E-2</v>
      </c>
      <c r="F121" s="8">
        <f t="shared" si="3"/>
        <v>3.4334539442607461</v>
      </c>
    </row>
    <row r="122" spans="1:6" x14ac:dyDescent="0.3">
      <c r="A122" t="s">
        <v>1</v>
      </c>
      <c r="B122" s="2">
        <v>43735</v>
      </c>
      <c r="C122" s="5">
        <v>59.049999</v>
      </c>
      <c r="D122" s="5">
        <f t="shared" si="2"/>
        <v>-1.5833350000000006</v>
      </c>
      <c r="E122" s="4">
        <v>1.4821917808219178E-2</v>
      </c>
      <c r="F122" s="8">
        <f t="shared" si="3"/>
        <v>-1.5981569178082198</v>
      </c>
    </row>
    <row r="123" spans="1:6" x14ac:dyDescent="0.3">
      <c r="A123" t="s">
        <v>1</v>
      </c>
      <c r="B123" s="2">
        <v>43738</v>
      </c>
      <c r="C123" s="5">
        <v>60</v>
      </c>
      <c r="D123" s="5">
        <f t="shared" si="2"/>
        <v>1.6088078172533085</v>
      </c>
      <c r="E123" s="4">
        <v>1.4630136986301369E-2</v>
      </c>
      <c r="F123" s="8">
        <f t="shared" si="3"/>
        <v>1.5941776802670071</v>
      </c>
    </row>
    <row r="124" spans="1:6" x14ac:dyDescent="0.3">
      <c r="A124" t="s">
        <v>1</v>
      </c>
      <c r="B124" s="2">
        <v>43739</v>
      </c>
      <c r="C124" s="5">
        <v>60</v>
      </c>
      <c r="D124" s="5">
        <f t="shared" si="2"/>
        <v>0</v>
      </c>
      <c r="E124" s="4">
        <v>1.452054794520548E-2</v>
      </c>
      <c r="F124" s="8">
        <f t="shared" si="3"/>
        <v>-1.452054794520548E-2</v>
      </c>
    </row>
    <row r="125" spans="1:6" x14ac:dyDescent="0.3">
      <c r="A125" t="s">
        <v>1</v>
      </c>
      <c r="B125" s="2">
        <v>43741</v>
      </c>
      <c r="C125" s="5">
        <v>62.5</v>
      </c>
      <c r="D125" s="5">
        <f t="shared" si="2"/>
        <v>4.1666666666666661</v>
      </c>
      <c r="E125" s="4">
        <v>1.4383561643835616E-2</v>
      </c>
      <c r="F125" s="8">
        <f t="shared" si="3"/>
        <v>4.1522831050228302</v>
      </c>
    </row>
    <row r="126" spans="1:6" x14ac:dyDescent="0.3">
      <c r="A126" t="s">
        <v>1</v>
      </c>
      <c r="B126" s="2">
        <v>43742</v>
      </c>
      <c r="C126" s="5">
        <v>60</v>
      </c>
      <c r="D126" s="5">
        <f t="shared" si="2"/>
        <v>-4</v>
      </c>
      <c r="E126" s="4">
        <v>1.4356164383561644E-2</v>
      </c>
      <c r="F126" s="8">
        <f t="shared" si="3"/>
        <v>-4.0143561643835612</v>
      </c>
    </row>
    <row r="127" spans="1:6" x14ac:dyDescent="0.3">
      <c r="A127" t="s">
        <v>1</v>
      </c>
      <c r="B127" s="2">
        <v>43745</v>
      </c>
      <c r="C127" s="5">
        <v>59.349997999999999</v>
      </c>
      <c r="D127" s="5">
        <f t="shared" si="2"/>
        <v>-1.0833366666666677</v>
      </c>
      <c r="E127" s="4">
        <v>1.4191780821917807E-2</v>
      </c>
      <c r="F127" s="8">
        <f t="shared" si="3"/>
        <v>-1.0975284474885856</v>
      </c>
    </row>
    <row r="128" spans="1:6" x14ac:dyDescent="0.3">
      <c r="A128" t="s">
        <v>1</v>
      </c>
      <c r="B128" s="2">
        <v>43747</v>
      </c>
      <c r="C128" s="5">
        <v>60.900002000000001</v>
      </c>
      <c r="D128" s="5">
        <f t="shared" si="2"/>
        <v>2.6116327754551927</v>
      </c>
      <c r="E128" s="4">
        <v>1.4328767123287673E-2</v>
      </c>
      <c r="F128" s="8">
        <f t="shared" si="3"/>
        <v>2.5973040083319052</v>
      </c>
    </row>
    <row r="129" spans="1:6" x14ac:dyDescent="0.3">
      <c r="A129" t="s">
        <v>1</v>
      </c>
      <c r="B129" s="2">
        <v>43748</v>
      </c>
      <c r="C129" s="5">
        <v>57.950001</v>
      </c>
      <c r="D129" s="5">
        <f t="shared" si="2"/>
        <v>-4.8440080510999</v>
      </c>
      <c r="E129" s="4">
        <v>1.4219178082191782E-2</v>
      </c>
      <c r="F129" s="8">
        <f t="shared" si="3"/>
        <v>-4.8582272291820914</v>
      </c>
    </row>
    <row r="130" spans="1:6" x14ac:dyDescent="0.3">
      <c r="A130" t="s">
        <v>1</v>
      </c>
      <c r="B130" s="2">
        <v>43749</v>
      </c>
      <c r="C130" s="5">
        <v>57.049999</v>
      </c>
      <c r="D130" s="5">
        <f t="shared" si="2"/>
        <v>-1.5530664097831519</v>
      </c>
      <c r="E130" s="4">
        <v>1.4246575342465755E-2</v>
      </c>
      <c r="F130" s="8">
        <f t="shared" si="3"/>
        <v>-1.5673129851256176</v>
      </c>
    </row>
    <row r="131" spans="1:6" x14ac:dyDescent="0.3">
      <c r="A131" t="s">
        <v>1</v>
      </c>
      <c r="B131" s="2">
        <v>43752</v>
      </c>
      <c r="C131" s="5">
        <v>59.900002000000001</v>
      </c>
      <c r="D131" s="5">
        <f t="shared" si="2"/>
        <v>4.9956232251642998</v>
      </c>
      <c r="E131" s="4">
        <v>1.4136986301369864E-2</v>
      </c>
      <c r="F131" s="8">
        <f t="shared" si="3"/>
        <v>4.9814862388629297</v>
      </c>
    </row>
    <row r="132" spans="1:6" x14ac:dyDescent="0.3">
      <c r="A132" t="s">
        <v>1</v>
      </c>
      <c r="B132" s="2">
        <v>43753</v>
      </c>
      <c r="C132" s="5">
        <v>62.549999</v>
      </c>
      <c r="D132" s="5">
        <f t="shared" ref="D132:D195" si="4">(C132-C131)/C131*100</f>
        <v>4.4240349107166965</v>
      </c>
      <c r="E132" s="4">
        <v>1.4054794520547946E-2</v>
      </c>
      <c r="F132" s="8">
        <f t="shared" ref="F132:F195" si="5">D132-E132</f>
        <v>4.4099801161961487</v>
      </c>
    </row>
    <row r="133" spans="1:6" x14ac:dyDescent="0.3">
      <c r="A133" t="s">
        <v>1</v>
      </c>
      <c r="B133" s="2">
        <v>43754</v>
      </c>
      <c r="C133" s="5">
        <v>65.650002000000001</v>
      </c>
      <c r="D133" s="5">
        <f t="shared" si="4"/>
        <v>4.9560400472588357</v>
      </c>
      <c r="E133" s="4">
        <v>1.3917808219178082E-2</v>
      </c>
      <c r="F133" s="8">
        <f t="shared" si="5"/>
        <v>4.9421222390396577</v>
      </c>
    </row>
    <row r="134" spans="1:6" x14ac:dyDescent="0.3">
      <c r="A134" t="s">
        <v>1</v>
      </c>
      <c r="B134" s="2">
        <v>43755</v>
      </c>
      <c r="C134" s="5">
        <v>63.200001</v>
      </c>
      <c r="D134" s="5">
        <f t="shared" si="4"/>
        <v>-3.7319130622417958</v>
      </c>
      <c r="E134" s="4">
        <v>1.3917808219178082E-2</v>
      </c>
      <c r="F134" s="8">
        <f t="shared" si="5"/>
        <v>-3.7458308704609737</v>
      </c>
    </row>
    <row r="135" spans="1:6" x14ac:dyDescent="0.3">
      <c r="A135" t="s">
        <v>1</v>
      </c>
      <c r="B135" s="2">
        <v>43756</v>
      </c>
      <c r="C135" s="5">
        <v>61.099997999999999</v>
      </c>
      <c r="D135" s="5">
        <f t="shared" si="4"/>
        <v>-3.3227895043862437</v>
      </c>
      <c r="E135" s="4">
        <v>1.3917808219178082E-2</v>
      </c>
      <c r="F135" s="8">
        <f t="shared" si="5"/>
        <v>-3.3367073126054216</v>
      </c>
    </row>
    <row r="136" spans="1:6" x14ac:dyDescent="0.3">
      <c r="A136" t="s">
        <v>1</v>
      </c>
      <c r="B136" s="2">
        <v>43760</v>
      </c>
      <c r="C136" s="5">
        <v>64</v>
      </c>
      <c r="D136" s="5">
        <f t="shared" si="4"/>
        <v>4.7463209409597704</v>
      </c>
      <c r="E136" s="4">
        <v>1.3945205479452055E-2</v>
      </c>
      <c r="F136" s="8">
        <f t="shared" si="5"/>
        <v>4.7323757354803186</v>
      </c>
    </row>
    <row r="137" spans="1:6" x14ac:dyDescent="0.3">
      <c r="A137" t="s">
        <v>1</v>
      </c>
      <c r="B137" s="2">
        <v>43761</v>
      </c>
      <c r="C137" s="5">
        <v>61</v>
      </c>
      <c r="D137" s="5">
        <f t="shared" si="4"/>
        <v>-4.6875</v>
      </c>
      <c r="E137" s="4">
        <v>1.3917808219178082E-2</v>
      </c>
      <c r="F137" s="8">
        <f t="shared" si="5"/>
        <v>-4.701417808219178</v>
      </c>
    </row>
    <row r="138" spans="1:6" x14ac:dyDescent="0.3">
      <c r="A138" t="s">
        <v>1</v>
      </c>
      <c r="B138" s="2">
        <v>43762</v>
      </c>
      <c r="C138" s="5">
        <v>60</v>
      </c>
      <c r="D138" s="5">
        <f t="shared" si="4"/>
        <v>-1.639344262295082</v>
      </c>
      <c r="E138" s="4">
        <v>1.3917808219178082E-2</v>
      </c>
      <c r="F138" s="8">
        <f t="shared" si="5"/>
        <v>-1.65326207051426</v>
      </c>
    </row>
    <row r="139" spans="1:6" x14ac:dyDescent="0.3">
      <c r="A139" t="s">
        <v>1</v>
      </c>
      <c r="B139" s="2">
        <v>43763</v>
      </c>
      <c r="C139" s="5">
        <v>60</v>
      </c>
      <c r="D139" s="5">
        <f t="shared" si="4"/>
        <v>0</v>
      </c>
      <c r="E139" s="4">
        <v>1.3972602739726026E-2</v>
      </c>
      <c r="F139" s="8">
        <f t="shared" si="5"/>
        <v>-1.3972602739726026E-2</v>
      </c>
    </row>
    <row r="140" spans="1:6" x14ac:dyDescent="0.3">
      <c r="A140" t="s">
        <v>1</v>
      </c>
      <c r="B140" s="2">
        <v>43767</v>
      </c>
      <c r="C140" s="5">
        <v>60</v>
      </c>
      <c r="D140" s="5">
        <f>(C140-C139)/C139*100</f>
        <v>0</v>
      </c>
      <c r="E140" s="4">
        <v>1.3945205479452055E-2</v>
      </c>
      <c r="F140" s="8">
        <f t="shared" si="5"/>
        <v>-1.3945205479452055E-2</v>
      </c>
    </row>
    <row r="141" spans="1:6" x14ac:dyDescent="0.3">
      <c r="A141" t="s">
        <v>1</v>
      </c>
      <c r="B141" s="2">
        <v>43768</v>
      </c>
      <c r="C141" s="5">
        <v>62.849997999999999</v>
      </c>
      <c r="D141" s="5">
        <f t="shared" si="4"/>
        <v>4.7499966666666653</v>
      </c>
      <c r="E141" s="4">
        <v>1.3890410958904111E-2</v>
      </c>
      <c r="F141" s="8">
        <f t="shared" si="5"/>
        <v>4.7361062557077611</v>
      </c>
    </row>
    <row r="142" spans="1:6" x14ac:dyDescent="0.3">
      <c r="A142" t="s">
        <v>1</v>
      </c>
      <c r="B142" s="2">
        <v>43769</v>
      </c>
      <c r="C142" s="5">
        <v>61.049999</v>
      </c>
      <c r="D142" s="5">
        <f t="shared" si="4"/>
        <v>-2.8639603138889513</v>
      </c>
      <c r="E142" s="4">
        <v>1.3835616438356164E-2</v>
      </c>
      <c r="F142" s="8">
        <f t="shared" si="5"/>
        <v>-2.8777959303273075</v>
      </c>
    </row>
    <row r="143" spans="1:6" x14ac:dyDescent="0.3">
      <c r="A143" t="s">
        <v>1</v>
      </c>
      <c r="B143" s="2">
        <v>43770</v>
      </c>
      <c r="C143" s="5">
        <v>64</v>
      </c>
      <c r="D143" s="5">
        <f t="shared" si="4"/>
        <v>4.832106549256455</v>
      </c>
      <c r="E143" s="4">
        <v>1.3808219178082191E-2</v>
      </c>
      <c r="F143" s="8">
        <f t="shared" si="5"/>
        <v>4.818298330078373</v>
      </c>
    </row>
    <row r="144" spans="1:6" x14ac:dyDescent="0.3">
      <c r="A144" t="s">
        <v>1</v>
      </c>
      <c r="B144" s="2">
        <v>43773</v>
      </c>
      <c r="C144" s="5">
        <v>67.150002000000001</v>
      </c>
      <c r="D144" s="5">
        <f t="shared" si="4"/>
        <v>4.921878125000001</v>
      </c>
      <c r="E144" s="4">
        <v>1.3808219178082191E-2</v>
      </c>
      <c r="F144" s="8">
        <f t="shared" si="5"/>
        <v>4.908069905821919</v>
      </c>
    </row>
    <row r="145" spans="1:6" x14ac:dyDescent="0.3">
      <c r="A145" t="s">
        <v>1</v>
      </c>
      <c r="B145" s="2">
        <v>43774</v>
      </c>
      <c r="C145" s="5">
        <v>64</v>
      </c>
      <c r="D145" s="5">
        <f t="shared" si="4"/>
        <v>-4.6909931588684106</v>
      </c>
      <c r="E145" s="4">
        <v>1.3808219178082191E-2</v>
      </c>
      <c r="F145" s="8">
        <f t="shared" si="5"/>
        <v>-4.7048013780464926</v>
      </c>
    </row>
    <row r="146" spans="1:6" x14ac:dyDescent="0.3">
      <c r="A146" t="s">
        <v>1</v>
      </c>
      <c r="B146" s="2">
        <v>43775</v>
      </c>
      <c r="C146" s="5">
        <v>61.150002000000001</v>
      </c>
      <c r="D146" s="5">
        <f t="shared" si="4"/>
        <v>-4.453121874999999</v>
      </c>
      <c r="E146" s="4">
        <v>1.3808219178082191E-2</v>
      </c>
      <c r="F146" s="8">
        <f t="shared" si="5"/>
        <v>-4.466930094178081</v>
      </c>
    </row>
    <row r="147" spans="1:6" x14ac:dyDescent="0.3">
      <c r="A147" t="s">
        <v>1</v>
      </c>
      <c r="B147" s="2">
        <v>43776</v>
      </c>
      <c r="C147" s="5">
        <v>63.950001</v>
      </c>
      <c r="D147" s="5">
        <f t="shared" si="4"/>
        <v>4.5789025485232191</v>
      </c>
      <c r="E147" s="4">
        <v>1.3835616438356164E-2</v>
      </c>
      <c r="F147" s="8">
        <f t="shared" si="5"/>
        <v>4.5650669320848634</v>
      </c>
    </row>
    <row r="148" spans="1:6" x14ac:dyDescent="0.3">
      <c r="A148" t="s">
        <v>1</v>
      </c>
      <c r="B148" s="2">
        <v>43777</v>
      </c>
      <c r="C148" s="5">
        <v>66</v>
      </c>
      <c r="D148" s="5">
        <f t="shared" si="4"/>
        <v>3.2056277841184082</v>
      </c>
      <c r="E148" s="4">
        <v>1.3917808219178082E-2</v>
      </c>
      <c r="F148" s="8">
        <f t="shared" si="5"/>
        <v>3.1917099758992302</v>
      </c>
    </row>
    <row r="149" spans="1:6" x14ac:dyDescent="0.3">
      <c r="A149" t="s">
        <v>1</v>
      </c>
      <c r="B149" s="2">
        <v>43780</v>
      </c>
      <c r="C149" s="5">
        <v>65.949996999999996</v>
      </c>
      <c r="D149" s="5">
        <f t="shared" si="4"/>
        <v>-7.576212121212697E-2</v>
      </c>
      <c r="E149" s="4">
        <v>1.3917808219178082E-2</v>
      </c>
      <c r="F149" s="8">
        <f t="shared" si="5"/>
        <v>-8.9679929431305053E-2</v>
      </c>
    </row>
    <row r="150" spans="1:6" x14ac:dyDescent="0.3">
      <c r="A150" t="s">
        <v>1</v>
      </c>
      <c r="B150" s="2">
        <v>43782</v>
      </c>
      <c r="C150" s="5">
        <v>62.75</v>
      </c>
      <c r="D150" s="5">
        <f t="shared" si="4"/>
        <v>-4.8521563996431967</v>
      </c>
      <c r="E150" s="4">
        <v>1.3917808219178082E-2</v>
      </c>
      <c r="F150" s="8">
        <f t="shared" si="5"/>
        <v>-4.8660742078623747</v>
      </c>
    </row>
    <row r="151" spans="1:6" x14ac:dyDescent="0.3">
      <c r="A151" t="s">
        <v>1</v>
      </c>
      <c r="B151" s="2">
        <v>43783</v>
      </c>
      <c r="C151" s="5">
        <v>63.950001</v>
      </c>
      <c r="D151" s="5">
        <f t="shared" si="4"/>
        <v>1.9123521912350603</v>
      </c>
      <c r="E151" s="4">
        <v>1.3890410958904111E-2</v>
      </c>
      <c r="F151" s="8">
        <f t="shared" si="5"/>
        <v>1.8984617802761561</v>
      </c>
    </row>
    <row r="152" spans="1:6" x14ac:dyDescent="0.3">
      <c r="A152" t="s">
        <v>1</v>
      </c>
      <c r="B152" s="2">
        <v>43784</v>
      </c>
      <c r="C152" s="5">
        <v>61</v>
      </c>
      <c r="D152" s="5">
        <f t="shared" si="4"/>
        <v>-4.6129803813451078</v>
      </c>
      <c r="E152" s="4">
        <v>1.3863013698630135E-2</v>
      </c>
      <c r="F152" s="8">
        <f t="shared" si="5"/>
        <v>-4.6268433950437382</v>
      </c>
    </row>
    <row r="153" spans="1:6" x14ac:dyDescent="0.3">
      <c r="A153" t="s">
        <v>1</v>
      </c>
      <c r="B153" s="2">
        <v>43787</v>
      </c>
      <c r="C153" s="5">
        <v>60.049999</v>
      </c>
      <c r="D153" s="5">
        <f t="shared" si="4"/>
        <v>-1.5573786885245906</v>
      </c>
      <c r="E153" s="4">
        <v>1.3890410958904111E-2</v>
      </c>
      <c r="F153" s="8">
        <f t="shared" si="5"/>
        <v>-1.5712690994834948</v>
      </c>
    </row>
    <row r="154" spans="1:6" x14ac:dyDescent="0.3">
      <c r="A154" t="s">
        <v>1</v>
      </c>
      <c r="B154" s="2">
        <v>43788</v>
      </c>
      <c r="C154" s="5">
        <v>63.049999</v>
      </c>
      <c r="D154" s="5">
        <f t="shared" si="4"/>
        <v>4.9958368858590649</v>
      </c>
      <c r="E154" s="4">
        <v>1.3863013698630135E-2</v>
      </c>
      <c r="F154" s="8">
        <f t="shared" si="5"/>
        <v>4.9819738721604345</v>
      </c>
    </row>
    <row r="155" spans="1:6" x14ac:dyDescent="0.3">
      <c r="A155" t="s">
        <v>1</v>
      </c>
      <c r="B155" s="2">
        <v>43789</v>
      </c>
      <c r="C155" s="5">
        <v>60</v>
      </c>
      <c r="D155" s="5">
        <f t="shared" si="4"/>
        <v>-4.83742910130736</v>
      </c>
      <c r="E155" s="4">
        <v>1.3863013698630135E-2</v>
      </c>
      <c r="F155" s="8">
        <f t="shared" si="5"/>
        <v>-4.8512921150059904</v>
      </c>
    </row>
    <row r="156" spans="1:6" x14ac:dyDescent="0.3">
      <c r="A156" t="s">
        <v>1</v>
      </c>
      <c r="B156" s="2">
        <v>43790</v>
      </c>
      <c r="C156" s="5">
        <v>63</v>
      </c>
      <c r="D156" s="5">
        <f t="shared" si="4"/>
        <v>5</v>
      </c>
      <c r="E156" s="4">
        <v>1.3808219178082191E-2</v>
      </c>
      <c r="F156" s="8">
        <f t="shared" si="5"/>
        <v>4.9861917808219181</v>
      </c>
    </row>
    <row r="157" spans="1:6" x14ac:dyDescent="0.3">
      <c r="A157" t="s">
        <v>1</v>
      </c>
      <c r="B157" s="2">
        <v>43791</v>
      </c>
      <c r="C157" s="5">
        <v>63</v>
      </c>
      <c r="D157" s="5">
        <f t="shared" si="4"/>
        <v>0</v>
      </c>
      <c r="E157" s="4">
        <v>1.3808219178082191E-2</v>
      </c>
      <c r="F157" s="8">
        <f t="shared" si="5"/>
        <v>-1.3808219178082191E-2</v>
      </c>
    </row>
    <row r="158" spans="1:6" x14ac:dyDescent="0.3">
      <c r="A158" t="s">
        <v>1</v>
      </c>
      <c r="B158" s="2">
        <v>43794</v>
      </c>
      <c r="C158" s="5">
        <v>60</v>
      </c>
      <c r="D158" s="5">
        <f t="shared" si="4"/>
        <v>-4.7619047619047619</v>
      </c>
      <c r="E158" s="4">
        <v>1.3808219178082191E-2</v>
      </c>
      <c r="F158" s="8">
        <f t="shared" si="5"/>
        <v>-4.7757129810828438</v>
      </c>
    </row>
    <row r="159" spans="1:6" x14ac:dyDescent="0.3">
      <c r="A159" t="s">
        <v>1</v>
      </c>
      <c r="B159" s="2">
        <v>43795</v>
      </c>
      <c r="C159" s="5">
        <v>60</v>
      </c>
      <c r="D159" s="5">
        <f t="shared" si="4"/>
        <v>0</v>
      </c>
      <c r="E159" s="4">
        <v>1.378082191780822E-2</v>
      </c>
      <c r="F159" s="8">
        <f t="shared" si="5"/>
        <v>-1.378082191780822E-2</v>
      </c>
    </row>
    <row r="160" spans="1:6" x14ac:dyDescent="0.3">
      <c r="A160" t="s">
        <v>1</v>
      </c>
      <c r="B160" s="2">
        <v>43796</v>
      </c>
      <c r="C160" s="5">
        <v>60</v>
      </c>
      <c r="D160" s="5">
        <f t="shared" si="4"/>
        <v>0</v>
      </c>
      <c r="E160" s="4">
        <v>1.3753424657534246E-2</v>
      </c>
      <c r="F160" s="8">
        <f t="shared" si="5"/>
        <v>-1.3753424657534246E-2</v>
      </c>
    </row>
    <row r="161" spans="1:6" x14ac:dyDescent="0.3">
      <c r="A161" t="s">
        <v>1</v>
      </c>
      <c r="B161" s="2">
        <v>43797</v>
      </c>
      <c r="C161" s="5">
        <v>60</v>
      </c>
      <c r="D161" s="5">
        <f t="shared" si="4"/>
        <v>0</v>
      </c>
      <c r="E161" s="4">
        <v>1.3753424657534246E-2</v>
      </c>
      <c r="F161" s="8">
        <f t="shared" si="5"/>
        <v>-1.3753424657534246E-2</v>
      </c>
    </row>
    <row r="162" spans="1:6" x14ac:dyDescent="0.3">
      <c r="A162" t="s">
        <v>1</v>
      </c>
      <c r="B162" s="2">
        <v>43798</v>
      </c>
      <c r="C162" s="5">
        <v>60</v>
      </c>
      <c r="D162" s="5">
        <f t="shared" si="4"/>
        <v>0</v>
      </c>
      <c r="E162" s="4">
        <v>1.3452054794520548E-2</v>
      </c>
      <c r="F162" s="8">
        <f t="shared" si="5"/>
        <v>-1.3452054794520548E-2</v>
      </c>
    </row>
    <row r="163" spans="1:6" x14ac:dyDescent="0.3">
      <c r="A163" t="s">
        <v>1</v>
      </c>
      <c r="B163" s="2">
        <v>43801</v>
      </c>
      <c r="C163" s="5">
        <v>60</v>
      </c>
      <c r="D163" s="5">
        <f t="shared" si="4"/>
        <v>0</v>
      </c>
      <c r="E163" s="4">
        <v>1.3479452054794521E-2</v>
      </c>
      <c r="F163" s="8">
        <f t="shared" si="5"/>
        <v>-1.3479452054794521E-2</v>
      </c>
    </row>
    <row r="164" spans="1:6" x14ac:dyDescent="0.3">
      <c r="A164" t="s">
        <v>1</v>
      </c>
      <c r="B164" s="2">
        <v>43802</v>
      </c>
      <c r="C164" s="5">
        <v>59.950001</v>
      </c>
      <c r="D164" s="5">
        <f t="shared" si="4"/>
        <v>-8.3331666666666138E-2</v>
      </c>
      <c r="E164" s="4">
        <v>1.3479452054794521E-2</v>
      </c>
      <c r="F164" s="8">
        <f t="shared" si="5"/>
        <v>-9.6811118721460657E-2</v>
      </c>
    </row>
    <row r="165" spans="1:6" x14ac:dyDescent="0.3">
      <c r="A165" t="s">
        <v>1</v>
      </c>
      <c r="B165" s="2">
        <v>43803</v>
      </c>
      <c r="C165" s="5">
        <v>59.900002000000001</v>
      </c>
      <c r="D165" s="5">
        <f t="shared" si="4"/>
        <v>-8.3401166248520467E-2</v>
      </c>
      <c r="E165" s="4">
        <v>1.3479452054794521E-2</v>
      </c>
      <c r="F165" s="8">
        <f t="shared" si="5"/>
        <v>-9.6880618303314986E-2</v>
      </c>
    </row>
    <row r="166" spans="1:6" x14ac:dyDescent="0.3">
      <c r="A166" t="s">
        <v>1</v>
      </c>
      <c r="B166" s="2">
        <v>43804</v>
      </c>
      <c r="C166" s="5">
        <v>59.849997999999999</v>
      </c>
      <c r="D166" s="5">
        <f t="shared" si="4"/>
        <v>-8.3479129099196483E-2</v>
      </c>
      <c r="E166" s="4">
        <v>1.3863013698630135E-2</v>
      </c>
      <c r="F166" s="8">
        <f t="shared" si="5"/>
        <v>-9.7342142797826617E-2</v>
      </c>
    </row>
    <row r="167" spans="1:6" x14ac:dyDescent="0.3">
      <c r="A167" t="s">
        <v>1</v>
      </c>
      <c r="B167" s="2">
        <v>43805</v>
      </c>
      <c r="C167" s="5">
        <v>57.150002000000001</v>
      </c>
      <c r="D167" s="5">
        <f t="shared" si="4"/>
        <v>-4.5112716628662186</v>
      </c>
      <c r="E167" s="4">
        <v>1.3753424657534246E-2</v>
      </c>
      <c r="F167" s="8">
        <f t="shared" si="5"/>
        <v>-4.525025087523753</v>
      </c>
    </row>
    <row r="168" spans="1:6" x14ac:dyDescent="0.3">
      <c r="A168" t="s">
        <v>1</v>
      </c>
      <c r="B168" s="2">
        <v>43808</v>
      </c>
      <c r="C168" s="5">
        <v>57.150002000000001</v>
      </c>
      <c r="D168" s="5">
        <f t="shared" si="4"/>
        <v>0</v>
      </c>
      <c r="E168" s="4">
        <v>1.3835616438356164E-2</v>
      </c>
      <c r="F168" s="8">
        <f t="shared" si="5"/>
        <v>-1.3835616438356164E-2</v>
      </c>
    </row>
    <row r="169" spans="1:6" x14ac:dyDescent="0.3">
      <c r="A169" t="s">
        <v>1</v>
      </c>
      <c r="B169" s="2">
        <v>43809</v>
      </c>
      <c r="C169" s="5">
        <v>57.299999</v>
      </c>
      <c r="D169" s="5">
        <f t="shared" si="4"/>
        <v>0.26246193307219667</v>
      </c>
      <c r="E169" s="4">
        <v>1.3808219178082191E-2</v>
      </c>
      <c r="F169" s="8">
        <f t="shared" si="5"/>
        <v>0.24865371389411448</v>
      </c>
    </row>
    <row r="170" spans="1:6" x14ac:dyDescent="0.3">
      <c r="A170" t="s">
        <v>1</v>
      </c>
      <c r="B170" s="2">
        <v>43810</v>
      </c>
      <c r="C170" s="5">
        <v>59.75</v>
      </c>
      <c r="D170" s="5">
        <f t="shared" si="4"/>
        <v>4.2757435301176887</v>
      </c>
      <c r="E170" s="4">
        <v>1.3726027397260273E-2</v>
      </c>
      <c r="F170" s="8">
        <f t="shared" si="5"/>
        <v>4.2620175027204281</v>
      </c>
    </row>
    <row r="171" spans="1:6" x14ac:dyDescent="0.3">
      <c r="A171" t="s">
        <v>1</v>
      </c>
      <c r="B171" s="2">
        <v>43811</v>
      </c>
      <c r="C171" s="5">
        <v>57.049999</v>
      </c>
      <c r="D171" s="5">
        <f t="shared" si="4"/>
        <v>-4.5188301255230128</v>
      </c>
      <c r="E171" s="4">
        <v>1.4027397260273973E-2</v>
      </c>
      <c r="F171" s="8">
        <f t="shared" si="5"/>
        <v>-4.5328575227832868</v>
      </c>
    </row>
    <row r="172" spans="1:6" x14ac:dyDescent="0.3">
      <c r="A172" t="s">
        <v>1</v>
      </c>
      <c r="B172" s="2">
        <v>43812</v>
      </c>
      <c r="C172" s="5">
        <v>59.599997999999999</v>
      </c>
      <c r="D172" s="5">
        <f t="shared" si="4"/>
        <v>4.4697616909686531</v>
      </c>
      <c r="E172" s="4">
        <v>1.3808219178082191E-2</v>
      </c>
      <c r="F172" s="8">
        <f t="shared" si="5"/>
        <v>4.4559534717905711</v>
      </c>
    </row>
    <row r="173" spans="1:6" x14ac:dyDescent="0.3">
      <c r="A173" t="s">
        <v>1</v>
      </c>
      <c r="B173" s="2">
        <v>43815</v>
      </c>
      <c r="C173" s="5">
        <v>60.549999</v>
      </c>
      <c r="D173" s="5">
        <f t="shared" si="4"/>
        <v>1.5939614628846133</v>
      </c>
      <c r="E173" s="4">
        <v>1.3753424657534246E-2</v>
      </c>
      <c r="F173" s="8">
        <f t="shared" si="5"/>
        <v>1.5802080382270791</v>
      </c>
    </row>
    <row r="174" spans="1:6" x14ac:dyDescent="0.3">
      <c r="A174" t="s">
        <v>1</v>
      </c>
      <c r="B174" s="2">
        <v>43816</v>
      </c>
      <c r="C174" s="5">
        <v>60</v>
      </c>
      <c r="D174" s="5">
        <f t="shared" si="4"/>
        <v>-0.90833857817239538</v>
      </c>
      <c r="E174" s="4">
        <v>1.378082191780822E-2</v>
      </c>
      <c r="F174" s="8">
        <f t="shared" si="5"/>
        <v>-0.92211940009020366</v>
      </c>
    </row>
    <row r="175" spans="1:6" x14ac:dyDescent="0.3">
      <c r="A175" t="s">
        <v>1</v>
      </c>
      <c r="B175" s="2">
        <v>43817</v>
      </c>
      <c r="C175" s="5">
        <v>57.049999</v>
      </c>
      <c r="D175" s="5">
        <f t="shared" si="4"/>
        <v>-4.9166683333333339</v>
      </c>
      <c r="E175" s="4">
        <v>1.378082191780822E-2</v>
      </c>
      <c r="F175" s="8">
        <f t="shared" si="5"/>
        <v>-4.930449155251142</v>
      </c>
    </row>
    <row r="176" spans="1:6" x14ac:dyDescent="0.3">
      <c r="A176" t="s">
        <v>1</v>
      </c>
      <c r="B176" s="2">
        <v>43818</v>
      </c>
      <c r="C176" s="5">
        <v>59.849997999999999</v>
      </c>
      <c r="D176" s="5">
        <f t="shared" si="4"/>
        <v>4.9079737933036593</v>
      </c>
      <c r="E176" s="4">
        <v>1.3753424657534246E-2</v>
      </c>
      <c r="F176" s="8">
        <f t="shared" si="5"/>
        <v>4.894220368646125</v>
      </c>
    </row>
    <row r="177" spans="1:6" x14ac:dyDescent="0.3">
      <c r="A177" t="s">
        <v>1</v>
      </c>
      <c r="B177" s="2">
        <v>43819</v>
      </c>
      <c r="C177" s="5">
        <v>56.900002000000001</v>
      </c>
      <c r="D177" s="5">
        <f t="shared" si="4"/>
        <v>-4.9289826208515475</v>
      </c>
      <c r="E177" s="4">
        <v>1.3808219178082191E-2</v>
      </c>
      <c r="F177" s="8">
        <f t="shared" si="5"/>
        <v>-4.9427908400296294</v>
      </c>
    </row>
    <row r="178" spans="1:6" x14ac:dyDescent="0.3">
      <c r="A178" t="s">
        <v>1</v>
      </c>
      <c r="B178" s="2">
        <v>43822</v>
      </c>
      <c r="C178" s="5">
        <v>58</v>
      </c>
      <c r="D178" s="5">
        <f t="shared" si="4"/>
        <v>1.9332125858273246</v>
      </c>
      <c r="E178" s="4">
        <v>1.378082191780822E-2</v>
      </c>
      <c r="F178" s="8">
        <f t="shared" si="5"/>
        <v>1.9194317639095164</v>
      </c>
    </row>
    <row r="179" spans="1:6" x14ac:dyDescent="0.3">
      <c r="A179" t="s">
        <v>1</v>
      </c>
      <c r="B179" s="2">
        <v>43823</v>
      </c>
      <c r="C179" s="5">
        <v>58.049999</v>
      </c>
      <c r="D179" s="5">
        <f t="shared" si="4"/>
        <v>8.6205172413792552E-2</v>
      </c>
      <c r="E179" s="4">
        <v>1.3753424657534246E-2</v>
      </c>
      <c r="F179" s="8">
        <f t="shared" si="5"/>
        <v>7.2451747756258303E-2</v>
      </c>
    </row>
    <row r="180" spans="1:6" x14ac:dyDescent="0.3">
      <c r="A180" t="s">
        <v>1</v>
      </c>
      <c r="B180" s="2">
        <v>43825</v>
      </c>
      <c r="C180" s="5">
        <v>60.549999</v>
      </c>
      <c r="D180" s="5">
        <f t="shared" si="4"/>
        <v>4.3066322877972834</v>
      </c>
      <c r="E180" s="4">
        <v>1.3753424657534246E-2</v>
      </c>
      <c r="F180" s="8">
        <f t="shared" si="5"/>
        <v>4.292878863139749</v>
      </c>
    </row>
    <row r="181" spans="1:6" x14ac:dyDescent="0.3">
      <c r="A181" t="s">
        <v>1</v>
      </c>
      <c r="B181" s="2">
        <v>43826</v>
      </c>
      <c r="C181" s="5">
        <v>60</v>
      </c>
      <c r="D181" s="5">
        <f t="shared" si="4"/>
        <v>-0.90833857817239538</v>
      </c>
      <c r="E181" s="4">
        <v>1.3753424657534246E-2</v>
      </c>
      <c r="F181" s="8">
        <f t="shared" si="5"/>
        <v>-0.92209200282992965</v>
      </c>
    </row>
    <row r="182" spans="1:6" x14ac:dyDescent="0.3">
      <c r="A182" t="s">
        <v>1</v>
      </c>
      <c r="B182" s="2">
        <v>43829</v>
      </c>
      <c r="C182" s="5">
        <v>57.200001</v>
      </c>
      <c r="D182" s="5">
        <f t="shared" si="4"/>
        <v>-4.6666650000000001</v>
      </c>
      <c r="E182" s="4">
        <v>1.3753424657534246E-2</v>
      </c>
      <c r="F182" s="8">
        <f t="shared" si="5"/>
        <v>-4.6804184246575344</v>
      </c>
    </row>
    <row r="183" spans="1:6" x14ac:dyDescent="0.3">
      <c r="A183" t="s">
        <v>1</v>
      </c>
      <c r="B183" s="2">
        <v>43830</v>
      </c>
      <c r="C183" s="5">
        <v>60</v>
      </c>
      <c r="D183" s="5">
        <f t="shared" si="4"/>
        <v>4.8951030612744217</v>
      </c>
      <c r="E183" s="4">
        <v>1.3835616438356164E-2</v>
      </c>
      <c r="F183" s="8">
        <f t="shared" si="5"/>
        <v>4.881267444836066</v>
      </c>
    </row>
    <row r="184" spans="1:6" x14ac:dyDescent="0.3">
      <c r="A184" t="s">
        <v>1</v>
      </c>
      <c r="B184" s="2">
        <v>43831</v>
      </c>
      <c r="C184" s="5">
        <v>60</v>
      </c>
      <c r="D184" s="5">
        <f t="shared" si="4"/>
        <v>0</v>
      </c>
      <c r="E184" s="4">
        <v>1.3808219178082191E-2</v>
      </c>
      <c r="F184" s="8">
        <f t="shared" si="5"/>
        <v>-1.3808219178082191E-2</v>
      </c>
    </row>
    <row r="185" spans="1:6" x14ac:dyDescent="0.3">
      <c r="A185" t="s">
        <v>1</v>
      </c>
      <c r="B185" s="2">
        <v>43832</v>
      </c>
      <c r="C185" s="5">
        <v>60</v>
      </c>
      <c r="D185" s="5">
        <f t="shared" si="4"/>
        <v>0</v>
      </c>
      <c r="E185" s="4">
        <v>1.3616438356164383E-2</v>
      </c>
      <c r="F185" s="8">
        <f t="shared" si="5"/>
        <v>-1.3616438356164383E-2</v>
      </c>
    </row>
    <row r="186" spans="1:6" x14ac:dyDescent="0.3">
      <c r="A186" t="s">
        <v>1</v>
      </c>
      <c r="B186" s="2">
        <v>43833</v>
      </c>
      <c r="C186" s="5">
        <v>58</v>
      </c>
      <c r="D186" s="5">
        <f t="shared" si="4"/>
        <v>-3.3333333333333335</v>
      </c>
      <c r="E186" s="4">
        <v>1.367123287671233E-2</v>
      </c>
      <c r="F186" s="8">
        <f t="shared" si="5"/>
        <v>-3.3470045662100456</v>
      </c>
    </row>
    <row r="187" spans="1:6" x14ac:dyDescent="0.3">
      <c r="A187" t="s">
        <v>1</v>
      </c>
      <c r="B187" s="2">
        <v>43836</v>
      </c>
      <c r="C187" s="5">
        <v>59.950001</v>
      </c>
      <c r="D187" s="5">
        <f t="shared" si="4"/>
        <v>3.3620706896551731</v>
      </c>
      <c r="E187" s="4">
        <v>1.3643835616438357E-2</v>
      </c>
      <c r="F187" s="8">
        <f t="shared" si="5"/>
        <v>3.3484268540387347</v>
      </c>
    </row>
    <row r="188" spans="1:6" x14ac:dyDescent="0.3">
      <c r="A188" t="s">
        <v>1</v>
      </c>
      <c r="B188" s="2">
        <v>43837</v>
      </c>
      <c r="C188" s="5">
        <v>59</v>
      </c>
      <c r="D188" s="5">
        <f t="shared" si="4"/>
        <v>-1.5846555198556216</v>
      </c>
      <c r="E188" s="4">
        <v>1.3726027397260273E-2</v>
      </c>
      <c r="F188" s="8">
        <f t="shared" si="5"/>
        <v>-1.598381547252882</v>
      </c>
    </row>
    <row r="189" spans="1:6" x14ac:dyDescent="0.3">
      <c r="A189" t="s">
        <v>1</v>
      </c>
      <c r="B189" s="2">
        <v>43838</v>
      </c>
      <c r="C189" s="5">
        <v>60.950001</v>
      </c>
      <c r="D189" s="5">
        <f t="shared" si="4"/>
        <v>3.3050864406779663</v>
      </c>
      <c r="E189" s="4">
        <v>1.3753424657534246E-2</v>
      </c>
      <c r="F189" s="8">
        <f t="shared" si="5"/>
        <v>3.2913330160204319</v>
      </c>
    </row>
    <row r="190" spans="1:6" x14ac:dyDescent="0.3">
      <c r="A190" t="s">
        <v>1</v>
      </c>
      <c r="B190" s="2">
        <v>43839</v>
      </c>
      <c r="C190" s="5">
        <v>59.799999</v>
      </c>
      <c r="D190" s="5">
        <f t="shared" si="4"/>
        <v>-1.8867957032519174</v>
      </c>
      <c r="E190" s="4">
        <v>1.3835616438356164E-2</v>
      </c>
      <c r="F190" s="8">
        <f t="shared" si="5"/>
        <v>-1.9006313196902735</v>
      </c>
    </row>
    <row r="191" spans="1:6" x14ac:dyDescent="0.3">
      <c r="A191" t="s">
        <v>1</v>
      </c>
      <c r="B191" s="2">
        <v>43840</v>
      </c>
      <c r="C191" s="5">
        <v>60.049999</v>
      </c>
      <c r="D191" s="5">
        <f t="shared" si="4"/>
        <v>0.41806020765986973</v>
      </c>
      <c r="E191" s="4">
        <v>1.3835616438356164E-2</v>
      </c>
      <c r="F191" s="8">
        <f t="shared" si="5"/>
        <v>0.40422459122151355</v>
      </c>
    </row>
    <row r="192" spans="1:6" x14ac:dyDescent="0.3">
      <c r="A192" t="s">
        <v>1</v>
      </c>
      <c r="B192" s="2">
        <v>43843</v>
      </c>
      <c r="C192" s="5">
        <v>61.900002000000001</v>
      </c>
      <c r="D192" s="5">
        <f t="shared" si="4"/>
        <v>3.0807710754499777</v>
      </c>
      <c r="E192" s="4">
        <v>1.3835616438356164E-2</v>
      </c>
      <c r="F192" s="8">
        <f t="shared" si="5"/>
        <v>3.0669354590116216</v>
      </c>
    </row>
    <row r="193" spans="1:6" x14ac:dyDescent="0.3">
      <c r="A193" t="s">
        <v>1</v>
      </c>
      <c r="B193" s="2">
        <v>43844</v>
      </c>
      <c r="C193" s="5">
        <v>61</v>
      </c>
      <c r="D193" s="5">
        <f t="shared" si="4"/>
        <v>-1.4539611808090098</v>
      </c>
      <c r="E193" s="4">
        <v>1.3890410958904111E-2</v>
      </c>
      <c r="F193" s="8">
        <f t="shared" si="5"/>
        <v>-1.467851591767914</v>
      </c>
    </row>
    <row r="194" spans="1:6" x14ac:dyDescent="0.3">
      <c r="A194" t="s">
        <v>1</v>
      </c>
      <c r="B194" s="2">
        <v>43845</v>
      </c>
      <c r="C194" s="5">
        <v>62.799999</v>
      </c>
      <c r="D194" s="5">
        <f t="shared" si="4"/>
        <v>2.9508180327868847</v>
      </c>
      <c r="E194" s="4">
        <v>1.3972602739726026E-2</v>
      </c>
      <c r="F194" s="8">
        <f t="shared" si="5"/>
        <v>2.9368454300471587</v>
      </c>
    </row>
    <row r="195" spans="1:6" x14ac:dyDescent="0.3">
      <c r="A195" t="s">
        <v>1</v>
      </c>
      <c r="B195" s="2">
        <v>43846</v>
      </c>
      <c r="C195" s="5">
        <v>62.799999</v>
      </c>
      <c r="D195" s="5">
        <f t="shared" si="4"/>
        <v>0</v>
      </c>
      <c r="E195" s="4">
        <v>1.4027397260273973E-2</v>
      </c>
      <c r="F195" s="8">
        <f t="shared" si="5"/>
        <v>-1.4027397260273973E-2</v>
      </c>
    </row>
    <row r="196" spans="1:6" x14ac:dyDescent="0.3">
      <c r="A196" t="s">
        <v>1</v>
      </c>
      <c r="B196" s="2">
        <v>43847</v>
      </c>
      <c r="C196" s="5">
        <v>62.799999</v>
      </c>
      <c r="D196" s="5">
        <f t="shared" ref="D196:D245" si="6">(C196-C195)/C195*100</f>
        <v>0</v>
      </c>
      <c r="E196" s="4">
        <v>1.3972602739726026E-2</v>
      </c>
      <c r="F196" s="8">
        <f t="shared" ref="F196:F245" si="7">D196-E196</f>
        <v>-1.3972602739726026E-2</v>
      </c>
    </row>
    <row r="197" spans="1:6" x14ac:dyDescent="0.3">
      <c r="A197" t="s">
        <v>1</v>
      </c>
      <c r="B197" s="2">
        <v>43850</v>
      </c>
      <c r="C197" s="5">
        <v>63.549999</v>
      </c>
      <c r="D197" s="5">
        <f t="shared" si="6"/>
        <v>1.1942675349405658</v>
      </c>
      <c r="E197" s="4">
        <v>1.4E-2</v>
      </c>
      <c r="F197" s="8">
        <f t="shared" si="7"/>
        <v>1.1802675349405658</v>
      </c>
    </row>
    <row r="198" spans="1:6" x14ac:dyDescent="0.3">
      <c r="A198" t="s">
        <v>1</v>
      </c>
      <c r="B198" s="2">
        <v>43851</v>
      </c>
      <c r="C198" s="5">
        <v>66.349997999999999</v>
      </c>
      <c r="D198" s="5">
        <f t="shared" si="6"/>
        <v>4.4059780394331707</v>
      </c>
      <c r="E198" s="4">
        <v>1.3972602739726026E-2</v>
      </c>
      <c r="F198" s="8">
        <f t="shared" si="7"/>
        <v>4.3920054366934442</v>
      </c>
    </row>
    <row r="199" spans="1:6" x14ac:dyDescent="0.3">
      <c r="A199" t="s">
        <v>1</v>
      </c>
      <c r="B199" s="2">
        <v>43852</v>
      </c>
      <c r="C199" s="5">
        <v>66.349997999999999</v>
      </c>
      <c r="D199" s="5">
        <f t="shared" si="6"/>
        <v>0</v>
      </c>
      <c r="E199" s="4">
        <v>1.4E-2</v>
      </c>
      <c r="F199" s="8">
        <f t="shared" si="7"/>
        <v>-1.4E-2</v>
      </c>
    </row>
    <row r="200" spans="1:6" x14ac:dyDescent="0.3">
      <c r="A200" t="s">
        <v>1</v>
      </c>
      <c r="B200" s="2">
        <v>43853</v>
      </c>
      <c r="C200" s="5">
        <v>63.049999</v>
      </c>
      <c r="D200" s="5">
        <f t="shared" si="6"/>
        <v>-4.9736233601695057</v>
      </c>
      <c r="E200" s="4">
        <v>1.4027397260273973E-2</v>
      </c>
      <c r="F200" s="8">
        <f t="shared" si="7"/>
        <v>-4.9876507574297797</v>
      </c>
    </row>
    <row r="201" spans="1:6" x14ac:dyDescent="0.3">
      <c r="A201" t="s">
        <v>1</v>
      </c>
      <c r="B201" s="2">
        <v>43854</v>
      </c>
      <c r="C201" s="5">
        <v>64.949996999999996</v>
      </c>
      <c r="D201" s="5">
        <f t="shared" si="6"/>
        <v>3.0134782397062314</v>
      </c>
      <c r="E201" s="4">
        <v>1.4027397260273973E-2</v>
      </c>
      <c r="F201" s="8">
        <f t="shared" si="7"/>
        <v>2.9994508424459574</v>
      </c>
    </row>
    <row r="202" spans="1:6" x14ac:dyDescent="0.3">
      <c r="A202" t="s">
        <v>1</v>
      </c>
      <c r="B202" s="2">
        <v>43857</v>
      </c>
      <c r="C202" s="5">
        <v>64</v>
      </c>
      <c r="D202" s="5">
        <f t="shared" si="6"/>
        <v>-1.4626590359965626</v>
      </c>
      <c r="E202" s="4">
        <v>1.3972602739726026E-2</v>
      </c>
      <c r="F202" s="8">
        <f t="shared" si="7"/>
        <v>-1.4766316387362886</v>
      </c>
    </row>
    <row r="203" spans="1:6" x14ac:dyDescent="0.3">
      <c r="A203" t="s">
        <v>1</v>
      </c>
      <c r="B203" s="2">
        <v>43858</v>
      </c>
      <c r="C203" s="5">
        <v>63</v>
      </c>
      <c r="D203" s="5">
        <f t="shared" si="6"/>
        <v>-1.5625</v>
      </c>
      <c r="E203" s="4">
        <v>1.4E-2</v>
      </c>
      <c r="F203" s="8">
        <f t="shared" si="7"/>
        <v>-1.5765</v>
      </c>
    </row>
    <row r="204" spans="1:6" x14ac:dyDescent="0.3">
      <c r="A204" t="s">
        <v>1</v>
      </c>
      <c r="B204" s="2">
        <v>43859</v>
      </c>
      <c r="C204" s="5">
        <v>61.049999</v>
      </c>
      <c r="D204" s="5">
        <f t="shared" si="6"/>
        <v>-3.0952396825396833</v>
      </c>
      <c r="E204" s="4">
        <v>1.3972602739726026E-2</v>
      </c>
      <c r="F204" s="8">
        <f t="shared" si="7"/>
        <v>-3.1092122852794093</v>
      </c>
    </row>
    <row r="205" spans="1:6" x14ac:dyDescent="0.3">
      <c r="A205" t="s">
        <v>1</v>
      </c>
      <c r="B205" s="2">
        <v>43860</v>
      </c>
      <c r="C205" s="5">
        <v>63.950001</v>
      </c>
      <c r="D205" s="5">
        <f t="shared" si="6"/>
        <v>4.7502081040165134</v>
      </c>
      <c r="E205" s="4">
        <v>1.4027397260273973E-2</v>
      </c>
      <c r="F205" s="8">
        <f t="shared" si="7"/>
        <v>4.7361807067562394</v>
      </c>
    </row>
    <row r="206" spans="1:6" x14ac:dyDescent="0.3">
      <c r="A206" t="s">
        <v>1</v>
      </c>
      <c r="B206" s="2">
        <v>43861</v>
      </c>
      <c r="C206" s="5">
        <v>67.099997999999999</v>
      </c>
      <c r="D206" s="5">
        <f t="shared" si="6"/>
        <v>4.9257184530771143</v>
      </c>
      <c r="E206" s="4">
        <v>1.4054794520547946E-2</v>
      </c>
      <c r="F206" s="8">
        <f t="shared" si="7"/>
        <v>4.9116636585565665</v>
      </c>
    </row>
    <row r="207" spans="1:6" x14ac:dyDescent="0.3">
      <c r="A207" t="s">
        <v>1</v>
      </c>
      <c r="B207" s="2">
        <v>43864</v>
      </c>
      <c r="C207" s="5">
        <v>65</v>
      </c>
      <c r="D207" s="5">
        <f t="shared" si="6"/>
        <v>-3.1296543406752404</v>
      </c>
      <c r="E207" s="4">
        <v>1.4E-2</v>
      </c>
      <c r="F207" s="8">
        <f t="shared" si="7"/>
        <v>-3.1436543406752402</v>
      </c>
    </row>
    <row r="208" spans="1:6" x14ac:dyDescent="0.3">
      <c r="A208" t="s">
        <v>1</v>
      </c>
      <c r="B208" s="2">
        <v>43865</v>
      </c>
      <c r="C208" s="5">
        <v>68</v>
      </c>
      <c r="D208" s="5">
        <f t="shared" si="6"/>
        <v>4.6153846153846159</v>
      </c>
      <c r="E208" s="4">
        <v>1.4027397260273973E-2</v>
      </c>
      <c r="F208" s="8">
        <f t="shared" si="7"/>
        <v>4.6013572181243418</v>
      </c>
    </row>
    <row r="209" spans="1:6" x14ac:dyDescent="0.3">
      <c r="A209" t="s">
        <v>1</v>
      </c>
      <c r="B209" s="2">
        <v>43866</v>
      </c>
      <c r="C209" s="5">
        <v>70</v>
      </c>
      <c r="D209" s="5">
        <f t="shared" si="6"/>
        <v>2.9411764705882351</v>
      </c>
      <c r="E209" s="4">
        <v>1.4054794520547946E-2</v>
      </c>
      <c r="F209" s="8">
        <f t="shared" si="7"/>
        <v>2.9271216760676873</v>
      </c>
    </row>
    <row r="210" spans="1:6" x14ac:dyDescent="0.3">
      <c r="A210" t="s">
        <v>1</v>
      </c>
      <c r="B210" s="2">
        <v>43867</v>
      </c>
      <c r="C210" s="5">
        <v>72</v>
      </c>
      <c r="D210" s="5">
        <f t="shared" si="6"/>
        <v>2.8571428571428572</v>
      </c>
      <c r="E210" s="4">
        <v>1.4109589041095891E-2</v>
      </c>
      <c r="F210" s="8">
        <f t="shared" si="7"/>
        <v>2.8430332681017614</v>
      </c>
    </row>
    <row r="211" spans="1:6" x14ac:dyDescent="0.3">
      <c r="A211" t="s">
        <v>1</v>
      </c>
      <c r="B211" s="2">
        <v>43868</v>
      </c>
      <c r="C211" s="5">
        <v>78.849997999999999</v>
      </c>
      <c r="D211" s="5">
        <f t="shared" si="6"/>
        <v>9.513886111111109</v>
      </c>
      <c r="E211" s="4">
        <v>1.4E-2</v>
      </c>
      <c r="F211" s="8">
        <f t="shared" si="7"/>
        <v>9.4998861111111097</v>
      </c>
    </row>
    <row r="212" spans="1:6" x14ac:dyDescent="0.3">
      <c r="A212" t="s">
        <v>1</v>
      </c>
      <c r="B212" s="2">
        <v>43871</v>
      </c>
      <c r="C212" s="5">
        <v>83.949996999999996</v>
      </c>
      <c r="D212" s="5">
        <f t="shared" si="6"/>
        <v>6.4679760676721845</v>
      </c>
      <c r="E212" s="4">
        <v>1.3972602739726026E-2</v>
      </c>
      <c r="F212" s="8">
        <f t="shared" si="7"/>
        <v>6.454003464932458</v>
      </c>
    </row>
    <row r="213" spans="1:6" x14ac:dyDescent="0.3">
      <c r="A213" t="s">
        <v>1</v>
      </c>
      <c r="B213" s="2">
        <v>43872</v>
      </c>
      <c r="C213" s="5">
        <v>84.599997999999999</v>
      </c>
      <c r="D213" s="5">
        <f t="shared" si="6"/>
        <v>0.77427161790131238</v>
      </c>
      <c r="E213" s="4">
        <v>1.3945205479452055E-2</v>
      </c>
      <c r="F213" s="8">
        <f t="shared" si="7"/>
        <v>0.76032641242186028</v>
      </c>
    </row>
    <row r="214" spans="1:6" x14ac:dyDescent="0.3">
      <c r="A214" t="s">
        <v>1</v>
      </c>
      <c r="B214" s="2">
        <v>43873</v>
      </c>
      <c r="C214" s="5">
        <v>81.949996999999996</v>
      </c>
      <c r="D214" s="5">
        <f t="shared" si="6"/>
        <v>-3.1323889629406407</v>
      </c>
      <c r="E214" s="4">
        <v>1.4027397260273973E-2</v>
      </c>
      <c r="F214" s="8">
        <f t="shared" si="7"/>
        <v>-3.1464163602009148</v>
      </c>
    </row>
    <row r="215" spans="1:6" x14ac:dyDescent="0.3">
      <c r="A215" t="s">
        <v>1</v>
      </c>
      <c r="B215" s="2">
        <v>43874</v>
      </c>
      <c r="C215" s="5">
        <v>81</v>
      </c>
      <c r="D215" s="5">
        <f t="shared" si="6"/>
        <v>-1.1592398227909591</v>
      </c>
      <c r="E215" s="4">
        <v>1.4E-2</v>
      </c>
      <c r="F215" s="8">
        <f t="shared" si="7"/>
        <v>-1.1732398227909591</v>
      </c>
    </row>
    <row r="216" spans="1:6" x14ac:dyDescent="0.3">
      <c r="A216" t="s">
        <v>1</v>
      </c>
      <c r="B216" s="2">
        <v>43875</v>
      </c>
      <c r="C216" s="5">
        <v>82.050003000000004</v>
      </c>
      <c r="D216" s="5">
        <f t="shared" si="6"/>
        <v>1.2963000000000047</v>
      </c>
      <c r="E216" s="4">
        <v>1.4E-2</v>
      </c>
      <c r="F216" s="8">
        <f t="shared" si="7"/>
        <v>1.2823000000000047</v>
      </c>
    </row>
    <row r="217" spans="1:6" x14ac:dyDescent="0.3">
      <c r="A217" t="s">
        <v>1</v>
      </c>
      <c r="B217" s="2">
        <v>43878</v>
      </c>
      <c r="C217" s="5">
        <v>83.449996999999996</v>
      </c>
      <c r="D217" s="5">
        <f t="shared" si="6"/>
        <v>1.7062692855721071</v>
      </c>
      <c r="E217" s="4">
        <v>1.4027397260273973E-2</v>
      </c>
      <c r="F217" s="8">
        <f t="shared" si="7"/>
        <v>1.6922418883118331</v>
      </c>
    </row>
    <row r="218" spans="1:6" x14ac:dyDescent="0.3">
      <c r="A218" t="s">
        <v>1</v>
      </c>
      <c r="B218" s="2">
        <v>43879</v>
      </c>
      <c r="C218" s="5">
        <v>82</v>
      </c>
      <c r="D218" s="5">
        <f t="shared" si="6"/>
        <v>-1.737563873129913</v>
      </c>
      <c r="E218" s="4">
        <v>1.3917808219178082E-2</v>
      </c>
      <c r="F218" s="8">
        <f t="shared" si="7"/>
        <v>-1.751481681349091</v>
      </c>
    </row>
    <row r="219" spans="1:6" x14ac:dyDescent="0.3">
      <c r="A219" t="s">
        <v>1</v>
      </c>
      <c r="B219" s="2">
        <v>43880</v>
      </c>
      <c r="C219" s="5">
        <v>85.050003000000004</v>
      </c>
      <c r="D219" s="5">
        <f t="shared" si="6"/>
        <v>3.7195158536585415</v>
      </c>
      <c r="E219" s="4">
        <v>1.3918E-2</v>
      </c>
      <c r="F219" s="8">
        <f t="shared" si="7"/>
        <v>3.7055978536585417</v>
      </c>
    </row>
    <row r="220" spans="1:6" x14ac:dyDescent="0.3">
      <c r="A220" t="s">
        <v>1</v>
      </c>
      <c r="B220" s="2">
        <v>43881</v>
      </c>
      <c r="C220" s="5">
        <v>86</v>
      </c>
      <c r="D220" s="5">
        <f t="shared" si="6"/>
        <v>1.1169864391421551</v>
      </c>
      <c r="E220" s="4">
        <v>1.3890410958904111E-2</v>
      </c>
      <c r="F220" s="8">
        <f t="shared" si="7"/>
        <v>1.1030960281832509</v>
      </c>
    </row>
    <row r="221" spans="1:6" x14ac:dyDescent="0.3">
      <c r="A221" t="s">
        <v>1</v>
      </c>
      <c r="B221" s="2">
        <v>43885</v>
      </c>
      <c r="C221" s="5">
        <v>85.25</v>
      </c>
      <c r="D221" s="5">
        <f t="shared" si="6"/>
        <v>-0.87209302325581395</v>
      </c>
      <c r="E221" s="4">
        <v>1.3863013698630135E-2</v>
      </c>
      <c r="F221" s="8">
        <f t="shared" si="7"/>
        <v>-0.88595603695444414</v>
      </c>
    </row>
    <row r="222" spans="1:6" x14ac:dyDescent="0.3">
      <c r="A222" t="s">
        <v>1</v>
      </c>
      <c r="B222" s="2">
        <v>43886</v>
      </c>
      <c r="C222" s="5">
        <v>85</v>
      </c>
      <c r="D222" s="5">
        <f t="shared" si="6"/>
        <v>-0.2932551319648094</v>
      </c>
      <c r="E222" s="4">
        <v>1.3890410958904111E-2</v>
      </c>
      <c r="F222" s="8">
        <f t="shared" si="7"/>
        <v>-0.30714554292371349</v>
      </c>
    </row>
    <row r="223" spans="1:6" x14ac:dyDescent="0.3">
      <c r="A223" t="s">
        <v>1</v>
      </c>
      <c r="B223" s="2">
        <v>43887</v>
      </c>
      <c r="C223" s="5">
        <v>85.5</v>
      </c>
      <c r="D223" s="5">
        <f t="shared" si="6"/>
        <v>0.58823529411764708</v>
      </c>
      <c r="E223" s="4">
        <v>1.3945205479452055E-2</v>
      </c>
      <c r="F223" s="8">
        <f t="shared" si="7"/>
        <v>0.57429008863819497</v>
      </c>
    </row>
    <row r="224" spans="1:6" x14ac:dyDescent="0.3">
      <c r="A224" t="s">
        <v>1</v>
      </c>
      <c r="B224" s="2">
        <v>43888</v>
      </c>
      <c r="C224" s="5">
        <v>83.150002000000001</v>
      </c>
      <c r="D224" s="5">
        <f t="shared" si="6"/>
        <v>-2.7485356725146191</v>
      </c>
      <c r="E224" s="4">
        <v>1.3917808219178082E-2</v>
      </c>
      <c r="F224" s="8">
        <f t="shared" si="7"/>
        <v>-2.762453480733797</v>
      </c>
    </row>
    <row r="225" spans="1:6" x14ac:dyDescent="0.3">
      <c r="A225" t="s">
        <v>1</v>
      </c>
      <c r="B225" s="2">
        <v>43889</v>
      </c>
      <c r="C225" s="5">
        <v>80.050003000000004</v>
      </c>
      <c r="D225" s="5">
        <f t="shared" si="6"/>
        <v>-3.7282007521779694</v>
      </c>
      <c r="E225" s="4">
        <v>1.3917808219178082E-2</v>
      </c>
      <c r="F225" s="8">
        <f t="shared" si="7"/>
        <v>-3.7421185603971474</v>
      </c>
    </row>
    <row r="226" spans="1:6" x14ac:dyDescent="0.3">
      <c r="A226" t="s">
        <v>1</v>
      </c>
      <c r="B226" s="2">
        <v>43892</v>
      </c>
      <c r="C226" s="5">
        <v>81</v>
      </c>
      <c r="D226" s="5">
        <f t="shared" si="6"/>
        <v>1.1867544839442368</v>
      </c>
      <c r="E226" s="4">
        <v>1.3917808219178082E-2</v>
      </c>
      <c r="F226" s="8">
        <f t="shared" si="7"/>
        <v>1.1728366757250588</v>
      </c>
    </row>
    <row r="227" spans="1:6" x14ac:dyDescent="0.3">
      <c r="A227" t="s">
        <v>1</v>
      </c>
      <c r="B227" s="2">
        <v>43893</v>
      </c>
      <c r="C227" s="5">
        <v>81</v>
      </c>
      <c r="D227" s="5">
        <f t="shared" si="6"/>
        <v>0</v>
      </c>
      <c r="E227" s="4">
        <v>1.4027397260273973E-2</v>
      </c>
      <c r="F227" s="8">
        <f t="shared" si="7"/>
        <v>-1.4027397260273973E-2</v>
      </c>
    </row>
    <row r="228" spans="1:6" x14ac:dyDescent="0.3">
      <c r="A228" t="s">
        <v>1</v>
      </c>
      <c r="B228" s="2">
        <v>43894</v>
      </c>
      <c r="C228" s="5">
        <v>80</v>
      </c>
      <c r="D228" s="5">
        <f t="shared" si="6"/>
        <v>-1.2345679012345678</v>
      </c>
      <c r="E228" s="4">
        <v>1.3753424657534246E-2</v>
      </c>
      <c r="F228" s="8">
        <f t="shared" si="7"/>
        <v>-1.248321325892102</v>
      </c>
    </row>
    <row r="229" spans="1:6" x14ac:dyDescent="0.3">
      <c r="A229" t="s">
        <v>1</v>
      </c>
      <c r="B229" s="2">
        <v>43895</v>
      </c>
      <c r="C229" s="5">
        <v>78.050003000000004</v>
      </c>
      <c r="D229" s="5">
        <f t="shared" si="6"/>
        <v>-2.4374962499999953</v>
      </c>
      <c r="E229" s="4">
        <v>1.3479452054794521E-2</v>
      </c>
      <c r="F229" s="8">
        <f t="shared" si="7"/>
        <v>-2.45097570205479</v>
      </c>
    </row>
    <row r="230" spans="1:6" x14ac:dyDescent="0.3">
      <c r="A230" t="s">
        <v>1</v>
      </c>
      <c r="B230" s="2">
        <v>43896</v>
      </c>
      <c r="C230" s="5">
        <v>76.050003000000004</v>
      </c>
      <c r="D230" s="5">
        <f t="shared" si="6"/>
        <v>-2.5624598630700888</v>
      </c>
      <c r="E230" s="4">
        <v>1.3589041095890412E-2</v>
      </c>
      <c r="F230" s="8">
        <f t="shared" si="7"/>
        <v>-2.5760489041659791</v>
      </c>
    </row>
    <row r="231" spans="1:6" x14ac:dyDescent="0.3">
      <c r="A231" t="s">
        <v>1</v>
      </c>
      <c r="B231" s="2">
        <v>43899</v>
      </c>
      <c r="C231" s="5">
        <v>74.050003000000004</v>
      </c>
      <c r="D231" s="5">
        <f t="shared" si="6"/>
        <v>-2.6298486799533718</v>
      </c>
      <c r="E231" s="4">
        <v>1.3424657534246577E-2</v>
      </c>
      <c r="F231" s="8">
        <f t="shared" si="7"/>
        <v>-2.6432733374876185</v>
      </c>
    </row>
    <row r="232" spans="1:6" x14ac:dyDescent="0.3">
      <c r="A232" t="s">
        <v>1</v>
      </c>
      <c r="B232" s="2">
        <v>43901</v>
      </c>
      <c r="C232" s="5">
        <v>71.099997999999999</v>
      </c>
      <c r="D232" s="5">
        <f t="shared" si="6"/>
        <v>-3.9838013240863801</v>
      </c>
      <c r="E232" s="4">
        <v>1.3287671232876712E-2</v>
      </c>
      <c r="F232" s="8">
        <f t="shared" si="7"/>
        <v>-3.997088995319257</v>
      </c>
    </row>
    <row r="233" spans="1:6" x14ac:dyDescent="0.3">
      <c r="A233" t="s">
        <v>1</v>
      </c>
      <c r="B233" s="2">
        <v>43902</v>
      </c>
      <c r="C233" s="5">
        <v>67.550003000000004</v>
      </c>
      <c r="D233" s="5">
        <f t="shared" si="6"/>
        <v>-4.9929607592956549</v>
      </c>
      <c r="E233" s="4">
        <v>1.336986301369863E-2</v>
      </c>
      <c r="F233" s="8">
        <f t="shared" si="7"/>
        <v>-5.0063306223093536</v>
      </c>
    </row>
    <row r="234" spans="1:6" x14ac:dyDescent="0.3">
      <c r="A234" t="s">
        <v>1</v>
      </c>
      <c r="B234" s="2">
        <v>43903</v>
      </c>
      <c r="C234" s="5">
        <v>67.550003000000004</v>
      </c>
      <c r="D234" s="5">
        <f t="shared" si="6"/>
        <v>0</v>
      </c>
      <c r="E234" s="4">
        <v>1.336986301369863E-2</v>
      </c>
      <c r="F234" s="8">
        <f t="shared" si="7"/>
        <v>-1.336986301369863E-2</v>
      </c>
    </row>
    <row r="235" spans="1:6" x14ac:dyDescent="0.3">
      <c r="A235" t="s">
        <v>1</v>
      </c>
      <c r="B235" s="2">
        <v>43906</v>
      </c>
      <c r="C235" s="5">
        <v>67.550003000000004</v>
      </c>
      <c r="D235" s="5">
        <f t="shared" si="6"/>
        <v>0</v>
      </c>
      <c r="E235" s="4">
        <v>1.2958904109589043E-2</v>
      </c>
      <c r="F235" s="8">
        <f t="shared" si="7"/>
        <v>-1.2958904109589043E-2</v>
      </c>
    </row>
    <row r="236" spans="1:6" x14ac:dyDescent="0.3">
      <c r="A236" t="s">
        <v>1</v>
      </c>
      <c r="B236" s="2">
        <v>43907</v>
      </c>
      <c r="C236" s="5">
        <v>64.349997999999999</v>
      </c>
      <c r="D236" s="5">
        <f t="shared" si="6"/>
        <v>-4.7372388717732612</v>
      </c>
      <c r="E236" s="4">
        <v>1.3150684931506848E-2</v>
      </c>
      <c r="F236" s="8">
        <f t="shared" si="7"/>
        <v>-4.7503895567047678</v>
      </c>
    </row>
    <row r="237" spans="1:6" x14ac:dyDescent="0.3">
      <c r="A237" t="s">
        <v>1</v>
      </c>
      <c r="B237" s="2">
        <v>43908</v>
      </c>
      <c r="C237" s="5">
        <v>61.200001</v>
      </c>
      <c r="D237" s="5">
        <f t="shared" si="6"/>
        <v>-4.895100385240104</v>
      </c>
      <c r="E237" s="4">
        <v>1.336986301369863E-2</v>
      </c>
      <c r="F237" s="8">
        <f t="shared" si="7"/>
        <v>-4.9084702482538027</v>
      </c>
    </row>
    <row r="238" spans="1:6" x14ac:dyDescent="0.3">
      <c r="A238" t="s">
        <v>1</v>
      </c>
      <c r="B238" s="2">
        <v>43909</v>
      </c>
      <c r="C238" s="5">
        <v>61.200001</v>
      </c>
      <c r="D238" s="5">
        <f t="shared" si="6"/>
        <v>0</v>
      </c>
      <c r="E238" s="4">
        <v>1.336986301369863E-2</v>
      </c>
      <c r="F238" s="8">
        <f t="shared" si="7"/>
        <v>-1.336986301369863E-2</v>
      </c>
    </row>
    <row r="239" spans="1:6" x14ac:dyDescent="0.3">
      <c r="A239" t="s">
        <v>1</v>
      </c>
      <c r="B239" s="2">
        <v>43910</v>
      </c>
      <c r="C239" s="5">
        <v>58.200001</v>
      </c>
      <c r="D239" s="5">
        <f t="shared" si="6"/>
        <v>-4.9019607042163287</v>
      </c>
      <c r="E239" s="4">
        <v>1.3123287671232877E-2</v>
      </c>
      <c r="F239" s="8">
        <f t="shared" si="7"/>
        <v>-4.9150839918875615</v>
      </c>
    </row>
    <row r="240" spans="1:6" x14ac:dyDescent="0.3">
      <c r="A240" t="s">
        <v>1</v>
      </c>
      <c r="B240" s="2">
        <v>43913</v>
      </c>
      <c r="C240" s="5">
        <v>58.200001</v>
      </c>
      <c r="D240" s="5">
        <f t="shared" si="6"/>
        <v>0</v>
      </c>
      <c r="E240" s="4">
        <v>1.2931506849315069E-2</v>
      </c>
      <c r="F240" s="8">
        <f t="shared" si="7"/>
        <v>-1.2931506849315069E-2</v>
      </c>
    </row>
    <row r="241" spans="1:6" x14ac:dyDescent="0.3">
      <c r="A241" t="s">
        <v>1</v>
      </c>
      <c r="B241" s="2">
        <v>43914</v>
      </c>
      <c r="C241" s="5">
        <v>58.200001</v>
      </c>
      <c r="D241" s="5">
        <f t="shared" si="6"/>
        <v>0</v>
      </c>
      <c r="E241" s="4">
        <v>1.3835616438356164E-2</v>
      </c>
      <c r="F241" s="8">
        <f t="shared" si="7"/>
        <v>-1.3835616438356164E-2</v>
      </c>
    </row>
    <row r="242" spans="1:6" x14ac:dyDescent="0.3">
      <c r="A242" t="s">
        <v>1</v>
      </c>
      <c r="B242" s="2">
        <v>43915</v>
      </c>
      <c r="C242" s="5">
        <v>58.200001</v>
      </c>
      <c r="D242" s="5">
        <f t="shared" si="6"/>
        <v>0</v>
      </c>
      <c r="E242" s="4">
        <v>1.3808219178082191E-2</v>
      </c>
      <c r="F242" s="8">
        <f t="shared" si="7"/>
        <v>-1.3808219178082191E-2</v>
      </c>
    </row>
    <row r="243" spans="1:6" x14ac:dyDescent="0.3">
      <c r="A243" t="s">
        <v>1</v>
      </c>
      <c r="B243" s="2">
        <v>43916</v>
      </c>
      <c r="C243" s="5">
        <v>60</v>
      </c>
      <c r="D243" s="5">
        <f t="shared" si="6"/>
        <v>3.0927817338010004</v>
      </c>
      <c r="E243" s="4">
        <v>1.1671232876712328E-2</v>
      </c>
      <c r="F243" s="8">
        <f t="shared" si="7"/>
        <v>3.0811105009242881</v>
      </c>
    </row>
    <row r="244" spans="1:6" x14ac:dyDescent="0.3">
      <c r="A244" t="s">
        <v>1</v>
      </c>
      <c r="B244" s="2">
        <v>43917</v>
      </c>
      <c r="C244" s="5">
        <v>60</v>
      </c>
      <c r="D244" s="5">
        <f t="shared" si="6"/>
        <v>0</v>
      </c>
      <c r="E244" s="4">
        <v>1.1780821917808219E-2</v>
      </c>
      <c r="F244" s="8">
        <f t="shared" si="7"/>
        <v>-1.1780821917808219E-2</v>
      </c>
    </row>
    <row r="245" spans="1:6" x14ac:dyDescent="0.3">
      <c r="A245" t="s">
        <v>1</v>
      </c>
      <c r="B245" s="2">
        <v>43920</v>
      </c>
      <c r="C245" s="5">
        <v>63</v>
      </c>
      <c r="D245" s="5">
        <f t="shared" si="6"/>
        <v>5</v>
      </c>
      <c r="E245" s="4">
        <v>1.1643835616438357E-2</v>
      </c>
      <c r="F245" s="8">
        <f t="shared" si="7"/>
        <v>4.9883561643835614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0967-9BE2-457E-A0CC-FD9CA16801F9}">
  <dimension ref="A1:K56"/>
  <sheetViews>
    <sheetView topLeftCell="A5" workbookViewId="0">
      <selection activeCell="N26" sqref="N26"/>
    </sheetView>
  </sheetViews>
  <sheetFormatPr defaultRowHeight="14.4" x14ac:dyDescent="0.3"/>
  <cols>
    <col min="2" max="2" width="10.33203125" bestFit="1" customWidth="1"/>
    <col min="3" max="3" width="8.88671875" style="5"/>
    <col min="4" max="4" width="18.6640625" style="5" customWidth="1"/>
    <col min="5" max="5" width="18.6640625" bestFit="1" customWidth="1"/>
    <col min="6" max="6" width="19.33203125" style="5" customWidth="1"/>
    <col min="8" max="8" width="8.88671875" style="5"/>
    <col min="10" max="11" width="20" style="5" customWidth="1"/>
  </cols>
  <sheetData>
    <row r="1" spans="1:6" x14ac:dyDescent="0.3">
      <c r="A1" s="1" t="s">
        <v>0</v>
      </c>
      <c r="B1" s="1" t="s">
        <v>2</v>
      </c>
      <c r="C1" s="3" t="s">
        <v>3</v>
      </c>
      <c r="D1" s="3" t="s">
        <v>4</v>
      </c>
      <c r="E1" s="1" t="s">
        <v>5</v>
      </c>
      <c r="F1" s="3" t="s">
        <v>6</v>
      </c>
    </row>
    <row r="2" spans="1:6" x14ac:dyDescent="0.3">
      <c r="A2" t="s">
        <v>1</v>
      </c>
      <c r="B2" s="2">
        <v>43556</v>
      </c>
      <c r="C2" s="5">
        <v>77.5</v>
      </c>
      <c r="E2" s="1"/>
    </row>
    <row r="3" spans="1:6" x14ac:dyDescent="0.3">
      <c r="A3" t="s">
        <v>1</v>
      </c>
      <c r="B3" s="2">
        <v>43563</v>
      </c>
      <c r="C3" s="5">
        <v>77.199996999999996</v>
      </c>
      <c r="D3" s="5">
        <f>(C3-C2)/C2*100</f>
        <v>-0.38710064516129522</v>
      </c>
      <c r="E3" s="6">
        <v>0.12134615384615384</v>
      </c>
      <c r="F3" s="6">
        <f>D3-E3</f>
        <v>-0.50844679900744905</v>
      </c>
    </row>
    <row r="4" spans="1:6" x14ac:dyDescent="0.3">
      <c r="A4" t="s">
        <v>1</v>
      </c>
      <c r="B4" s="2">
        <v>43570</v>
      </c>
      <c r="C4" s="5">
        <v>79.150002000000001</v>
      </c>
      <c r="D4" s="5">
        <f t="shared" ref="D4:D54" si="0">(C4-C3)/C3*100</f>
        <v>2.5259133105924922</v>
      </c>
      <c r="E4" s="6">
        <v>0.12192307692307693</v>
      </c>
      <c r="F4" s="6">
        <f t="shared" ref="F4:F54" si="1">D4-E4</f>
        <v>2.4039902336694152</v>
      </c>
    </row>
    <row r="5" spans="1:6" x14ac:dyDescent="0.3">
      <c r="A5" t="s">
        <v>1</v>
      </c>
      <c r="B5" s="2">
        <v>43577</v>
      </c>
      <c r="C5" s="5">
        <v>80</v>
      </c>
      <c r="D5" s="5">
        <f t="shared" si="0"/>
        <v>1.0739077429208397</v>
      </c>
      <c r="E5" s="6">
        <v>0.12288461538461538</v>
      </c>
      <c r="F5" s="6">
        <f t="shared" si="1"/>
        <v>0.95102312753622431</v>
      </c>
    </row>
    <row r="6" spans="1:6" x14ac:dyDescent="0.3">
      <c r="A6" t="s">
        <v>1</v>
      </c>
      <c r="B6" s="2">
        <v>43584</v>
      </c>
      <c r="C6" s="5">
        <v>79.949996999999996</v>
      </c>
      <c r="D6" s="5">
        <f t="shared" si="0"/>
        <v>-6.2503750000004743E-2</v>
      </c>
      <c r="E6" s="6">
        <v>0.12442307692307691</v>
      </c>
      <c r="F6" s="6">
        <f t="shared" si="1"/>
        <v>-0.18692682692308166</v>
      </c>
    </row>
    <row r="7" spans="1:6" x14ac:dyDescent="0.3">
      <c r="A7" t="s">
        <v>1</v>
      </c>
      <c r="B7" s="2">
        <v>43591</v>
      </c>
      <c r="C7" s="5">
        <v>74</v>
      </c>
      <c r="D7" s="5">
        <f t="shared" si="0"/>
        <v>-7.4421478715002278</v>
      </c>
      <c r="E7" s="6">
        <v>0.12384615384615386</v>
      </c>
      <c r="F7" s="6">
        <f t="shared" si="1"/>
        <v>-7.5659940253463818</v>
      </c>
    </row>
    <row r="8" spans="1:6" x14ac:dyDescent="0.3">
      <c r="A8" t="s">
        <v>1</v>
      </c>
      <c r="B8" s="2">
        <v>43598</v>
      </c>
      <c r="C8" s="5">
        <v>71</v>
      </c>
      <c r="D8" s="5">
        <f t="shared" si="0"/>
        <v>-4.0540540540540544</v>
      </c>
      <c r="E8" s="6">
        <v>0.12211538461538461</v>
      </c>
      <c r="F8" s="6">
        <f t="shared" si="1"/>
        <v>-4.1761694386694392</v>
      </c>
    </row>
    <row r="9" spans="1:6" x14ac:dyDescent="0.3">
      <c r="A9" t="s">
        <v>1</v>
      </c>
      <c r="B9" s="2">
        <v>43605</v>
      </c>
      <c r="C9" s="5">
        <v>79.949996999999996</v>
      </c>
      <c r="D9" s="5">
        <f t="shared" si="0"/>
        <v>12.605629577464782</v>
      </c>
      <c r="E9" s="6">
        <v>0.1201923076923077</v>
      </c>
      <c r="F9" s="6">
        <f t="shared" si="1"/>
        <v>12.485437269772474</v>
      </c>
    </row>
    <row r="10" spans="1:6" x14ac:dyDescent="0.3">
      <c r="A10" t="s">
        <v>1</v>
      </c>
      <c r="B10" s="2">
        <v>43612</v>
      </c>
      <c r="C10" s="5">
        <v>81.5</v>
      </c>
      <c r="D10" s="5">
        <f t="shared" si="0"/>
        <v>1.9387155199017754</v>
      </c>
      <c r="E10" s="6">
        <v>0.11769230769230769</v>
      </c>
      <c r="F10" s="6">
        <f t="shared" si="1"/>
        <v>1.8210232122094676</v>
      </c>
    </row>
    <row r="11" spans="1:6" x14ac:dyDescent="0.3">
      <c r="A11" t="s">
        <v>1</v>
      </c>
      <c r="B11" s="2">
        <v>43619</v>
      </c>
      <c r="C11" s="5">
        <v>75</v>
      </c>
      <c r="D11" s="5">
        <f t="shared" si="0"/>
        <v>-7.9754601226993866</v>
      </c>
      <c r="E11" s="6">
        <v>0.11384615384615385</v>
      </c>
      <c r="F11" s="6">
        <f t="shared" si="1"/>
        <v>-8.0893062765455408</v>
      </c>
    </row>
    <row r="12" spans="1:6" x14ac:dyDescent="0.3">
      <c r="A12" t="s">
        <v>1</v>
      </c>
      <c r="B12" s="2">
        <v>43626</v>
      </c>
      <c r="C12" s="5">
        <v>72</v>
      </c>
      <c r="D12" s="5">
        <f t="shared" si="0"/>
        <v>-4</v>
      </c>
      <c r="E12" s="6">
        <v>0.115</v>
      </c>
      <c r="F12" s="6">
        <f t="shared" si="1"/>
        <v>-4.1150000000000002</v>
      </c>
    </row>
    <row r="13" spans="1:6" x14ac:dyDescent="0.3">
      <c r="A13" t="s">
        <v>1</v>
      </c>
      <c r="B13" s="2">
        <v>43633</v>
      </c>
      <c r="C13" s="5">
        <v>78.900002000000001</v>
      </c>
      <c r="D13" s="5">
        <f t="shared" si="0"/>
        <v>9.5833361111111124</v>
      </c>
      <c r="E13" s="6">
        <v>0.11480769230769231</v>
      </c>
      <c r="F13" s="6">
        <f t="shared" si="1"/>
        <v>9.4685284188034196</v>
      </c>
    </row>
    <row r="14" spans="1:6" x14ac:dyDescent="0.3">
      <c r="A14" t="s">
        <v>1</v>
      </c>
      <c r="B14" s="2">
        <v>43640</v>
      </c>
      <c r="C14" s="5">
        <v>76.050003000000004</v>
      </c>
      <c r="D14" s="5">
        <f t="shared" si="0"/>
        <v>-3.6121659413899594</v>
      </c>
      <c r="E14" s="6">
        <v>0.11557692307692308</v>
      </c>
      <c r="F14" s="6">
        <f t="shared" si="1"/>
        <v>-3.7277428644668826</v>
      </c>
    </row>
    <row r="15" spans="1:6" x14ac:dyDescent="0.3">
      <c r="A15" t="s">
        <v>1</v>
      </c>
      <c r="B15" s="2">
        <v>43647</v>
      </c>
      <c r="C15" s="5">
        <v>77</v>
      </c>
      <c r="D15" s="5">
        <f t="shared" si="0"/>
        <v>1.2491741782048269</v>
      </c>
      <c r="E15" s="6">
        <v>0.11326923076923076</v>
      </c>
      <c r="F15" s="6">
        <f t="shared" si="1"/>
        <v>1.1359049474355962</v>
      </c>
    </row>
    <row r="16" spans="1:6" x14ac:dyDescent="0.3">
      <c r="A16" t="s">
        <v>1</v>
      </c>
      <c r="B16" s="2">
        <v>43654</v>
      </c>
      <c r="C16" s="5">
        <v>75</v>
      </c>
      <c r="D16" s="5">
        <f t="shared" si="0"/>
        <v>-2.5974025974025974</v>
      </c>
      <c r="E16" s="6">
        <v>0.11249999999999999</v>
      </c>
      <c r="F16" s="6">
        <f t="shared" si="1"/>
        <v>-2.7099025974025972</v>
      </c>
    </row>
    <row r="17" spans="1:11" x14ac:dyDescent="0.3">
      <c r="A17" t="s">
        <v>1</v>
      </c>
      <c r="B17" s="2">
        <v>43661</v>
      </c>
      <c r="C17" s="5">
        <v>72</v>
      </c>
      <c r="D17" s="5">
        <f t="shared" si="0"/>
        <v>-4</v>
      </c>
      <c r="E17" s="6">
        <v>0.1101923076923077</v>
      </c>
      <c r="F17" s="6">
        <f t="shared" si="1"/>
        <v>-4.1101923076923077</v>
      </c>
    </row>
    <row r="18" spans="1:11" x14ac:dyDescent="0.3">
      <c r="A18" t="s">
        <v>1</v>
      </c>
      <c r="B18" s="2">
        <v>43668</v>
      </c>
      <c r="C18" s="5">
        <v>76.650002000000001</v>
      </c>
      <c r="D18" s="5">
        <f t="shared" si="0"/>
        <v>6.4583361111111124</v>
      </c>
      <c r="E18" s="6">
        <v>0.11038461538461539</v>
      </c>
      <c r="F18" s="6">
        <f t="shared" si="1"/>
        <v>6.3479514957264973</v>
      </c>
    </row>
    <row r="19" spans="1:11" x14ac:dyDescent="0.3">
      <c r="A19" t="s">
        <v>1</v>
      </c>
      <c r="B19" s="2">
        <v>43675</v>
      </c>
      <c r="C19" s="5">
        <v>59.900002000000001</v>
      </c>
      <c r="D19" s="5">
        <f t="shared" si="0"/>
        <v>-21.85257607690604</v>
      </c>
      <c r="E19" s="6">
        <v>0.10865384615384616</v>
      </c>
      <c r="F19" s="6">
        <f t="shared" si="1"/>
        <v>-21.961229923059886</v>
      </c>
    </row>
    <row r="20" spans="1:11" x14ac:dyDescent="0.3">
      <c r="A20" t="s">
        <v>1</v>
      </c>
      <c r="B20" s="2">
        <v>43682</v>
      </c>
      <c r="C20" s="5">
        <v>52.700001</v>
      </c>
      <c r="D20" s="5">
        <f t="shared" si="0"/>
        <v>-12.020034657094001</v>
      </c>
      <c r="E20" s="6">
        <v>0.10423076923076922</v>
      </c>
      <c r="F20" s="6">
        <f t="shared" si="1"/>
        <v>-12.12426542632477</v>
      </c>
    </row>
    <row r="21" spans="1:11" x14ac:dyDescent="0.3">
      <c r="A21" t="s">
        <v>1</v>
      </c>
      <c r="B21" s="2">
        <v>43689</v>
      </c>
      <c r="C21" s="5">
        <v>55.099997999999999</v>
      </c>
      <c r="D21" s="5">
        <f t="shared" si="0"/>
        <v>4.5540739173800002</v>
      </c>
      <c r="E21" s="6">
        <v>0.1053846153846154</v>
      </c>
      <c r="F21" s="6">
        <f t="shared" si="1"/>
        <v>4.448689301995385</v>
      </c>
      <c r="J21" s="3" t="s">
        <v>4</v>
      </c>
      <c r="K21" s="3" t="s">
        <v>6</v>
      </c>
    </row>
    <row r="22" spans="1:11" x14ac:dyDescent="0.3">
      <c r="A22" t="s">
        <v>1</v>
      </c>
      <c r="B22" s="2">
        <v>43696</v>
      </c>
      <c r="C22" s="5">
        <v>60</v>
      </c>
      <c r="D22" s="5">
        <f t="shared" si="0"/>
        <v>8.8929259126288898</v>
      </c>
      <c r="E22" s="6">
        <v>0.10403846153846154</v>
      </c>
      <c r="F22" s="6">
        <f t="shared" si="1"/>
        <v>8.788887451090428</v>
      </c>
      <c r="H22" s="3" t="s">
        <v>8</v>
      </c>
      <c r="J22" s="6">
        <f>AVERAGE(D3:D54)</f>
        <v>-0.24820246650602365</v>
      </c>
      <c r="K22" s="6">
        <f>AVERAGE(F3:F54)</f>
        <v>-0.35230527715691135</v>
      </c>
    </row>
    <row r="23" spans="1:11" x14ac:dyDescent="0.3">
      <c r="A23" t="s">
        <v>1</v>
      </c>
      <c r="B23" s="2">
        <v>43703</v>
      </c>
      <c r="C23" s="5">
        <v>64.199996999999996</v>
      </c>
      <c r="D23" s="5">
        <f t="shared" si="0"/>
        <v>6.999994999999994</v>
      </c>
      <c r="E23" s="6">
        <v>0.10423076923076922</v>
      </c>
      <c r="F23" s="6">
        <f t="shared" si="1"/>
        <v>6.8957642307692248</v>
      </c>
      <c r="H23" s="3" t="s">
        <v>9</v>
      </c>
      <c r="J23" s="5">
        <f>_xlfn.STDEV.S(D3:D54)</f>
        <v>6.938546505270593</v>
      </c>
      <c r="K23" s="5">
        <f>_xlfn.STDEV.S(F3:F54)</f>
        <v>6.9385324189655275</v>
      </c>
    </row>
    <row r="24" spans="1:11" x14ac:dyDescent="0.3">
      <c r="A24" t="s">
        <v>1</v>
      </c>
      <c r="B24" s="2">
        <v>43710</v>
      </c>
      <c r="C24" s="5">
        <v>59.75</v>
      </c>
      <c r="D24" s="5">
        <f t="shared" si="0"/>
        <v>-6.9314598254576181</v>
      </c>
      <c r="E24" s="6">
        <v>0.10230769230769231</v>
      </c>
      <c r="F24" s="6">
        <f t="shared" si="1"/>
        <v>-7.0337675177653107</v>
      </c>
      <c r="H24" s="3" t="s">
        <v>10</v>
      </c>
      <c r="J24" s="6">
        <f>MIN(D3:D54)</f>
        <v>-21.85257607690604</v>
      </c>
      <c r="K24" s="5">
        <f>MIN(F2:F54)</f>
        <v>-21.961229923059886</v>
      </c>
    </row>
    <row r="25" spans="1:11" x14ac:dyDescent="0.3">
      <c r="A25" t="s">
        <v>1</v>
      </c>
      <c r="B25" s="2">
        <v>43717</v>
      </c>
      <c r="C25" s="5">
        <v>61.549999</v>
      </c>
      <c r="D25" s="5">
        <f>(C25-C24)/C24*100</f>
        <v>3.0125506276150622</v>
      </c>
      <c r="E25" s="6">
        <v>0.10250000000000001</v>
      </c>
      <c r="F25" s="6">
        <f t="shared" si="1"/>
        <v>2.9100506276150622</v>
      </c>
      <c r="H25" s="3" t="s">
        <v>11</v>
      </c>
      <c r="J25" s="6">
        <f>MAX(D3:D54)</f>
        <v>17.51117786918563</v>
      </c>
      <c r="K25" s="6">
        <f>MAX(F3:F54)</f>
        <v>17.4129086384164</v>
      </c>
    </row>
    <row r="26" spans="1:11" x14ac:dyDescent="0.3">
      <c r="A26" t="s">
        <v>1</v>
      </c>
      <c r="B26" s="2">
        <v>43724</v>
      </c>
      <c r="C26" s="5">
        <v>60</v>
      </c>
      <c r="D26" s="5">
        <f t="shared" si="0"/>
        <v>-2.518276239127152</v>
      </c>
      <c r="E26" s="6">
        <v>0.10230769230769231</v>
      </c>
      <c r="F26" s="6">
        <f t="shared" si="1"/>
        <v>-2.6205839314348442</v>
      </c>
    </row>
    <row r="27" spans="1:11" x14ac:dyDescent="0.3">
      <c r="A27" t="s">
        <v>1</v>
      </c>
      <c r="B27" s="2">
        <v>43731</v>
      </c>
      <c r="C27" s="5">
        <v>59.049999</v>
      </c>
      <c r="D27" s="5">
        <f t="shared" si="0"/>
        <v>-1.5833350000000006</v>
      </c>
      <c r="E27" s="6">
        <v>0.10403846153846154</v>
      </c>
      <c r="F27" s="6">
        <f t="shared" si="1"/>
        <v>-1.6873734615384621</v>
      </c>
    </row>
    <row r="28" spans="1:11" x14ac:dyDescent="0.3">
      <c r="A28" t="s">
        <v>1</v>
      </c>
      <c r="B28" s="2">
        <v>43738</v>
      </c>
      <c r="C28" s="5">
        <v>60</v>
      </c>
      <c r="D28" s="5">
        <f t="shared" si="0"/>
        <v>1.6088078172533085</v>
      </c>
      <c r="E28" s="6">
        <v>0.10076923076923078</v>
      </c>
      <c r="F28" s="6">
        <f t="shared" si="1"/>
        <v>1.5080385864840777</v>
      </c>
    </row>
    <row r="29" spans="1:11" x14ac:dyDescent="0.3">
      <c r="A29" t="s">
        <v>1</v>
      </c>
      <c r="B29" s="2">
        <v>43745</v>
      </c>
      <c r="C29" s="5">
        <v>57.049999</v>
      </c>
      <c r="D29" s="5">
        <f t="shared" si="0"/>
        <v>-4.9166683333333339</v>
      </c>
      <c r="E29" s="6">
        <v>0.1</v>
      </c>
      <c r="F29" s="6">
        <f t="shared" si="1"/>
        <v>-5.0166683333333335</v>
      </c>
    </row>
    <row r="30" spans="1:11" x14ac:dyDescent="0.3">
      <c r="A30" t="s">
        <v>1</v>
      </c>
      <c r="B30" s="2">
        <v>43752</v>
      </c>
      <c r="C30" s="5">
        <v>61.099997999999999</v>
      </c>
      <c r="D30" s="5">
        <f t="shared" si="0"/>
        <v>7.0990343049786908</v>
      </c>
      <c r="E30" s="6">
        <v>9.8999999999999991E-2</v>
      </c>
      <c r="F30" s="6">
        <f t="shared" si="1"/>
        <v>7.0000343049786906</v>
      </c>
    </row>
    <row r="31" spans="1:11" x14ac:dyDescent="0.3">
      <c r="A31" t="s">
        <v>1</v>
      </c>
      <c r="B31" s="2">
        <v>43759</v>
      </c>
      <c r="C31" s="5">
        <v>60</v>
      </c>
      <c r="D31" s="5">
        <f t="shared" si="0"/>
        <v>-1.8003241178502156</v>
      </c>
      <c r="E31" s="6">
        <v>9.9403846153846148E-2</v>
      </c>
      <c r="F31" s="6">
        <f t="shared" si="1"/>
        <v>-1.8997279640040619</v>
      </c>
    </row>
    <row r="32" spans="1:11" x14ac:dyDescent="0.3">
      <c r="A32" t="s">
        <v>1</v>
      </c>
      <c r="B32" s="2">
        <v>43766</v>
      </c>
      <c r="C32" s="5">
        <v>64</v>
      </c>
      <c r="D32" s="5">
        <f t="shared" si="0"/>
        <v>6.666666666666667</v>
      </c>
      <c r="E32" s="6">
        <v>9.8211538461538461E-2</v>
      </c>
      <c r="F32" s="6">
        <f t="shared" si="1"/>
        <v>6.5684551282051284</v>
      </c>
    </row>
    <row r="33" spans="1:6" x14ac:dyDescent="0.3">
      <c r="A33" t="s">
        <v>1</v>
      </c>
      <c r="B33" s="2">
        <v>43773</v>
      </c>
      <c r="C33" s="5">
        <v>66</v>
      </c>
      <c r="D33" s="5">
        <f t="shared" si="0"/>
        <v>3.125</v>
      </c>
      <c r="E33" s="6">
        <v>9.7692307692307689E-2</v>
      </c>
      <c r="F33" s="6">
        <f t="shared" si="1"/>
        <v>3.0273076923076925</v>
      </c>
    </row>
    <row r="34" spans="1:6" x14ac:dyDescent="0.3">
      <c r="A34" t="s">
        <v>1</v>
      </c>
      <c r="B34" s="2">
        <v>43780</v>
      </c>
      <c r="C34" s="5">
        <v>61</v>
      </c>
      <c r="D34" s="5">
        <f t="shared" si="0"/>
        <v>-7.5757575757575761</v>
      </c>
      <c r="E34" s="6">
        <v>9.7307692307692303E-2</v>
      </c>
      <c r="F34" s="6">
        <f t="shared" si="1"/>
        <v>-7.673065268065268</v>
      </c>
    </row>
    <row r="35" spans="1:6" x14ac:dyDescent="0.3">
      <c r="A35" t="s">
        <v>1</v>
      </c>
      <c r="B35" s="2">
        <v>43787</v>
      </c>
      <c r="C35" s="5">
        <v>63</v>
      </c>
      <c r="D35" s="5">
        <f t="shared" si="0"/>
        <v>3.278688524590164</v>
      </c>
      <c r="E35" s="6">
        <v>9.6923076923076917E-2</v>
      </c>
      <c r="F35" s="6">
        <f t="shared" si="1"/>
        <v>3.1817654476670869</v>
      </c>
    </row>
    <row r="36" spans="1:6" x14ac:dyDescent="0.3">
      <c r="A36" t="s">
        <v>1</v>
      </c>
      <c r="B36" s="2">
        <v>43794</v>
      </c>
      <c r="C36" s="5">
        <v>60</v>
      </c>
      <c r="D36" s="5">
        <f t="shared" si="0"/>
        <v>-4.7619047619047619</v>
      </c>
      <c r="E36" s="6">
        <v>9.4423076923076929E-2</v>
      </c>
      <c r="F36" s="6">
        <f t="shared" si="1"/>
        <v>-4.8563278388278386</v>
      </c>
    </row>
    <row r="37" spans="1:6" x14ac:dyDescent="0.3">
      <c r="A37" t="s">
        <v>1</v>
      </c>
      <c r="B37" s="2">
        <v>43801</v>
      </c>
      <c r="C37" s="5">
        <v>57.150002000000001</v>
      </c>
      <c r="D37" s="5">
        <f t="shared" si="0"/>
        <v>-4.7499966666666653</v>
      </c>
      <c r="E37" s="6">
        <v>9.6538461538461531E-2</v>
      </c>
      <c r="F37" s="6">
        <f t="shared" si="1"/>
        <v>-4.8465351282051268</v>
      </c>
    </row>
    <row r="38" spans="1:6" x14ac:dyDescent="0.3">
      <c r="A38" t="s">
        <v>1</v>
      </c>
      <c r="B38" s="2">
        <v>43808</v>
      </c>
      <c r="C38" s="5">
        <v>59.599997999999999</v>
      </c>
      <c r="D38" s="5">
        <f t="shared" si="0"/>
        <v>4.2869569803339616</v>
      </c>
      <c r="E38" s="6">
        <v>9.6923076923076917E-2</v>
      </c>
      <c r="F38" s="6">
        <f t="shared" si="1"/>
        <v>4.1900339034108844</v>
      </c>
    </row>
    <row r="39" spans="1:6" x14ac:dyDescent="0.3">
      <c r="A39" t="s">
        <v>1</v>
      </c>
      <c r="B39" s="2">
        <v>43815</v>
      </c>
      <c r="C39" s="5">
        <v>56.900002000000001</v>
      </c>
      <c r="D39" s="5">
        <f t="shared" si="0"/>
        <v>-4.5301947828924405</v>
      </c>
      <c r="E39" s="6">
        <v>9.6538461538461531E-2</v>
      </c>
      <c r="F39" s="6">
        <f t="shared" si="1"/>
        <v>-4.6267332444309019</v>
      </c>
    </row>
    <row r="40" spans="1:6" x14ac:dyDescent="0.3">
      <c r="A40" t="s">
        <v>1</v>
      </c>
      <c r="B40" s="2">
        <v>43822</v>
      </c>
      <c r="C40" s="5">
        <v>60</v>
      </c>
      <c r="D40" s="5">
        <f t="shared" si="0"/>
        <v>5.4481509508558528</v>
      </c>
      <c r="E40" s="6">
        <v>9.6538461538461531E-2</v>
      </c>
      <c r="F40" s="6">
        <f t="shared" si="1"/>
        <v>5.3516124893173913</v>
      </c>
    </row>
    <row r="41" spans="1:6" x14ac:dyDescent="0.3">
      <c r="A41" t="s">
        <v>1</v>
      </c>
      <c r="B41" s="2">
        <v>43829</v>
      </c>
      <c r="C41" s="5">
        <v>58</v>
      </c>
      <c r="D41" s="5">
        <f t="shared" si="0"/>
        <v>-3.3333333333333335</v>
      </c>
      <c r="E41" s="6">
        <v>9.5961538461538459E-2</v>
      </c>
      <c r="F41" s="6">
        <f t="shared" si="1"/>
        <v>-3.4292948717948719</v>
      </c>
    </row>
    <row r="42" spans="1:6" x14ac:dyDescent="0.3">
      <c r="A42" t="s">
        <v>1</v>
      </c>
      <c r="B42" s="2">
        <v>43836</v>
      </c>
      <c r="C42" s="5">
        <v>60.049999</v>
      </c>
      <c r="D42" s="5">
        <f t="shared" si="0"/>
        <v>3.534481034482758</v>
      </c>
      <c r="E42" s="6">
        <v>9.7115384615384617E-2</v>
      </c>
      <c r="F42" s="6">
        <f t="shared" si="1"/>
        <v>3.4373656498673735</v>
      </c>
    </row>
    <row r="43" spans="1:6" x14ac:dyDescent="0.3">
      <c r="A43" t="s">
        <v>1</v>
      </c>
      <c r="B43" s="2">
        <v>43843</v>
      </c>
      <c r="C43" s="5">
        <v>62.799999</v>
      </c>
      <c r="D43" s="5">
        <f t="shared" si="0"/>
        <v>4.5795171453708106</v>
      </c>
      <c r="E43" s="6">
        <v>9.8076923076923075E-2</v>
      </c>
      <c r="F43" s="6">
        <f t="shared" si="1"/>
        <v>4.4814402222938874</v>
      </c>
    </row>
    <row r="44" spans="1:6" x14ac:dyDescent="0.3">
      <c r="A44" t="s">
        <v>1</v>
      </c>
      <c r="B44" s="2">
        <v>43850</v>
      </c>
      <c r="C44" s="5">
        <v>64.949996999999996</v>
      </c>
      <c r="D44" s="5">
        <f t="shared" si="0"/>
        <v>3.4235637487828567</v>
      </c>
      <c r="E44" s="6">
        <v>9.8461538461538461E-2</v>
      </c>
      <c r="F44" s="6">
        <f t="shared" si="1"/>
        <v>3.3251022103213184</v>
      </c>
    </row>
    <row r="45" spans="1:6" x14ac:dyDescent="0.3">
      <c r="A45" t="s">
        <v>1</v>
      </c>
      <c r="B45" s="2">
        <v>43857</v>
      </c>
      <c r="C45" s="5">
        <v>67.099997999999999</v>
      </c>
      <c r="D45" s="5">
        <f t="shared" si="0"/>
        <v>3.3102403376554479</v>
      </c>
      <c r="E45" s="6">
        <v>9.8653846153846148E-2</v>
      </c>
      <c r="F45" s="6">
        <f t="shared" si="1"/>
        <v>3.2115864915016017</v>
      </c>
    </row>
    <row r="46" spans="1:6" x14ac:dyDescent="0.3">
      <c r="A46" t="s">
        <v>1</v>
      </c>
      <c r="B46" s="2">
        <v>43864</v>
      </c>
      <c r="C46" s="5">
        <v>78.849997999999999</v>
      </c>
      <c r="D46" s="5">
        <f t="shared" si="0"/>
        <v>17.51117786918563</v>
      </c>
      <c r="E46" s="6">
        <v>9.8269230769230775E-2</v>
      </c>
      <c r="F46" s="6">
        <f t="shared" si="1"/>
        <v>17.4129086384164</v>
      </c>
    </row>
    <row r="47" spans="1:6" x14ac:dyDescent="0.3">
      <c r="A47" t="s">
        <v>1</v>
      </c>
      <c r="B47" s="2">
        <v>43871</v>
      </c>
      <c r="C47" s="5">
        <v>82.050003000000004</v>
      </c>
      <c r="D47" s="5">
        <f t="shared" si="0"/>
        <v>4.0583450617208694</v>
      </c>
      <c r="E47" s="6">
        <v>9.7884615384615375E-2</v>
      </c>
      <c r="F47" s="6">
        <f t="shared" si="1"/>
        <v>3.960460446336254</v>
      </c>
    </row>
    <row r="48" spans="1:6" x14ac:dyDescent="0.3">
      <c r="A48" t="s">
        <v>1</v>
      </c>
      <c r="B48" s="2">
        <v>43878</v>
      </c>
      <c r="C48" s="5">
        <v>86</v>
      </c>
      <c r="D48" s="5">
        <f t="shared" si="0"/>
        <v>4.8141338885752338</v>
      </c>
      <c r="E48" s="6">
        <v>9.7500000000000003E-2</v>
      </c>
      <c r="F48" s="6">
        <f t="shared" si="1"/>
        <v>4.7166338885752337</v>
      </c>
    </row>
    <row r="49" spans="1:6" x14ac:dyDescent="0.3">
      <c r="A49" t="s">
        <v>1</v>
      </c>
      <c r="B49" s="2">
        <v>43885</v>
      </c>
      <c r="C49" s="5">
        <v>80.050003000000004</v>
      </c>
      <c r="D49" s="5">
        <f t="shared" si="0"/>
        <v>-6.9186011627906927</v>
      </c>
      <c r="E49" s="6">
        <v>9.7692307692307689E-2</v>
      </c>
      <c r="F49" s="6">
        <f t="shared" si="1"/>
        <v>-7.0162934704830002</v>
      </c>
    </row>
    <row r="50" spans="1:6" x14ac:dyDescent="0.3">
      <c r="A50" t="s">
        <v>1</v>
      </c>
      <c r="B50" s="2">
        <v>43892</v>
      </c>
      <c r="C50" s="5">
        <v>76.050003000000004</v>
      </c>
      <c r="D50" s="5">
        <f t="shared" si="0"/>
        <v>-4.9968767646392216</v>
      </c>
      <c r="E50" s="6">
        <v>9.5384615384615387E-2</v>
      </c>
      <c r="F50" s="6">
        <f t="shared" si="1"/>
        <v>-5.092261380023837</v>
      </c>
    </row>
    <row r="51" spans="1:6" x14ac:dyDescent="0.3">
      <c r="A51" t="s">
        <v>1</v>
      </c>
      <c r="B51" s="2">
        <v>43899</v>
      </c>
      <c r="C51" s="5">
        <v>67.550003000000004</v>
      </c>
      <c r="D51" s="5">
        <f t="shared" si="0"/>
        <v>-11.176856889801831</v>
      </c>
      <c r="E51" s="6">
        <v>9.3846153846153843E-2</v>
      </c>
      <c r="F51" s="6">
        <f t="shared" si="1"/>
        <v>-11.270703043647986</v>
      </c>
    </row>
    <row r="52" spans="1:6" x14ac:dyDescent="0.3">
      <c r="A52" t="s">
        <v>1</v>
      </c>
      <c r="B52" s="2">
        <v>43906</v>
      </c>
      <c r="C52" s="5">
        <v>58.200001</v>
      </c>
      <c r="D52" s="5">
        <f t="shared" si="0"/>
        <v>-13.841601161734966</v>
      </c>
      <c r="E52" s="6">
        <v>9.2115384615384613E-2</v>
      </c>
      <c r="F52" s="6">
        <f t="shared" si="1"/>
        <v>-13.93371654635035</v>
      </c>
    </row>
    <row r="53" spans="1:6" x14ac:dyDescent="0.3">
      <c r="A53" t="s">
        <v>1</v>
      </c>
      <c r="B53" s="2">
        <v>43913</v>
      </c>
      <c r="C53" s="5">
        <v>60</v>
      </c>
      <c r="D53" s="5">
        <f t="shared" si="0"/>
        <v>3.0927817338010004</v>
      </c>
      <c r="E53" s="6">
        <v>8.1923076923076918E-2</v>
      </c>
      <c r="F53" s="6">
        <f t="shared" si="1"/>
        <v>3.0108586568779234</v>
      </c>
    </row>
    <row r="54" spans="1:6" x14ac:dyDescent="0.3">
      <c r="A54" t="s">
        <v>1</v>
      </c>
      <c r="B54" s="2">
        <v>43920</v>
      </c>
      <c r="C54" s="5">
        <v>60</v>
      </c>
      <c r="D54" s="5">
        <f t="shared" si="0"/>
        <v>0</v>
      </c>
      <c r="E54" s="6">
        <v>8.2500000000000004E-2</v>
      </c>
      <c r="F54" s="6">
        <f t="shared" si="1"/>
        <v>-8.2500000000000004E-2</v>
      </c>
    </row>
    <row r="55" spans="1:6" x14ac:dyDescent="0.3">
      <c r="E55" s="1"/>
    </row>
    <row r="56" spans="1:6" x14ac:dyDescent="0.3">
      <c r="E56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91AC-A974-474B-9187-232BEE0E3F18}">
  <dimension ref="A1:G21"/>
  <sheetViews>
    <sheetView workbookViewId="0">
      <selection activeCell="M9" sqref="M9"/>
    </sheetView>
  </sheetViews>
  <sheetFormatPr defaultRowHeight="14.4" x14ac:dyDescent="0.3"/>
  <cols>
    <col min="2" max="2" width="10.33203125" bestFit="1" customWidth="1"/>
    <col min="3" max="3" width="8.88671875" style="5"/>
    <col min="4" max="4" width="19.21875" style="5" customWidth="1"/>
    <col min="5" max="5" width="20.33203125" style="5" customWidth="1"/>
    <col min="6" max="6" width="19.33203125" style="5" customWidth="1"/>
    <col min="7" max="7" width="19.21875" style="5" customWidth="1"/>
  </cols>
  <sheetData>
    <row r="1" spans="1:6" x14ac:dyDescent="0.3">
      <c r="A1" s="1" t="s">
        <v>0</v>
      </c>
      <c r="B1" s="1" t="s">
        <v>2</v>
      </c>
      <c r="C1" s="3" t="s">
        <v>3</v>
      </c>
      <c r="D1" s="3" t="s">
        <v>4</v>
      </c>
      <c r="E1" s="3" t="s">
        <v>7</v>
      </c>
      <c r="F1" s="3" t="s">
        <v>6</v>
      </c>
    </row>
    <row r="2" spans="1:6" x14ac:dyDescent="0.3">
      <c r="A2" t="s">
        <v>1</v>
      </c>
      <c r="B2" s="2">
        <v>43556</v>
      </c>
      <c r="C2" s="5">
        <v>80</v>
      </c>
      <c r="D2" s="5">
        <v>0</v>
      </c>
      <c r="E2" s="7">
        <v>0.53333333333333333</v>
      </c>
      <c r="F2" s="7">
        <f>D2-E2</f>
        <v>-0.53333333333333333</v>
      </c>
    </row>
    <row r="3" spans="1:6" x14ac:dyDescent="0.3">
      <c r="A3" t="s">
        <v>1</v>
      </c>
      <c r="B3" s="2">
        <v>43586</v>
      </c>
      <c r="C3" s="5">
        <v>81.5</v>
      </c>
      <c r="D3" s="5">
        <f>(C3-C2)/C2*100</f>
        <v>1.875</v>
      </c>
      <c r="E3" s="7">
        <v>0.51</v>
      </c>
      <c r="F3" s="7">
        <f t="shared" ref="F3:F13" si="0">D3-E3</f>
        <v>1.365</v>
      </c>
    </row>
    <row r="4" spans="1:6" x14ac:dyDescent="0.3">
      <c r="A4" t="s">
        <v>1</v>
      </c>
      <c r="B4" s="2">
        <v>43617</v>
      </c>
      <c r="C4" s="5">
        <v>76.050003000000004</v>
      </c>
      <c r="D4" s="5">
        <f t="shared" ref="D4:D13" si="1">(C4-C3)/C3*100</f>
        <v>-6.687112883435578</v>
      </c>
      <c r="E4" s="7">
        <v>0.50083333333333335</v>
      </c>
      <c r="F4" s="7">
        <f t="shared" si="0"/>
        <v>-7.1879462167689114</v>
      </c>
    </row>
    <row r="5" spans="1:6" x14ac:dyDescent="0.3">
      <c r="A5" t="s">
        <v>1</v>
      </c>
      <c r="B5" s="2">
        <v>43647</v>
      </c>
      <c r="C5" s="5">
        <v>59.950001</v>
      </c>
      <c r="D5" s="5">
        <f t="shared" si="1"/>
        <v>-21.170284503473329</v>
      </c>
      <c r="E5" s="7">
        <v>0.47750000000000004</v>
      </c>
      <c r="F5" s="7">
        <f t="shared" si="0"/>
        <v>-21.647784503473328</v>
      </c>
    </row>
    <row r="6" spans="1:6" x14ac:dyDescent="0.3">
      <c r="A6" t="s">
        <v>1</v>
      </c>
      <c r="B6" s="2">
        <v>43678</v>
      </c>
      <c r="C6" s="5">
        <v>64.199996999999996</v>
      </c>
      <c r="D6" s="5">
        <f t="shared" si="1"/>
        <v>7.0892342437158531</v>
      </c>
      <c r="E6" s="7">
        <v>0.45166666666666666</v>
      </c>
      <c r="F6" s="7">
        <f t="shared" si="0"/>
        <v>6.637567577049186</v>
      </c>
    </row>
    <row r="7" spans="1:6" x14ac:dyDescent="0.3">
      <c r="A7" t="s">
        <v>1</v>
      </c>
      <c r="B7" s="2">
        <v>43709</v>
      </c>
      <c r="C7" s="5">
        <v>60</v>
      </c>
      <c r="D7" s="5">
        <f t="shared" si="1"/>
        <v>-6.5420517075725035</v>
      </c>
      <c r="E7" s="7">
        <v>0.44500000000000001</v>
      </c>
      <c r="F7" s="7">
        <f t="shared" si="0"/>
        <v>-6.9870517075725038</v>
      </c>
    </row>
    <row r="8" spans="1:6" x14ac:dyDescent="0.3">
      <c r="A8" t="s">
        <v>1</v>
      </c>
      <c r="B8" s="2">
        <v>43739</v>
      </c>
      <c r="C8" s="5">
        <v>61.049999</v>
      </c>
      <c r="D8" s="5">
        <f t="shared" si="1"/>
        <v>1.7499983333333327</v>
      </c>
      <c r="E8" s="7">
        <v>0.42083333333333334</v>
      </c>
      <c r="F8" s="7">
        <f t="shared" si="0"/>
        <v>1.3291649999999993</v>
      </c>
    </row>
    <row r="9" spans="1:6" x14ac:dyDescent="0.3">
      <c r="A9" t="s">
        <v>1</v>
      </c>
      <c r="B9" s="2">
        <v>43770</v>
      </c>
      <c r="C9" s="5">
        <v>60</v>
      </c>
      <c r="D9" s="5">
        <f t="shared" si="1"/>
        <v>-1.7199001100720732</v>
      </c>
      <c r="E9" s="7">
        <v>0.40916666666666668</v>
      </c>
      <c r="F9" s="7">
        <f t="shared" si="0"/>
        <v>-2.1290667767387399</v>
      </c>
    </row>
    <row r="10" spans="1:6" x14ac:dyDescent="0.3">
      <c r="A10" t="s">
        <v>1</v>
      </c>
      <c r="B10" s="2">
        <v>43800</v>
      </c>
      <c r="C10" s="5">
        <v>60</v>
      </c>
      <c r="D10" s="5">
        <f t="shared" si="1"/>
        <v>0</v>
      </c>
      <c r="E10" s="7">
        <v>0.42083333333333334</v>
      </c>
      <c r="F10" s="7">
        <f t="shared" si="0"/>
        <v>-0.42083333333333334</v>
      </c>
    </row>
    <row r="11" spans="1:6" x14ac:dyDescent="0.3">
      <c r="A11" t="s">
        <v>1</v>
      </c>
      <c r="B11" s="2">
        <v>43831</v>
      </c>
      <c r="C11" s="5">
        <v>67.099997999999999</v>
      </c>
      <c r="D11" s="5">
        <f t="shared" si="1"/>
        <v>11.833329999999998</v>
      </c>
      <c r="E11" s="7">
        <v>0.42749999999999999</v>
      </c>
      <c r="F11" s="7">
        <f t="shared" si="0"/>
        <v>11.405829999999998</v>
      </c>
    </row>
    <row r="12" spans="1:6" x14ac:dyDescent="0.3">
      <c r="A12" t="s">
        <v>1</v>
      </c>
      <c r="B12" s="2">
        <v>43862</v>
      </c>
      <c r="C12" s="5">
        <v>80.050003000000004</v>
      </c>
      <c r="D12" s="5">
        <f t="shared" si="1"/>
        <v>19.299560932922834</v>
      </c>
      <c r="E12" s="7">
        <v>0.42333333333333334</v>
      </c>
      <c r="F12" s="7">
        <f t="shared" si="0"/>
        <v>18.876227599589502</v>
      </c>
    </row>
    <row r="13" spans="1:6" x14ac:dyDescent="0.3">
      <c r="A13" t="s">
        <v>1</v>
      </c>
      <c r="B13" s="2">
        <v>43891</v>
      </c>
      <c r="C13" s="5">
        <v>60</v>
      </c>
      <c r="D13" s="5">
        <f t="shared" si="1"/>
        <v>-25.046848530411676</v>
      </c>
      <c r="E13" s="7">
        <v>0.35416666666666669</v>
      </c>
      <c r="F13" s="7">
        <f t="shared" si="0"/>
        <v>-25.401015197078344</v>
      </c>
    </row>
    <row r="16" spans="1:6" x14ac:dyDescent="0.3">
      <c r="C16" s="3"/>
    </row>
    <row r="17" spans="3:7" x14ac:dyDescent="0.3">
      <c r="C17" s="3"/>
      <c r="F17" s="3" t="s">
        <v>4</v>
      </c>
      <c r="G17" s="3" t="s">
        <v>6</v>
      </c>
    </row>
    <row r="18" spans="3:7" x14ac:dyDescent="0.3">
      <c r="C18" s="3"/>
      <c r="E18" s="3" t="s">
        <v>8</v>
      </c>
      <c r="F18" s="7">
        <f>AVERAGE(D2:D13)</f>
        <v>-1.609922852082762</v>
      </c>
      <c r="G18" s="7">
        <f>AVERAGE(F2:F13)</f>
        <v>-2.057770074304984</v>
      </c>
    </row>
    <row r="19" spans="3:7" x14ac:dyDescent="0.3">
      <c r="C19" s="3"/>
      <c r="E19" s="3" t="s">
        <v>9</v>
      </c>
      <c r="F19" s="5">
        <f>_xlfn.STDEV.S(D2:D13)</f>
        <v>12.447100561459434</v>
      </c>
      <c r="G19" s="5">
        <f>_xlfn.STDEV.S(F2:F13)</f>
        <v>12.441123896841779</v>
      </c>
    </row>
    <row r="20" spans="3:7" x14ac:dyDescent="0.3">
      <c r="C20" s="3"/>
      <c r="E20" s="3" t="s">
        <v>10</v>
      </c>
      <c r="F20" s="7">
        <f>MIN(D2:D13)</f>
        <v>-25.046848530411676</v>
      </c>
      <c r="G20" s="7">
        <f>MIN(F2:F13)</f>
        <v>-25.401015197078344</v>
      </c>
    </row>
    <row r="21" spans="3:7" x14ac:dyDescent="0.3">
      <c r="C21" s="3"/>
      <c r="E21" s="3" t="s">
        <v>11</v>
      </c>
      <c r="F21" s="7">
        <f>MAX(D2:D13)</f>
        <v>19.299560932922834</v>
      </c>
      <c r="G21" s="7">
        <f>MAX(F2:F13)</f>
        <v>18.876227599589502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2020-04-25T12:13:04Z</dcterms:created>
  <dcterms:modified xsi:type="dcterms:W3CDTF">2020-04-26T14:28:01Z</dcterms:modified>
</cp:coreProperties>
</file>