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Prakash\Desktop\FOFA Assignment\"/>
    </mc:Choice>
  </mc:AlternateContent>
  <xr:revisionPtr revIDLastSave="0" documentId="13_ncr:1_{E5D1B555-7C44-4F79-BA28-3CCD4B9738B8}" xr6:coauthVersionLast="45" xr6:coauthVersionMax="45" xr10:uidLastSave="{00000000-0000-0000-0000-000000000000}"/>
  <bookViews>
    <workbookView xWindow="-108" yWindow="-108" windowWidth="23256" windowHeight="12576" xr2:uid="{682318CF-C9FD-46B8-8B73-C3A7926CA3CE}"/>
  </bookViews>
  <sheets>
    <sheet name="Daily" sheetId="1" r:id="rId1"/>
    <sheet name="Weekly" sheetId="2" r:id="rId2"/>
    <sheet name="Month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J27" i="1"/>
  <c r="J26" i="1"/>
  <c r="J25" i="1"/>
  <c r="J24" i="1"/>
  <c r="K26" i="2"/>
  <c r="K25" i="2"/>
  <c r="K23" i="2"/>
  <c r="K24" i="2"/>
  <c r="J26" i="2"/>
  <c r="J25" i="2"/>
  <c r="J24" i="2"/>
  <c r="J23" i="2"/>
  <c r="G19" i="3"/>
  <c r="G18" i="3"/>
  <c r="G17" i="3"/>
  <c r="G16" i="3"/>
  <c r="F19" i="3"/>
  <c r="F18" i="3"/>
  <c r="F17" i="3"/>
  <c r="F16" i="3"/>
  <c r="F7" i="3" l="1"/>
  <c r="F8" i="3"/>
  <c r="F9" i="3"/>
  <c r="F2" i="3"/>
  <c r="D13" i="3"/>
  <c r="F13" i="3" s="1"/>
  <c r="D12" i="3"/>
  <c r="F12" i="3" s="1"/>
  <c r="D11" i="3"/>
  <c r="F11" i="3" s="1"/>
  <c r="D10" i="3"/>
  <c r="F10" i="3" s="1"/>
  <c r="D9" i="3"/>
  <c r="D8" i="3"/>
  <c r="D7" i="3"/>
  <c r="D6" i="3"/>
  <c r="F6" i="3" s="1"/>
  <c r="D5" i="3"/>
  <c r="F5" i="3" s="1"/>
  <c r="D4" i="3"/>
  <c r="F4" i="3" s="1"/>
  <c r="D3" i="3"/>
  <c r="F3" i="3" s="1"/>
  <c r="F4" i="2"/>
  <c r="F8" i="2"/>
  <c r="F9" i="2"/>
  <c r="F12" i="2"/>
  <c r="F16" i="2"/>
  <c r="F17" i="2"/>
  <c r="F20" i="2"/>
  <c r="F24" i="2"/>
  <c r="F25" i="2"/>
  <c r="F28" i="2"/>
  <c r="F32" i="2"/>
  <c r="F33" i="2"/>
  <c r="F36" i="2"/>
  <c r="F40" i="2"/>
  <c r="F41" i="2"/>
  <c r="F44" i="2"/>
  <c r="F48" i="2"/>
  <c r="F49" i="2"/>
  <c r="F52" i="2"/>
  <c r="D54" i="2"/>
  <c r="F54" i="2" s="1"/>
  <c r="D53" i="2"/>
  <c r="F53" i="2" s="1"/>
  <c r="D52" i="2"/>
  <c r="D51" i="2"/>
  <c r="F51" i="2" s="1"/>
  <c r="D50" i="2"/>
  <c r="F50" i="2" s="1"/>
  <c r="D49" i="2"/>
  <c r="D48" i="2"/>
  <c r="D47" i="2"/>
  <c r="F47" i="2" s="1"/>
  <c r="D46" i="2"/>
  <c r="F46" i="2" s="1"/>
  <c r="D45" i="2"/>
  <c r="F45" i="2" s="1"/>
  <c r="D44" i="2"/>
  <c r="D43" i="2"/>
  <c r="F43" i="2" s="1"/>
  <c r="D42" i="2"/>
  <c r="F42" i="2" s="1"/>
  <c r="D41" i="2"/>
  <c r="D40" i="2"/>
  <c r="D39" i="2"/>
  <c r="F39" i="2" s="1"/>
  <c r="D38" i="2"/>
  <c r="F38" i="2" s="1"/>
  <c r="D37" i="2"/>
  <c r="F37" i="2" s="1"/>
  <c r="D36" i="2"/>
  <c r="D35" i="2"/>
  <c r="F35" i="2" s="1"/>
  <c r="D34" i="2"/>
  <c r="F34" i="2" s="1"/>
  <c r="D33" i="2"/>
  <c r="D32" i="2"/>
  <c r="D31" i="2"/>
  <c r="F31" i="2" s="1"/>
  <c r="D30" i="2"/>
  <c r="F30" i="2" s="1"/>
  <c r="D29" i="2"/>
  <c r="F29" i="2" s="1"/>
  <c r="D28" i="2"/>
  <c r="D27" i="2"/>
  <c r="F27" i="2" s="1"/>
  <c r="D26" i="2"/>
  <c r="F26" i="2" s="1"/>
  <c r="D25" i="2"/>
  <c r="D24" i="2"/>
  <c r="D23" i="2"/>
  <c r="F23" i="2" s="1"/>
  <c r="D22" i="2"/>
  <c r="F22" i="2" s="1"/>
  <c r="D21" i="2"/>
  <c r="F21" i="2" s="1"/>
  <c r="D20" i="2"/>
  <c r="D19" i="2"/>
  <c r="F19" i="2" s="1"/>
  <c r="D18" i="2"/>
  <c r="F18" i="2" s="1"/>
  <c r="D17" i="2"/>
  <c r="D16" i="2"/>
  <c r="D15" i="2"/>
  <c r="F15" i="2" s="1"/>
  <c r="D14" i="2"/>
  <c r="F14" i="2" s="1"/>
  <c r="D13" i="2"/>
  <c r="F13" i="2" s="1"/>
  <c r="D12" i="2"/>
  <c r="D11" i="2"/>
  <c r="F11" i="2" s="1"/>
  <c r="D10" i="2"/>
  <c r="F10" i="2" s="1"/>
  <c r="D9" i="2"/>
  <c r="D8" i="2"/>
  <c r="D7" i="2"/>
  <c r="F7" i="2" s="1"/>
  <c r="D6" i="2"/>
  <c r="F6" i="2" s="1"/>
  <c r="D5" i="2"/>
  <c r="F5" i="2" s="1"/>
  <c r="D4" i="2"/>
  <c r="D3" i="2"/>
  <c r="F3" i="2" s="1"/>
  <c r="D245" i="1" l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<sst xmlns="http://schemas.openxmlformats.org/spreadsheetml/2006/main" count="346" uniqueCount="14">
  <si>
    <t>Symbol</t>
  </si>
  <si>
    <t>MAYURUNIQ</t>
  </si>
  <si>
    <t>Date</t>
  </si>
  <si>
    <t>Adj Close</t>
  </si>
  <si>
    <t>Realized/Raw Returns</t>
  </si>
  <si>
    <t>Daily T-Bill Return%</t>
  </si>
  <si>
    <t>Risk Adjusted Returns</t>
  </si>
  <si>
    <t>Monthly T-Bill Return%</t>
  </si>
  <si>
    <t>Average Return</t>
  </si>
  <si>
    <t>Standard Deviation</t>
  </si>
  <si>
    <t>Min Return</t>
  </si>
  <si>
    <t>Max Return</t>
  </si>
  <si>
    <t>Realized/Raw Reurns</t>
  </si>
  <si>
    <t>Annualized 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</si>
</sst>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Realized/Raw Returns -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Daily!$D$1:$D$2</c:f>
              <c:strCache>
                <c:ptCount val="2"/>
                <c:pt idx="0">
                  <c:v>Realized/Raw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Daily!$B$3:$B$245</c:f>
              <c:numCache>
                <c:formatCode>m/d/yyyy</c:formatCode>
                <c:ptCount val="243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43767</c:v>
                </c:pt>
                <c:pt idx="138">
                  <c:v>43768</c:v>
                </c:pt>
                <c:pt idx="139">
                  <c:v>43769</c:v>
                </c:pt>
                <c:pt idx="140">
                  <c:v>43770</c:v>
                </c:pt>
                <c:pt idx="141">
                  <c:v>43773</c:v>
                </c:pt>
                <c:pt idx="142">
                  <c:v>43774</c:v>
                </c:pt>
                <c:pt idx="143">
                  <c:v>43775</c:v>
                </c:pt>
                <c:pt idx="144">
                  <c:v>43776</c:v>
                </c:pt>
                <c:pt idx="145">
                  <c:v>43777</c:v>
                </c:pt>
                <c:pt idx="146">
                  <c:v>43780</c:v>
                </c:pt>
                <c:pt idx="147">
                  <c:v>43782</c:v>
                </c:pt>
                <c:pt idx="148">
                  <c:v>43783</c:v>
                </c:pt>
                <c:pt idx="149">
                  <c:v>43784</c:v>
                </c:pt>
                <c:pt idx="150">
                  <c:v>43787</c:v>
                </c:pt>
                <c:pt idx="151">
                  <c:v>43788</c:v>
                </c:pt>
                <c:pt idx="152">
                  <c:v>43789</c:v>
                </c:pt>
                <c:pt idx="153">
                  <c:v>43790</c:v>
                </c:pt>
                <c:pt idx="154">
                  <c:v>43791</c:v>
                </c:pt>
                <c:pt idx="155">
                  <c:v>43794</c:v>
                </c:pt>
                <c:pt idx="156">
                  <c:v>43795</c:v>
                </c:pt>
                <c:pt idx="157">
                  <c:v>43796</c:v>
                </c:pt>
                <c:pt idx="158">
                  <c:v>43797</c:v>
                </c:pt>
                <c:pt idx="159">
                  <c:v>43798</c:v>
                </c:pt>
                <c:pt idx="160">
                  <c:v>43801</c:v>
                </c:pt>
                <c:pt idx="161">
                  <c:v>43802</c:v>
                </c:pt>
                <c:pt idx="162">
                  <c:v>43803</c:v>
                </c:pt>
                <c:pt idx="163">
                  <c:v>43804</c:v>
                </c:pt>
                <c:pt idx="164">
                  <c:v>43805</c:v>
                </c:pt>
                <c:pt idx="165">
                  <c:v>43808</c:v>
                </c:pt>
                <c:pt idx="166">
                  <c:v>43809</c:v>
                </c:pt>
                <c:pt idx="167">
                  <c:v>43810</c:v>
                </c:pt>
                <c:pt idx="168">
                  <c:v>43811</c:v>
                </c:pt>
                <c:pt idx="169">
                  <c:v>43812</c:v>
                </c:pt>
                <c:pt idx="170">
                  <c:v>43815</c:v>
                </c:pt>
                <c:pt idx="171">
                  <c:v>43816</c:v>
                </c:pt>
                <c:pt idx="172">
                  <c:v>43817</c:v>
                </c:pt>
                <c:pt idx="173">
                  <c:v>43818</c:v>
                </c:pt>
                <c:pt idx="174">
                  <c:v>43819</c:v>
                </c:pt>
                <c:pt idx="175">
                  <c:v>43822</c:v>
                </c:pt>
                <c:pt idx="176">
                  <c:v>43823</c:v>
                </c:pt>
                <c:pt idx="177">
                  <c:v>43825</c:v>
                </c:pt>
                <c:pt idx="178">
                  <c:v>43826</c:v>
                </c:pt>
                <c:pt idx="179">
                  <c:v>43829</c:v>
                </c:pt>
                <c:pt idx="180">
                  <c:v>43830</c:v>
                </c:pt>
                <c:pt idx="181">
                  <c:v>43831</c:v>
                </c:pt>
                <c:pt idx="182">
                  <c:v>43832</c:v>
                </c:pt>
                <c:pt idx="183">
                  <c:v>43833</c:v>
                </c:pt>
                <c:pt idx="184">
                  <c:v>43836</c:v>
                </c:pt>
                <c:pt idx="185">
                  <c:v>43837</c:v>
                </c:pt>
                <c:pt idx="186">
                  <c:v>43838</c:v>
                </c:pt>
                <c:pt idx="187">
                  <c:v>43839</c:v>
                </c:pt>
                <c:pt idx="188">
                  <c:v>43840</c:v>
                </c:pt>
                <c:pt idx="189">
                  <c:v>43843</c:v>
                </c:pt>
                <c:pt idx="190">
                  <c:v>43844</c:v>
                </c:pt>
                <c:pt idx="191">
                  <c:v>43845</c:v>
                </c:pt>
                <c:pt idx="192">
                  <c:v>43846</c:v>
                </c:pt>
                <c:pt idx="193">
                  <c:v>43847</c:v>
                </c:pt>
                <c:pt idx="194">
                  <c:v>43850</c:v>
                </c:pt>
                <c:pt idx="195">
                  <c:v>43851</c:v>
                </c:pt>
                <c:pt idx="196">
                  <c:v>43852</c:v>
                </c:pt>
                <c:pt idx="197">
                  <c:v>43853</c:v>
                </c:pt>
                <c:pt idx="198">
                  <c:v>43854</c:v>
                </c:pt>
                <c:pt idx="199">
                  <c:v>43857</c:v>
                </c:pt>
                <c:pt idx="200">
                  <c:v>43858</c:v>
                </c:pt>
                <c:pt idx="201">
                  <c:v>43859</c:v>
                </c:pt>
                <c:pt idx="202">
                  <c:v>43860</c:v>
                </c:pt>
                <c:pt idx="203">
                  <c:v>43861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43871</c:v>
                </c:pt>
                <c:pt idx="210">
                  <c:v>43872</c:v>
                </c:pt>
                <c:pt idx="211">
                  <c:v>43873</c:v>
                </c:pt>
                <c:pt idx="212">
                  <c:v>43874</c:v>
                </c:pt>
                <c:pt idx="213">
                  <c:v>43875</c:v>
                </c:pt>
                <c:pt idx="214">
                  <c:v>43878</c:v>
                </c:pt>
                <c:pt idx="215">
                  <c:v>43879</c:v>
                </c:pt>
                <c:pt idx="216">
                  <c:v>43880</c:v>
                </c:pt>
                <c:pt idx="217">
                  <c:v>43881</c:v>
                </c:pt>
                <c:pt idx="218">
                  <c:v>43885</c:v>
                </c:pt>
                <c:pt idx="219">
                  <c:v>43886</c:v>
                </c:pt>
                <c:pt idx="220">
                  <c:v>43887</c:v>
                </c:pt>
                <c:pt idx="221">
                  <c:v>43888</c:v>
                </c:pt>
                <c:pt idx="222">
                  <c:v>43889</c:v>
                </c:pt>
                <c:pt idx="223">
                  <c:v>43892</c:v>
                </c:pt>
                <c:pt idx="224">
                  <c:v>43893</c:v>
                </c:pt>
                <c:pt idx="225">
                  <c:v>43894</c:v>
                </c:pt>
                <c:pt idx="226">
                  <c:v>43895</c:v>
                </c:pt>
                <c:pt idx="227">
                  <c:v>43896</c:v>
                </c:pt>
                <c:pt idx="228">
                  <c:v>43899</c:v>
                </c:pt>
                <c:pt idx="229">
                  <c:v>43901</c:v>
                </c:pt>
                <c:pt idx="230">
                  <c:v>43902</c:v>
                </c:pt>
                <c:pt idx="231">
                  <c:v>43903</c:v>
                </c:pt>
                <c:pt idx="232">
                  <c:v>43906</c:v>
                </c:pt>
                <c:pt idx="233">
                  <c:v>43907</c:v>
                </c:pt>
                <c:pt idx="234">
                  <c:v>43908</c:v>
                </c:pt>
                <c:pt idx="235">
                  <c:v>43909</c:v>
                </c:pt>
                <c:pt idx="236">
                  <c:v>43910</c:v>
                </c:pt>
                <c:pt idx="237">
                  <c:v>43913</c:v>
                </c:pt>
                <c:pt idx="238">
                  <c:v>43914</c:v>
                </c:pt>
                <c:pt idx="239">
                  <c:v>43915</c:v>
                </c:pt>
                <c:pt idx="240">
                  <c:v>43916</c:v>
                </c:pt>
                <c:pt idx="241">
                  <c:v>43917</c:v>
                </c:pt>
                <c:pt idx="242">
                  <c:v>43920</c:v>
                </c:pt>
              </c:numCache>
            </c:numRef>
          </c:cat>
          <c:val>
            <c:numRef>
              <c:f>Daily!$D$3:$D$245</c:f>
              <c:numCache>
                <c:formatCode>General</c:formatCode>
                <c:ptCount val="243"/>
                <c:pt idx="0">
                  <c:v>1.864754944852514</c:v>
                </c:pt>
                <c:pt idx="1">
                  <c:v>0.71269940916584928</c:v>
                </c:pt>
                <c:pt idx="2">
                  <c:v>-1.3320317379565032</c:v>
                </c:pt>
                <c:pt idx="3">
                  <c:v>-1.6734713114155308</c:v>
                </c:pt>
                <c:pt idx="4">
                  <c:v>-1.4296580577063797E-2</c:v>
                </c:pt>
                <c:pt idx="5">
                  <c:v>-0.75812651298234723</c:v>
                </c:pt>
                <c:pt idx="6">
                  <c:v>1.6287172471581295</c:v>
                </c:pt>
                <c:pt idx="7">
                  <c:v>-0.72330386162473947</c:v>
                </c:pt>
                <c:pt idx="8">
                  <c:v>0.70000448752956934</c:v>
                </c:pt>
                <c:pt idx="9">
                  <c:v>0.39722437656346826</c:v>
                </c:pt>
                <c:pt idx="10">
                  <c:v>-0.57936313862872979</c:v>
                </c:pt>
                <c:pt idx="11">
                  <c:v>-0.88116845831586499</c:v>
                </c:pt>
                <c:pt idx="12">
                  <c:v>-0.57355091958889215</c:v>
                </c:pt>
                <c:pt idx="13">
                  <c:v>-0.85088215730070771</c:v>
                </c:pt>
                <c:pt idx="14">
                  <c:v>-0.80001562374944457</c:v>
                </c:pt>
                <c:pt idx="15">
                  <c:v>-0.29325106444338145</c:v>
                </c:pt>
                <c:pt idx="16">
                  <c:v>0.94117775417698557</c:v>
                </c:pt>
                <c:pt idx="17">
                  <c:v>-2.7680624796580231</c:v>
                </c:pt>
                <c:pt idx="18">
                  <c:v>-1.2286482405978885</c:v>
                </c:pt>
                <c:pt idx="19">
                  <c:v>-4.5509729001876078</c:v>
                </c:pt>
                <c:pt idx="20">
                  <c:v>-1.8436087129401284</c:v>
                </c:pt>
                <c:pt idx="21">
                  <c:v>0.38860158969948633</c:v>
                </c:pt>
                <c:pt idx="22">
                  <c:v>0.74192898520026329</c:v>
                </c:pt>
                <c:pt idx="23">
                  <c:v>-1.0086235275616613</c:v>
                </c:pt>
                <c:pt idx="24">
                  <c:v>-0.4528703162630881</c:v>
                </c:pt>
                <c:pt idx="25">
                  <c:v>-1.3484903239113126</c:v>
                </c:pt>
                <c:pt idx="26">
                  <c:v>0.8399131051487515</c:v>
                </c:pt>
                <c:pt idx="27">
                  <c:v>-2.3191305444007551</c:v>
                </c:pt>
                <c:pt idx="28">
                  <c:v>-0.15045990468452308</c:v>
                </c:pt>
                <c:pt idx="29">
                  <c:v>1.9591336656799359</c:v>
                </c:pt>
                <c:pt idx="30">
                  <c:v>-1.9871968276009855</c:v>
                </c:pt>
                <c:pt idx="31">
                  <c:v>0.48593489850568244</c:v>
                </c:pt>
                <c:pt idx="32">
                  <c:v>0.25012156072962688</c:v>
                </c:pt>
                <c:pt idx="33">
                  <c:v>-0.61543549935517194</c:v>
                </c:pt>
                <c:pt idx="34">
                  <c:v>2.3263542216747779</c:v>
                </c:pt>
                <c:pt idx="35">
                  <c:v>5.0539811944248569</c:v>
                </c:pt>
                <c:pt idx="36">
                  <c:v>-0.57605451933460505</c:v>
                </c:pt>
                <c:pt idx="37">
                  <c:v>-2.3645473577718801</c:v>
                </c:pt>
                <c:pt idx="38">
                  <c:v>-0.43305100091004245</c:v>
                </c:pt>
                <c:pt idx="39">
                  <c:v>-0.25772243963426222</c:v>
                </c:pt>
                <c:pt idx="40">
                  <c:v>-2.3901794176919582</c:v>
                </c:pt>
                <c:pt idx="41">
                  <c:v>-0.87691307724247358</c:v>
                </c:pt>
                <c:pt idx="42">
                  <c:v>-0.80118236247290842</c:v>
                </c:pt>
                <c:pt idx="43">
                  <c:v>-1.3629642601106273</c:v>
                </c:pt>
                <c:pt idx="44">
                  <c:v>0.97238048118137332</c:v>
                </c:pt>
                <c:pt idx="45">
                  <c:v>-0.55755214536614295</c:v>
                </c:pt>
                <c:pt idx="46">
                  <c:v>-5.095956398277042E-2</c:v>
                </c:pt>
                <c:pt idx="47">
                  <c:v>-0.52694912709940511</c:v>
                </c:pt>
                <c:pt idx="48">
                  <c:v>-5.1244893091067709E-2</c:v>
                </c:pt>
                <c:pt idx="49">
                  <c:v>0.35902438908014384</c:v>
                </c:pt>
                <c:pt idx="50">
                  <c:v>-0.98807379641959558</c:v>
                </c:pt>
                <c:pt idx="51">
                  <c:v>-2.3571786177915848</c:v>
                </c:pt>
                <c:pt idx="52">
                  <c:v>-1.092515174133589</c:v>
                </c:pt>
                <c:pt idx="53">
                  <c:v>-2.7970807934567272</c:v>
                </c:pt>
                <c:pt idx="54">
                  <c:v>-1.2463304133364188</c:v>
                </c:pt>
                <c:pt idx="55">
                  <c:v>-0.92798677742472502</c:v>
                </c:pt>
                <c:pt idx="56">
                  <c:v>0.1685838441116799</c:v>
                </c:pt>
                <c:pt idx="57">
                  <c:v>1.0099167741799819</c:v>
                </c:pt>
                <c:pt idx="58">
                  <c:v>1.2590339193817606</c:v>
                </c:pt>
                <c:pt idx="59">
                  <c:v>1.7919176672553236</c:v>
                </c:pt>
                <c:pt idx="60">
                  <c:v>-2.1735187014284931</c:v>
                </c:pt>
                <c:pt idx="61">
                  <c:v>0.27567754411415041</c:v>
                </c:pt>
                <c:pt idx="62">
                  <c:v>-0.86222980222489842</c:v>
                </c:pt>
                <c:pt idx="63">
                  <c:v>0.51813998696116847</c:v>
                </c:pt>
                <c:pt idx="64">
                  <c:v>-0.33136244696286477</c:v>
                </c:pt>
                <c:pt idx="65">
                  <c:v>-0.38790165376792607</c:v>
                </c:pt>
                <c:pt idx="66">
                  <c:v>-0.48210233226389004</c:v>
                </c:pt>
                <c:pt idx="67">
                  <c:v>-0.55896326049712042</c:v>
                </c:pt>
                <c:pt idx="68">
                  <c:v>0.74948905560030876</c:v>
                </c:pt>
                <c:pt idx="69">
                  <c:v>-7.4409799364550847E-2</c:v>
                </c:pt>
                <c:pt idx="70">
                  <c:v>-1.9355878958376644</c:v>
                </c:pt>
                <c:pt idx="71">
                  <c:v>-0.11387867419242925</c:v>
                </c:pt>
                <c:pt idx="72">
                  <c:v>-1.8430637797359637</c:v>
                </c:pt>
                <c:pt idx="73">
                  <c:v>-5.0909760690328181</c:v>
                </c:pt>
                <c:pt idx="74">
                  <c:v>1.9579951345153168</c:v>
                </c:pt>
                <c:pt idx="75">
                  <c:v>2.5404954894268652</c:v>
                </c:pt>
                <c:pt idx="76">
                  <c:v>-0.64377083378372979</c:v>
                </c:pt>
                <c:pt idx="77">
                  <c:v>-1.8063971428259249</c:v>
                </c:pt>
                <c:pt idx="78">
                  <c:v>2.359519669447264</c:v>
                </c:pt>
                <c:pt idx="79">
                  <c:v>-1.9730338959551119</c:v>
                </c:pt>
                <c:pt idx="80">
                  <c:v>-1.5743365660958395</c:v>
                </c:pt>
                <c:pt idx="81">
                  <c:v>0.24296926727622967</c:v>
                </c:pt>
                <c:pt idx="82">
                  <c:v>-2.9892964070626</c:v>
                </c:pt>
                <c:pt idx="83">
                  <c:v>-3.2479681652848846</c:v>
                </c:pt>
                <c:pt idx="84">
                  <c:v>-2.2164929460055891</c:v>
                </c:pt>
                <c:pt idx="85">
                  <c:v>1.430466244839921</c:v>
                </c:pt>
                <c:pt idx="86">
                  <c:v>-5.4241678479997972</c:v>
                </c:pt>
                <c:pt idx="87">
                  <c:v>4.3129150854840121</c:v>
                </c:pt>
                <c:pt idx="88">
                  <c:v>1.1655993919284011</c:v>
                </c:pt>
                <c:pt idx="89">
                  <c:v>1.8695683683430706</c:v>
                </c:pt>
                <c:pt idx="90">
                  <c:v>-2.1345577731834185E-2</c:v>
                </c:pt>
                <c:pt idx="91">
                  <c:v>-4.2475987363803691</c:v>
                </c:pt>
                <c:pt idx="92">
                  <c:v>-0.58087069255807888</c:v>
                </c:pt>
                <c:pt idx="93">
                  <c:v>-0.92134847036918699</c:v>
                </c:pt>
                <c:pt idx="94">
                  <c:v>-1.3381763062389651</c:v>
                </c:pt>
                <c:pt idx="95">
                  <c:v>-2.0459715054695189</c:v>
                </c:pt>
                <c:pt idx="96">
                  <c:v>1.3846489005711602</c:v>
                </c:pt>
                <c:pt idx="97">
                  <c:v>0</c:v>
                </c:pt>
                <c:pt idx="98">
                  <c:v>-0.74073922368919931</c:v>
                </c:pt>
                <c:pt idx="99">
                  <c:v>-1.0494431530741135</c:v>
                </c:pt>
                <c:pt idx="100">
                  <c:v>1.2962545220450652</c:v>
                </c:pt>
                <c:pt idx="101">
                  <c:v>2.1870646360819155</c:v>
                </c:pt>
                <c:pt idx="102">
                  <c:v>-1.4344328012614049</c:v>
                </c:pt>
                <c:pt idx="103">
                  <c:v>-1.2473988464336279</c:v>
                </c:pt>
                <c:pt idx="104">
                  <c:v>0.98246068304335199</c:v>
                </c:pt>
                <c:pt idx="105">
                  <c:v>-0.69493141780745737</c:v>
                </c:pt>
                <c:pt idx="106">
                  <c:v>-1.516205574532095</c:v>
                </c:pt>
                <c:pt idx="107">
                  <c:v>7.5319718460398697</c:v>
                </c:pt>
                <c:pt idx="108">
                  <c:v>-5.2643118222952392</c:v>
                </c:pt>
                <c:pt idx="109">
                  <c:v>-0.58126459774752115</c:v>
                </c:pt>
                <c:pt idx="110">
                  <c:v>7.0149833086021227E-2</c:v>
                </c:pt>
                <c:pt idx="111">
                  <c:v>-1.0750101866832582</c:v>
                </c:pt>
                <c:pt idx="112">
                  <c:v>0.2598591543112409</c:v>
                </c:pt>
                <c:pt idx="113">
                  <c:v>-0.61263184576425211</c:v>
                </c:pt>
                <c:pt idx="114">
                  <c:v>0.4504592991586609</c:v>
                </c:pt>
                <c:pt idx="115">
                  <c:v>-1.0148707667305106</c:v>
                </c:pt>
                <c:pt idx="116">
                  <c:v>1.9790224133748882</c:v>
                </c:pt>
                <c:pt idx="117">
                  <c:v>1.0053722268750704</c:v>
                </c:pt>
                <c:pt idx="118">
                  <c:v>-0.62499899761597855</c:v>
                </c:pt>
                <c:pt idx="119">
                  <c:v>-0.79198653123622975</c:v>
                </c:pt>
                <c:pt idx="120">
                  <c:v>-0.39915427847995177</c:v>
                </c:pt>
                <c:pt idx="121">
                  <c:v>0.1885876359326675</c:v>
                </c:pt>
                <c:pt idx="122">
                  <c:v>-0.56470603712835699</c:v>
                </c:pt>
                <c:pt idx="123">
                  <c:v>-1.0884999040731904</c:v>
                </c:pt>
                <c:pt idx="124">
                  <c:v>1.3875600319687942</c:v>
                </c:pt>
                <c:pt idx="125">
                  <c:v>9.4386870318234645E-2</c:v>
                </c:pt>
                <c:pt idx="126">
                  <c:v>9.4297389332097914E-2</c:v>
                </c:pt>
                <c:pt idx="127">
                  <c:v>1.1304698119003567</c:v>
                </c:pt>
                <c:pt idx="128">
                  <c:v>-2.6781592269092278</c:v>
                </c:pt>
                <c:pt idx="129">
                  <c:v>1.7707544513743914</c:v>
                </c:pt>
                <c:pt idx="130">
                  <c:v>-3.3623245843150857</c:v>
                </c:pt>
                <c:pt idx="131">
                  <c:v>4.8418471464029684</c:v>
                </c:pt>
                <c:pt idx="132">
                  <c:v>4.7110777482820581</c:v>
                </c:pt>
                <c:pt idx="133">
                  <c:v>-5.8067423207215576</c:v>
                </c:pt>
                <c:pt idx="134">
                  <c:v>2.0235329765198284</c:v>
                </c:pt>
                <c:pt idx="135">
                  <c:v>-1.845018114972333</c:v>
                </c:pt>
                <c:pt idx="136">
                  <c:v>1.0338259706744319</c:v>
                </c:pt>
                <c:pt idx="137">
                  <c:v>1.534896427370779</c:v>
                </c:pt>
                <c:pt idx="138">
                  <c:v>0.75582893661053041</c:v>
                </c:pt>
                <c:pt idx="139">
                  <c:v>-0.31824889061629269</c:v>
                </c:pt>
                <c:pt idx="140">
                  <c:v>-0.36488297843540135</c:v>
                </c:pt>
                <c:pt idx="141">
                  <c:v>-1.3962060654935187</c:v>
                </c:pt>
                <c:pt idx="142">
                  <c:v>0.99815184954983227</c:v>
                </c:pt>
                <c:pt idx="143">
                  <c:v>-1.608825812143412</c:v>
                </c:pt>
                <c:pt idx="144">
                  <c:v>4.0411081318561539</c:v>
                </c:pt>
                <c:pt idx="145">
                  <c:v>1.2797514102983032</c:v>
                </c:pt>
                <c:pt idx="146">
                  <c:v>-1.1970714499868089</c:v>
                </c:pt>
                <c:pt idx="147">
                  <c:v>0.44873032430205906</c:v>
                </c:pt>
                <c:pt idx="148">
                  <c:v>-0.58074769078623967</c:v>
                </c:pt>
                <c:pt idx="149">
                  <c:v>0.60660383725280054</c:v>
                </c:pt>
                <c:pt idx="150">
                  <c:v>-0.62527511473076425</c:v>
                </c:pt>
                <c:pt idx="151">
                  <c:v>0.44943665074310107</c:v>
                </c:pt>
                <c:pt idx="152">
                  <c:v>0.29082518198569013</c:v>
                </c:pt>
                <c:pt idx="153">
                  <c:v>-0.73941021522440942</c:v>
                </c:pt>
                <c:pt idx="154">
                  <c:v>-2.3927765048476481</c:v>
                </c:pt>
                <c:pt idx="155">
                  <c:v>-3.0296037093727444</c:v>
                </c:pt>
                <c:pt idx="156">
                  <c:v>0.50083469651767332</c:v>
                </c:pt>
                <c:pt idx="157">
                  <c:v>3.5358335363175684</c:v>
                </c:pt>
                <c:pt idx="158">
                  <c:v>1.7189973555854572</c:v>
                </c:pt>
                <c:pt idx="159">
                  <c:v>-1.1716954559410127</c:v>
                </c:pt>
                <c:pt idx="160">
                  <c:v>-1.3223945322622721</c:v>
                </c:pt>
                <c:pt idx="161">
                  <c:v>0.39279700808856499</c:v>
                </c:pt>
                <c:pt idx="162">
                  <c:v>-0.59839060736083327</c:v>
                </c:pt>
                <c:pt idx="163">
                  <c:v>-2.3153489426485248</c:v>
                </c:pt>
                <c:pt idx="164">
                  <c:v>0.2844242321943446</c:v>
                </c:pt>
                <c:pt idx="165">
                  <c:v>2.1507942246877332</c:v>
                </c:pt>
                <c:pt idx="166">
                  <c:v>0.2313777610826023</c:v>
                </c:pt>
                <c:pt idx="167">
                  <c:v>-6.9260426570903574E-2</c:v>
                </c:pt>
                <c:pt idx="168">
                  <c:v>0.64681008324239375</c:v>
                </c:pt>
                <c:pt idx="169">
                  <c:v>1.6066054181621714</c:v>
                </c:pt>
                <c:pt idx="170">
                  <c:v>-1.5812017452508957</c:v>
                </c:pt>
                <c:pt idx="171">
                  <c:v>-0.41313425488570521</c:v>
                </c:pt>
                <c:pt idx="172">
                  <c:v>-0.16132254351514017</c:v>
                </c:pt>
                <c:pt idx="173">
                  <c:v>-0.18467481934720537</c:v>
                </c:pt>
                <c:pt idx="174">
                  <c:v>-4.6254240824700234E-2</c:v>
                </c:pt>
                <c:pt idx="175">
                  <c:v>-0.13882647053638622</c:v>
                </c:pt>
                <c:pt idx="176">
                  <c:v>0.3475486658872064</c:v>
                </c:pt>
                <c:pt idx="177">
                  <c:v>-3.2556039789730882</c:v>
                </c:pt>
                <c:pt idx="178">
                  <c:v>-0.2386593150707931</c:v>
                </c:pt>
                <c:pt idx="179">
                  <c:v>0.45454461482614283</c:v>
                </c:pt>
                <c:pt idx="180">
                  <c:v>-0.42867250370112792</c:v>
                </c:pt>
                <c:pt idx="181">
                  <c:v>2.1525895993231612</c:v>
                </c:pt>
                <c:pt idx="182">
                  <c:v>2.2477213292529745</c:v>
                </c:pt>
                <c:pt idx="183">
                  <c:v>-4.167624943028386</c:v>
                </c:pt>
                <c:pt idx="184">
                  <c:v>-1.2425363433853465</c:v>
                </c:pt>
                <c:pt idx="185">
                  <c:v>1.3065686663209448</c:v>
                </c:pt>
                <c:pt idx="186">
                  <c:v>-0.97922833714574609</c:v>
                </c:pt>
                <c:pt idx="187">
                  <c:v>3.2079132170893807</c:v>
                </c:pt>
                <c:pt idx="188">
                  <c:v>-1.3320845091971818</c:v>
                </c:pt>
                <c:pt idx="189">
                  <c:v>1.397440267580377</c:v>
                </c:pt>
                <c:pt idx="190">
                  <c:v>1.565049310504119</c:v>
                </c:pt>
                <c:pt idx="191">
                  <c:v>9.1536405392060409</c:v>
                </c:pt>
                <c:pt idx="192">
                  <c:v>2.949850035077064</c:v>
                </c:pt>
                <c:pt idx="193">
                  <c:v>-1.7601315879332275</c:v>
                </c:pt>
                <c:pt idx="194">
                  <c:v>-3.9374998350390178</c:v>
                </c:pt>
                <c:pt idx="195">
                  <c:v>0.58555145559866739</c:v>
                </c:pt>
                <c:pt idx="196">
                  <c:v>5.5411896613238127</c:v>
                </c:pt>
                <c:pt idx="197">
                  <c:v>-1.9203297374374255</c:v>
                </c:pt>
                <c:pt idx="198">
                  <c:v>-2.957715478420516</c:v>
                </c:pt>
                <c:pt idx="199">
                  <c:v>1.3092934730102506</c:v>
                </c:pt>
                <c:pt idx="200">
                  <c:v>1.5466063892062956</c:v>
                </c:pt>
                <c:pt idx="201">
                  <c:v>0.95973432362004385</c:v>
                </c:pt>
                <c:pt idx="202">
                  <c:v>-4.7117163091735419</c:v>
                </c:pt>
                <c:pt idx="203">
                  <c:v>-6.5062678122363202E-2</c:v>
                </c:pt>
                <c:pt idx="204">
                  <c:v>-5.8159704190221904</c:v>
                </c:pt>
                <c:pt idx="205">
                  <c:v>1.4055291056817631</c:v>
                </c:pt>
                <c:pt idx="206">
                  <c:v>-1.0906629912485266</c:v>
                </c:pt>
                <c:pt idx="207">
                  <c:v>1.1716085284527782</c:v>
                </c:pt>
                <c:pt idx="208">
                  <c:v>2.0663056826642618</c:v>
                </c:pt>
                <c:pt idx="209">
                  <c:v>-1.423804713010431</c:v>
                </c:pt>
                <c:pt idx="210">
                  <c:v>-3.7463316278538072</c:v>
                </c:pt>
                <c:pt idx="211">
                  <c:v>1.9226250798039395</c:v>
                </c:pt>
                <c:pt idx="212">
                  <c:v>4.8769200869869733</c:v>
                </c:pt>
                <c:pt idx="213">
                  <c:v>-0.65803506605301909</c:v>
                </c:pt>
                <c:pt idx="214">
                  <c:v>6.8447761140747794</c:v>
                </c:pt>
                <c:pt idx="215">
                  <c:v>1.6532326990819473</c:v>
                </c:pt>
                <c:pt idx="216">
                  <c:v>10.489946590455029</c:v>
                </c:pt>
                <c:pt idx="217">
                  <c:v>1.3431377450075312</c:v>
                </c:pt>
                <c:pt idx="218">
                  <c:v>7.9408545003473048</c:v>
                </c:pt>
                <c:pt idx="219">
                  <c:v>-4.9720893956791281</c:v>
                </c:pt>
                <c:pt idx="220">
                  <c:v>-6.7271839091432497</c:v>
                </c:pt>
                <c:pt idx="221">
                  <c:v>1.2593085865739566</c:v>
                </c:pt>
                <c:pt idx="222">
                  <c:v>-4.183156491053559</c:v>
                </c:pt>
                <c:pt idx="223">
                  <c:v>-2.8908578171091475</c:v>
                </c:pt>
                <c:pt idx="224">
                  <c:v>0.87080156024629607</c:v>
                </c:pt>
                <c:pt idx="225">
                  <c:v>-3.7141135870614703</c:v>
                </c:pt>
                <c:pt idx="226">
                  <c:v>-2.2935779529577403</c:v>
                </c:pt>
                <c:pt idx="227">
                  <c:v>-4.0546307632783085</c:v>
                </c:pt>
                <c:pt idx="228">
                  <c:v>-4.2482219183956165</c:v>
                </c:pt>
                <c:pt idx="229">
                  <c:v>1.5098722415795587</c:v>
                </c:pt>
                <c:pt idx="230">
                  <c:v>-5.6292919908466832</c:v>
                </c:pt>
                <c:pt idx="231">
                  <c:v>0.58195781642033495</c:v>
                </c:pt>
                <c:pt idx="232">
                  <c:v>-10.824492598587057</c:v>
                </c:pt>
                <c:pt idx="233">
                  <c:v>-2.1627467233751836</c:v>
                </c:pt>
                <c:pt idx="234">
                  <c:v>-8.2619492942019761</c:v>
                </c:pt>
                <c:pt idx="235">
                  <c:v>-0.87349216867469648</c:v>
                </c:pt>
                <c:pt idx="236">
                  <c:v>-2.1877884742426943</c:v>
                </c:pt>
                <c:pt idx="237">
                  <c:v>-17.645228039364298</c:v>
                </c:pt>
                <c:pt idx="238">
                  <c:v>-6.1109059348719947</c:v>
                </c:pt>
                <c:pt idx="239">
                  <c:v>3.9373315533306212</c:v>
                </c:pt>
                <c:pt idx="240">
                  <c:v>9.9729365300531896</c:v>
                </c:pt>
                <c:pt idx="241">
                  <c:v>8.9982446397188074</c:v>
                </c:pt>
                <c:pt idx="242">
                  <c:v>-3.4827532379989772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F70-A9EF-199A7536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03184"/>
        <c:axId val="538706464"/>
      </c:lineChart>
      <c:dateAx>
        <c:axId val="53870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06464"/>
        <c:crosses val="autoZero"/>
        <c:auto val="1"/>
        <c:lblOffset val="100"/>
        <c:baseTimeUnit val="days"/>
      </c:dateAx>
      <c:valAx>
        <c:axId val="538706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Adjusted Returns -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Daily!$F$1:$F$2</c:f>
              <c:strCache>
                <c:ptCount val="2"/>
                <c:pt idx="0">
                  <c:v>Risk Adjusted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Daily!$B$3:$B$245</c:f>
              <c:numCache>
                <c:formatCode>m/d/yyyy</c:formatCode>
                <c:ptCount val="243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43767</c:v>
                </c:pt>
                <c:pt idx="138">
                  <c:v>43768</c:v>
                </c:pt>
                <c:pt idx="139">
                  <c:v>43769</c:v>
                </c:pt>
                <c:pt idx="140">
                  <c:v>43770</c:v>
                </c:pt>
                <c:pt idx="141">
                  <c:v>43773</c:v>
                </c:pt>
                <c:pt idx="142">
                  <c:v>43774</c:v>
                </c:pt>
                <c:pt idx="143">
                  <c:v>43775</c:v>
                </c:pt>
                <c:pt idx="144">
                  <c:v>43776</c:v>
                </c:pt>
                <c:pt idx="145">
                  <c:v>43777</c:v>
                </c:pt>
                <c:pt idx="146">
                  <c:v>43780</c:v>
                </c:pt>
                <c:pt idx="147">
                  <c:v>43782</c:v>
                </c:pt>
                <c:pt idx="148">
                  <c:v>43783</c:v>
                </c:pt>
                <c:pt idx="149">
                  <c:v>43784</c:v>
                </c:pt>
                <c:pt idx="150">
                  <c:v>43787</c:v>
                </c:pt>
                <c:pt idx="151">
                  <c:v>43788</c:v>
                </c:pt>
                <c:pt idx="152">
                  <c:v>43789</c:v>
                </c:pt>
                <c:pt idx="153">
                  <c:v>43790</c:v>
                </c:pt>
                <c:pt idx="154">
                  <c:v>43791</c:v>
                </c:pt>
                <c:pt idx="155">
                  <c:v>43794</c:v>
                </c:pt>
                <c:pt idx="156">
                  <c:v>43795</c:v>
                </c:pt>
                <c:pt idx="157">
                  <c:v>43796</c:v>
                </c:pt>
                <c:pt idx="158">
                  <c:v>43797</c:v>
                </c:pt>
                <c:pt idx="159">
                  <c:v>43798</c:v>
                </c:pt>
                <c:pt idx="160">
                  <c:v>43801</c:v>
                </c:pt>
                <c:pt idx="161">
                  <c:v>43802</c:v>
                </c:pt>
                <c:pt idx="162">
                  <c:v>43803</c:v>
                </c:pt>
                <c:pt idx="163">
                  <c:v>43804</c:v>
                </c:pt>
                <c:pt idx="164">
                  <c:v>43805</c:v>
                </c:pt>
                <c:pt idx="165">
                  <c:v>43808</c:v>
                </c:pt>
                <c:pt idx="166">
                  <c:v>43809</c:v>
                </c:pt>
                <c:pt idx="167">
                  <c:v>43810</c:v>
                </c:pt>
                <c:pt idx="168">
                  <c:v>43811</c:v>
                </c:pt>
                <c:pt idx="169">
                  <c:v>43812</c:v>
                </c:pt>
                <c:pt idx="170">
                  <c:v>43815</c:v>
                </c:pt>
                <c:pt idx="171">
                  <c:v>43816</c:v>
                </c:pt>
                <c:pt idx="172">
                  <c:v>43817</c:v>
                </c:pt>
                <c:pt idx="173">
                  <c:v>43818</c:v>
                </c:pt>
                <c:pt idx="174">
                  <c:v>43819</c:v>
                </c:pt>
                <c:pt idx="175">
                  <c:v>43822</c:v>
                </c:pt>
                <c:pt idx="176">
                  <c:v>43823</c:v>
                </c:pt>
                <c:pt idx="177">
                  <c:v>43825</c:v>
                </c:pt>
                <c:pt idx="178">
                  <c:v>43826</c:v>
                </c:pt>
                <c:pt idx="179">
                  <c:v>43829</c:v>
                </c:pt>
                <c:pt idx="180">
                  <c:v>43830</c:v>
                </c:pt>
                <c:pt idx="181">
                  <c:v>43831</c:v>
                </c:pt>
                <c:pt idx="182">
                  <c:v>43832</c:v>
                </c:pt>
                <c:pt idx="183">
                  <c:v>43833</c:v>
                </c:pt>
                <c:pt idx="184">
                  <c:v>43836</c:v>
                </c:pt>
                <c:pt idx="185">
                  <c:v>43837</c:v>
                </c:pt>
                <c:pt idx="186">
                  <c:v>43838</c:v>
                </c:pt>
                <c:pt idx="187">
                  <c:v>43839</c:v>
                </c:pt>
                <c:pt idx="188">
                  <c:v>43840</c:v>
                </c:pt>
                <c:pt idx="189">
                  <c:v>43843</c:v>
                </c:pt>
                <c:pt idx="190">
                  <c:v>43844</c:v>
                </c:pt>
                <c:pt idx="191">
                  <c:v>43845</c:v>
                </c:pt>
                <c:pt idx="192">
                  <c:v>43846</c:v>
                </c:pt>
                <c:pt idx="193">
                  <c:v>43847</c:v>
                </c:pt>
                <c:pt idx="194">
                  <c:v>43850</c:v>
                </c:pt>
                <c:pt idx="195">
                  <c:v>43851</c:v>
                </c:pt>
                <c:pt idx="196">
                  <c:v>43852</c:v>
                </c:pt>
                <c:pt idx="197">
                  <c:v>43853</c:v>
                </c:pt>
                <c:pt idx="198">
                  <c:v>43854</c:v>
                </c:pt>
                <c:pt idx="199">
                  <c:v>43857</c:v>
                </c:pt>
                <c:pt idx="200">
                  <c:v>43858</c:v>
                </c:pt>
                <c:pt idx="201">
                  <c:v>43859</c:v>
                </c:pt>
                <c:pt idx="202">
                  <c:v>43860</c:v>
                </c:pt>
                <c:pt idx="203">
                  <c:v>43861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43871</c:v>
                </c:pt>
                <c:pt idx="210">
                  <c:v>43872</c:v>
                </c:pt>
                <c:pt idx="211">
                  <c:v>43873</c:v>
                </c:pt>
                <c:pt idx="212">
                  <c:v>43874</c:v>
                </c:pt>
                <c:pt idx="213">
                  <c:v>43875</c:v>
                </c:pt>
                <c:pt idx="214">
                  <c:v>43878</c:v>
                </c:pt>
                <c:pt idx="215">
                  <c:v>43879</c:v>
                </c:pt>
                <c:pt idx="216">
                  <c:v>43880</c:v>
                </c:pt>
                <c:pt idx="217">
                  <c:v>43881</c:v>
                </c:pt>
                <c:pt idx="218">
                  <c:v>43885</c:v>
                </c:pt>
                <c:pt idx="219">
                  <c:v>43886</c:v>
                </c:pt>
                <c:pt idx="220">
                  <c:v>43887</c:v>
                </c:pt>
                <c:pt idx="221">
                  <c:v>43888</c:v>
                </c:pt>
                <c:pt idx="222">
                  <c:v>43889</c:v>
                </c:pt>
                <c:pt idx="223">
                  <c:v>43892</c:v>
                </c:pt>
                <c:pt idx="224">
                  <c:v>43893</c:v>
                </c:pt>
                <c:pt idx="225">
                  <c:v>43894</c:v>
                </c:pt>
                <c:pt idx="226">
                  <c:v>43895</c:v>
                </c:pt>
                <c:pt idx="227">
                  <c:v>43896</c:v>
                </c:pt>
                <c:pt idx="228">
                  <c:v>43899</c:v>
                </c:pt>
                <c:pt idx="229">
                  <c:v>43901</c:v>
                </c:pt>
                <c:pt idx="230">
                  <c:v>43902</c:v>
                </c:pt>
                <c:pt idx="231">
                  <c:v>43903</c:v>
                </c:pt>
                <c:pt idx="232">
                  <c:v>43906</c:v>
                </c:pt>
                <c:pt idx="233">
                  <c:v>43907</c:v>
                </c:pt>
                <c:pt idx="234">
                  <c:v>43908</c:v>
                </c:pt>
                <c:pt idx="235">
                  <c:v>43909</c:v>
                </c:pt>
                <c:pt idx="236">
                  <c:v>43910</c:v>
                </c:pt>
                <c:pt idx="237">
                  <c:v>43913</c:v>
                </c:pt>
                <c:pt idx="238">
                  <c:v>43914</c:v>
                </c:pt>
                <c:pt idx="239">
                  <c:v>43915</c:v>
                </c:pt>
                <c:pt idx="240">
                  <c:v>43916</c:v>
                </c:pt>
                <c:pt idx="241">
                  <c:v>43917</c:v>
                </c:pt>
                <c:pt idx="242">
                  <c:v>43920</c:v>
                </c:pt>
              </c:numCache>
            </c:numRef>
          </c:cat>
          <c:val>
            <c:numRef>
              <c:f>Daily!$F$3:$F$245</c:f>
              <c:numCache>
                <c:formatCode>0.000000</c:formatCode>
                <c:ptCount val="243"/>
                <c:pt idx="0">
                  <c:v>1.847823438003199</c:v>
                </c:pt>
                <c:pt idx="1">
                  <c:v>0.69565831327543837</c:v>
                </c:pt>
                <c:pt idx="2">
                  <c:v>-1.3490728338469142</c:v>
                </c:pt>
                <c:pt idx="3">
                  <c:v>-1.6904850100456679</c:v>
                </c:pt>
                <c:pt idx="4">
                  <c:v>-3.1282881946926813E-2</c:v>
                </c:pt>
                <c:pt idx="5">
                  <c:v>-0.77511281435221024</c:v>
                </c:pt>
                <c:pt idx="6">
                  <c:v>1.6116761512677185</c:v>
                </c:pt>
                <c:pt idx="7">
                  <c:v>-0.74061893011789015</c:v>
                </c:pt>
                <c:pt idx="8">
                  <c:v>0.68271681629669267</c:v>
                </c:pt>
                <c:pt idx="9">
                  <c:v>0.37993670533059154</c:v>
                </c:pt>
                <c:pt idx="10">
                  <c:v>-0.59673300164242837</c:v>
                </c:pt>
                <c:pt idx="11">
                  <c:v>-0.89853832132956357</c:v>
                </c:pt>
                <c:pt idx="12">
                  <c:v>-0.59094817986286474</c:v>
                </c:pt>
                <c:pt idx="13">
                  <c:v>-0.8682794175746803</c:v>
                </c:pt>
                <c:pt idx="14">
                  <c:v>-0.81744028128369117</c:v>
                </c:pt>
                <c:pt idx="15">
                  <c:v>-0.31075791375844997</c:v>
                </c:pt>
                <c:pt idx="16">
                  <c:v>0.92367090486191705</c:v>
                </c:pt>
                <c:pt idx="17">
                  <c:v>-2.7855967262333654</c:v>
                </c:pt>
                <c:pt idx="18">
                  <c:v>-1.2464290625156966</c:v>
                </c:pt>
                <c:pt idx="19">
                  <c:v>-4.568698927584868</c:v>
                </c:pt>
                <c:pt idx="20">
                  <c:v>-1.8613073430771148</c:v>
                </c:pt>
                <c:pt idx="21">
                  <c:v>0.37093035682277398</c:v>
                </c:pt>
                <c:pt idx="22">
                  <c:v>0.72423035506327704</c:v>
                </c:pt>
                <c:pt idx="23">
                  <c:v>-1.0262947604383736</c:v>
                </c:pt>
                <c:pt idx="24">
                  <c:v>-0.47054154913980045</c:v>
                </c:pt>
                <c:pt idx="25">
                  <c:v>-1.366161556788025</c:v>
                </c:pt>
                <c:pt idx="26">
                  <c:v>0.822433653093957</c:v>
                </c:pt>
                <c:pt idx="27">
                  <c:v>-2.3366373937158236</c:v>
                </c:pt>
                <c:pt idx="28">
                  <c:v>-0.16793935673931759</c:v>
                </c:pt>
                <c:pt idx="29">
                  <c:v>1.9417364054059632</c:v>
                </c:pt>
                <c:pt idx="30">
                  <c:v>-2.0043749097927663</c:v>
                </c:pt>
                <c:pt idx="31">
                  <c:v>0.46867462453307973</c:v>
                </c:pt>
                <c:pt idx="32">
                  <c:v>0.23272430045565429</c:v>
                </c:pt>
                <c:pt idx="33">
                  <c:v>-0.63264097880722669</c:v>
                </c:pt>
                <c:pt idx="34">
                  <c:v>2.3092309340035451</c:v>
                </c:pt>
                <c:pt idx="35">
                  <c:v>5.0369948930549935</c:v>
                </c:pt>
                <c:pt idx="36">
                  <c:v>-0.59309561522501597</c:v>
                </c:pt>
                <c:pt idx="37">
                  <c:v>-2.3815610564020169</c:v>
                </c:pt>
                <c:pt idx="38">
                  <c:v>-0.45009209680045342</c:v>
                </c:pt>
                <c:pt idx="39">
                  <c:v>-0.27448956292193344</c:v>
                </c:pt>
                <c:pt idx="40">
                  <c:v>-2.4067547601577117</c:v>
                </c:pt>
                <c:pt idx="41">
                  <c:v>-0.89354321422877492</c:v>
                </c:pt>
                <c:pt idx="42">
                  <c:v>-0.81729195151400436</c:v>
                </c:pt>
                <c:pt idx="43">
                  <c:v>-1.3791834381928192</c:v>
                </c:pt>
                <c:pt idx="44">
                  <c:v>0.95610650857863355</c:v>
                </c:pt>
                <c:pt idx="45">
                  <c:v>-0.57390830974970464</c:v>
                </c:pt>
                <c:pt idx="46">
                  <c:v>-6.7315728366332067E-2</c:v>
                </c:pt>
                <c:pt idx="47">
                  <c:v>-0.54325049696241878</c:v>
                </c:pt>
                <c:pt idx="48">
                  <c:v>-6.7628454734903323E-2</c:v>
                </c:pt>
                <c:pt idx="49">
                  <c:v>0.34264082743630819</c:v>
                </c:pt>
                <c:pt idx="50">
                  <c:v>-1.0044573580634313</c:v>
                </c:pt>
                <c:pt idx="51">
                  <c:v>-2.3735621794354205</c:v>
                </c:pt>
                <c:pt idx="52">
                  <c:v>-1.1088165439966027</c:v>
                </c:pt>
                <c:pt idx="53">
                  <c:v>-2.8134369578402887</c:v>
                </c:pt>
                <c:pt idx="54">
                  <c:v>-1.2626317831994325</c:v>
                </c:pt>
                <c:pt idx="55">
                  <c:v>-0.9443155445480127</c:v>
                </c:pt>
                <c:pt idx="56">
                  <c:v>0.15220028246784428</c:v>
                </c:pt>
                <c:pt idx="57">
                  <c:v>0.99350581527587234</c:v>
                </c:pt>
                <c:pt idx="58">
                  <c:v>1.2425681659571031</c:v>
                </c:pt>
                <c:pt idx="59">
                  <c:v>1.7755341056114879</c:v>
                </c:pt>
                <c:pt idx="60">
                  <c:v>-2.1898474685517808</c:v>
                </c:pt>
                <c:pt idx="61">
                  <c:v>0.25934877699086273</c:v>
                </c:pt>
                <c:pt idx="62">
                  <c:v>-0.87861336386873401</c:v>
                </c:pt>
                <c:pt idx="63">
                  <c:v>0.50200300065979864</c:v>
                </c:pt>
                <c:pt idx="64">
                  <c:v>-0.34747203600396065</c:v>
                </c:pt>
                <c:pt idx="65">
                  <c:v>-0.40406603732956992</c:v>
                </c:pt>
                <c:pt idx="66">
                  <c:v>-0.49821192130498593</c:v>
                </c:pt>
                <c:pt idx="67">
                  <c:v>-0.57499065775739444</c:v>
                </c:pt>
                <c:pt idx="68">
                  <c:v>0.73346165834003474</c:v>
                </c:pt>
                <c:pt idx="69">
                  <c:v>-9.0355004844002898E-2</c:v>
                </c:pt>
                <c:pt idx="70">
                  <c:v>-1.9515878958376645</c:v>
                </c:pt>
                <c:pt idx="71">
                  <c:v>-0.12976908515133337</c:v>
                </c:pt>
                <c:pt idx="72">
                  <c:v>-1.858680218092128</c:v>
                </c:pt>
                <c:pt idx="73">
                  <c:v>-5.1066746991698047</c:v>
                </c:pt>
                <c:pt idx="74">
                  <c:v>1.9421869153372346</c:v>
                </c:pt>
                <c:pt idx="75">
                  <c:v>2.5247146675090568</c:v>
                </c:pt>
                <c:pt idx="76">
                  <c:v>-0.65957905296181196</c:v>
                </c:pt>
                <c:pt idx="77">
                  <c:v>-1.8221231702231853</c:v>
                </c:pt>
                <c:pt idx="78">
                  <c:v>2.3437936420500036</c:v>
                </c:pt>
                <c:pt idx="79">
                  <c:v>-1.9887873206126461</c:v>
                </c:pt>
                <c:pt idx="80">
                  <c:v>-1.5900625934930999</c:v>
                </c:pt>
                <c:pt idx="81">
                  <c:v>0.22727063713924336</c:v>
                </c:pt>
                <c:pt idx="82">
                  <c:v>-3.0048032563776683</c:v>
                </c:pt>
                <c:pt idx="83">
                  <c:v>-3.2634476173396791</c:v>
                </c:pt>
                <c:pt idx="84">
                  <c:v>-2.2317806172384658</c:v>
                </c:pt>
                <c:pt idx="85">
                  <c:v>1.4150415873056745</c:v>
                </c:pt>
                <c:pt idx="86">
                  <c:v>-5.4393733274518521</c:v>
                </c:pt>
                <c:pt idx="87">
                  <c:v>4.2980383731552454</c:v>
                </c:pt>
                <c:pt idx="88">
                  <c:v>1.1507500768599079</c:v>
                </c:pt>
                <c:pt idx="89">
                  <c:v>1.8546916560143034</c:v>
                </c:pt>
                <c:pt idx="90">
                  <c:v>-3.6359276361971171E-2</c:v>
                </c:pt>
                <c:pt idx="91">
                  <c:v>-4.2626124350105057</c:v>
                </c:pt>
                <c:pt idx="92">
                  <c:v>-0.59585699392794189</c:v>
                </c:pt>
                <c:pt idx="93">
                  <c:v>-0.93627997721850209</c:v>
                </c:pt>
                <c:pt idx="94">
                  <c:v>-1.3531078130882801</c:v>
                </c:pt>
                <c:pt idx="95">
                  <c:v>-2.0608208205380119</c:v>
                </c:pt>
                <c:pt idx="96">
                  <c:v>1.369826982762941</c:v>
                </c:pt>
                <c:pt idx="97">
                  <c:v>-1.4958904109589041E-2</c:v>
                </c:pt>
                <c:pt idx="98">
                  <c:v>-0.75561593601796639</c:v>
                </c:pt>
                <c:pt idx="99">
                  <c:v>-1.0643198654028807</c:v>
                </c:pt>
                <c:pt idx="100">
                  <c:v>1.281432604236846</c:v>
                </c:pt>
                <c:pt idx="101">
                  <c:v>2.1722153210134225</c:v>
                </c:pt>
                <c:pt idx="102">
                  <c:v>-1.4492821163298981</c:v>
                </c:pt>
                <c:pt idx="103">
                  <c:v>-1.262220764241847</c:v>
                </c:pt>
                <c:pt idx="104">
                  <c:v>0.96772095701595473</c:v>
                </c:pt>
                <c:pt idx="105">
                  <c:v>-0.7095067602732108</c:v>
                </c:pt>
                <c:pt idx="106">
                  <c:v>-1.5308631087786704</c:v>
                </c:pt>
                <c:pt idx="107">
                  <c:v>7.5172321200124728</c:v>
                </c:pt>
                <c:pt idx="108">
                  <c:v>-5.2788323702404449</c:v>
                </c:pt>
                <c:pt idx="109">
                  <c:v>-0.59586733747354859</c:v>
                </c:pt>
                <c:pt idx="110">
                  <c:v>5.5547093359993832E-2</c:v>
                </c:pt>
                <c:pt idx="111">
                  <c:v>-1.0896129264092855</c:v>
                </c:pt>
                <c:pt idx="112">
                  <c:v>0.24531120910576146</c:v>
                </c:pt>
                <c:pt idx="113">
                  <c:v>-0.62717979096973153</c:v>
                </c:pt>
                <c:pt idx="114">
                  <c:v>0.43588395669290747</c:v>
                </c:pt>
                <c:pt idx="115">
                  <c:v>-1.0295009037168119</c:v>
                </c:pt>
                <c:pt idx="116">
                  <c:v>1.964200495566669</c:v>
                </c:pt>
                <c:pt idx="117">
                  <c:v>0.99052291180657726</c:v>
                </c:pt>
                <c:pt idx="118">
                  <c:v>-0.63982091542419772</c:v>
                </c:pt>
                <c:pt idx="119">
                  <c:v>-0.80680844904444893</c:v>
                </c:pt>
                <c:pt idx="120">
                  <c:v>-0.41378441546625316</c:v>
                </c:pt>
                <c:pt idx="121">
                  <c:v>0.17406708798746201</c:v>
                </c:pt>
                <c:pt idx="122">
                  <c:v>-0.57908959877219257</c:v>
                </c:pt>
                <c:pt idx="123">
                  <c:v>-1.1028560684567521</c:v>
                </c:pt>
                <c:pt idx="124">
                  <c:v>1.3733682511468763</c:v>
                </c:pt>
                <c:pt idx="125">
                  <c:v>8.0058103194946967E-2</c:v>
                </c:pt>
                <c:pt idx="126">
                  <c:v>8.0078211249906134E-2</c:v>
                </c:pt>
                <c:pt idx="127">
                  <c:v>1.116223236557891</c:v>
                </c:pt>
                <c:pt idx="128">
                  <c:v>-2.6922962132105979</c:v>
                </c:pt>
                <c:pt idx="129">
                  <c:v>1.7566996568538433</c:v>
                </c:pt>
                <c:pt idx="130">
                  <c:v>-3.3762423925342637</c:v>
                </c:pt>
                <c:pt idx="131">
                  <c:v>4.8279293381837904</c:v>
                </c:pt>
                <c:pt idx="132">
                  <c:v>4.6971599400628801</c:v>
                </c:pt>
                <c:pt idx="133">
                  <c:v>-5.8206875262010094</c:v>
                </c:pt>
                <c:pt idx="134">
                  <c:v>2.0096151683006505</c:v>
                </c:pt>
                <c:pt idx="135">
                  <c:v>-1.858935923191511</c:v>
                </c:pt>
                <c:pt idx="136">
                  <c:v>1.0198533679347059</c:v>
                </c:pt>
                <c:pt idx="137">
                  <c:v>1.520951221891327</c:v>
                </c:pt>
                <c:pt idx="138">
                  <c:v>0.74193852565162632</c:v>
                </c:pt>
                <c:pt idx="139">
                  <c:v>-0.33208450705464887</c:v>
                </c:pt>
                <c:pt idx="140">
                  <c:v>-0.37869119761348352</c:v>
                </c:pt>
                <c:pt idx="141">
                  <c:v>-1.4100142846716008</c:v>
                </c:pt>
                <c:pt idx="142">
                  <c:v>0.9843436303717501</c:v>
                </c:pt>
                <c:pt idx="143">
                  <c:v>-1.6226340313214942</c:v>
                </c:pt>
                <c:pt idx="144">
                  <c:v>4.0272725154177982</c:v>
                </c:pt>
                <c:pt idx="145">
                  <c:v>1.2658336020791252</c:v>
                </c:pt>
                <c:pt idx="146">
                  <c:v>-1.2109892582059869</c:v>
                </c:pt>
                <c:pt idx="147">
                  <c:v>0.43481251608288096</c:v>
                </c:pt>
                <c:pt idx="148">
                  <c:v>-0.59463810174514375</c:v>
                </c:pt>
                <c:pt idx="149">
                  <c:v>0.59274082355417035</c:v>
                </c:pt>
                <c:pt idx="150">
                  <c:v>-0.63916552568966833</c:v>
                </c:pt>
                <c:pt idx="151">
                  <c:v>0.43557363704447094</c:v>
                </c:pt>
                <c:pt idx="152">
                  <c:v>0.27696216828706</c:v>
                </c:pt>
                <c:pt idx="153">
                  <c:v>-0.75321843440249159</c:v>
                </c:pt>
                <c:pt idx="154">
                  <c:v>-2.4065847240257305</c:v>
                </c:pt>
                <c:pt idx="155">
                  <c:v>-3.0434119285508268</c:v>
                </c:pt>
                <c:pt idx="156">
                  <c:v>0.4870538745998651</c:v>
                </c:pt>
                <c:pt idx="157">
                  <c:v>3.522080111660034</c:v>
                </c:pt>
                <c:pt idx="158">
                  <c:v>1.705243930927923</c:v>
                </c:pt>
                <c:pt idx="159">
                  <c:v>-1.1851475107355331</c:v>
                </c:pt>
                <c:pt idx="160">
                  <c:v>-1.3358739843170666</c:v>
                </c:pt>
                <c:pt idx="161">
                  <c:v>0.37931755603377049</c:v>
                </c:pt>
                <c:pt idx="162">
                  <c:v>-0.61187005941562778</c:v>
                </c:pt>
                <c:pt idx="163">
                  <c:v>-2.3292119563471547</c:v>
                </c:pt>
                <c:pt idx="164">
                  <c:v>0.27067080753681033</c:v>
                </c:pt>
                <c:pt idx="165">
                  <c:v>2.136958608249377</c:v>
                </c:pt>
                <c:pt idx="166">
                  <c:v>0.2175695419045201</c:v>
                </c:pt>
                <c:pt idx="167">
                  <c:v>-8.2986453968163842E-2</c:v>
                </c:pt>
                <c:pt idx="168">
                  <c:v>0.63278268598211973</c:v>
                </c:pt>
                <c:pt idx="169">
                  <c:v>1.5927971989840892</c:v>
                </c:pt>
                <c:pt idx="170">
                  <c:v>-1.5949551699084299</c:v>
                </c:pt>
                <c:pt idx="171">
                  <c:v>-0.42691507680351343</c:v>
                </c:pt>
                <c:pt idx="172">
                  <c:v>-0.17510336543294838</c:v>
                </c:pt>
                <c:pt idx="173">
                  <c:v>-0.1984282440047396</c:v>
                </c:pt>
                <c:pt idx="174">
                  <c:v>-6.0062460002782425E-2</c:v>
                </c:pt>
                <c:pt idx="175">
                  <c:v>-0.15260729245419444</c:v>
                </c:pt>
                <c:pt idx="176">
                  <c:v>0.33379524122967213</c:v>
                </c:pt>
                <c:pt idx="177">
                  <c:v>-3.2693574036306225</c:v>
                </c:pt>
                <c:pt idx="178">
                  <c:v>-0.25241273972832734</c:v>
                </c:pt>
                <c:pt idx="179">
                  <c:v>0.44079119016860857</c:v>
                </c:pt>
                <c:pt idx="180">
                  <c:v>-0.4425081201394841</c:v>
                </c:pt>
                <c:pt idx="181">
                  <c:v>2.1387813801450788</c:v>
                </c:pt>
                <c:pt idx="182">
                  <c:v>2.23410489089681</c:v>
                </c:pt>
                <c:pt idx="183">
                  <c:v>-4.1812961759050982</c:v>
                </c:pt>
                <c:pt idx="184">
                  <c:v>-1.2561801790017848</c:v>
                </c:pt>
                <c:pt idx="185">
                  <c:v>1.2928426389236845</c:v>
                </c:pt>
                <c:pt idx="186">
                  <c:v>-0.99298176180328035</c:v>
                </c:pt>
                <c:pt idx="187">
                  <c:v>3.1940776006510245</c:v>
                </c:pt>
                <c:pt idx="188">
                  <c:v>-1.345920125635538</c:v>
                </c:pt>
                <c:pt idx="189">
                  <c:v>1.3836046511420208</c:v>
                </c:pt>
                <c:pt idx="190">
                  <c:v>1.5511588995452148</c:v>
                </c:pt>
                <c:pt idx="191">
                  <c:v>9.1396679364663154</c:v>
                </c:pt>
                <c:pt idx="192">
                  <c:v>2.93582263781679</c:v>
                </c:pt>
                <c:pt idx="193">
                  <c:v>-1.7741041906729536</c:v>
                </c:pt>
                <c:pt idx="194">
                  <c:v>-3.9514998350390176</c:v>
                </c:pt>
                <c:pt idx="195">
                  <c:v>0.57157885285894139</c:v>
                </c:pt>
                <c:pt idx="196">
                  <c:v>5.5271896613238125</c:v>
                </c:pt>
                <c:pt idx="197">
                  <c:v>-1.9343571346976995</c:v>
                </c:pt>
                <c:pt idx="198">
                  <c:v>-2.97174287568079</c:v>
                </c:pt>
                <c:pt idx="199">
                  <c:v>1.2953208702705246</c:v>
                </c:pt>
                <c:pt idx="200">
                  <c:v>1.5326063892062955</c:v>
                </c:pt>
                <c:pt idx="201">
                  <c:v>0.94576172088031785</c:v>
                </c:pt>
                <c:pt idx="202">
                  <c:v>-4.7257437064338159</c:v>
                </c:pt>
                <c:pt idx="203">
                  <c:v>-7.9117472642911149E-2</c:v>
                </c:pt>
                <c:pt idx="204">
                  <c:v>-5.8299704190221906</c:v>
                </c:pt>
                <c:pt idx="205">
                  <c:v>1.3915017084214891</c:v>
                </c:pt>
                <c:pt idx="206">
                  <c:v>-1.1047177857690746</c:v>
                </c:pt>
                <c:pt idx="207">
                  <c:v>1.1574989394116824</c:v>
                </c:pt>
                <c:pt idx="208">
                  <c:v>2.0523056826642621</c:v>
                </c:pt>
                <c:pt idx="209">
                  <c:v>-1.437777315750157</c:v>
                </c:pt>
                <c:pt idx="210">
                  <c:v>-3.7602768333332595</c:v>
                </c:pt>
                <c:pt idx="211">
                  <c:v>1.9085976825436655</c:v>
                </c:pt>
                <c:pt idx="212">
                  <c:v>4.8629200869869731</c:v>
                </c:pt>
                <c:pt idx="213">
                  <c:v>-0.6720350660530191</c:v>
                </c:pt>
                <c:pt idx="214">
                  <c:v>6.8307487168145054</c:v>
                </c:pt>
                <c:pt idx="215">
                  <c:v>1.6393148908627693</c:v>
                </c:pt>
                <c:pt idx="216">
                  <c:v>10.489946590455029</c:v>
                </c:pt>
                <c:pt idx="217">
                  <c:v>1.329247334048627</c:v>
                </c:pt>
                <c:pt idx="218">
                  <c:v>7.9269914866486744</c:v>
                </c:pt>
                <c:pt idx="219">
                  <c:v>-4.9859798066380323</c:v>
                </c:pt>
                <c:pt idx="220">
                  <c:v>-6.7411291146227015</c:v>
                </c:pt>
                <c:pt idx="221">
                  <c:v>1.2453907783547786</c:v>
                </c:pt>
                <c:pt idx="222">
                  <c:v>-4.197074299272737</c:v>
                </c:pt>
                <c:pt idx="223">
                  <c:v>-2.9047756253283255</c:v>
                </c:pt>
                <c:pt idx="224">
                  <c:v>0.85677416298602205</c:v>
                </c:pt>
                <c:pt idx="225">
                  <c:v>-3.7278670117190047</c:v>
                </c:pt>
                <c:pt idx="226">
                  <c:v>-2.307057405012535</c:v>
                </c:pt>
                <c:pt idx="227">
                  <c:v>-4.0682198043741993</c:v>
                </c:pt>
                <c:pt idx="228">
                  <c:v>-4.2616465759298627</c:v>
                </c:pt>
                <c:pt idx="229">
                  <c:v>1.496584570346682</c:v>
                </c:pt>
                <c:pt idx="230">
                  <c:v>-5.6426618538603819</c:v>
                </c:pt>
                <c:pt idx="231">
                  <c:v>0.56858795340663637</c:v>
                </c:pt>
                <c:pt idx="232">
                  <c:v>-10.837451502696645</c:v>
                </c:pt>
                <c:pt idx="233">
                  <c:v>-2.1758974083066907</c:v>
                </c:pt>
                <c:pt idx="234">
                  <c:v>-8.2753191572156748</c:v>
                </c:pt>
                <c:pt idx="235">
                  <c:v>-0.88686203168839506</c:v>
                </c:pt>
                <c:pt idx="236">
                  <c:v>-2.2009117619139271</c:v>
                </c:pt>
                <c:pt idx="237">
                  <c:v>-17.658159546213614</c:v>
                </c:pt>
                <c:pt idx="238">
                  <c:v>-6.1247415513103505</c:v>
                </c:pt>
                <c:pt idx="239">
                  <c:v>3.9235233341525388</c:v>
                </c:pt>
                <c:pt idx="240">
                  <c:v>9.9612652971764781</c:v>
                </c:pt>
                <c:pt idx="241">
                  <c:v>8.986463817800999</c:v>
                </c:pt>
                <c:pt idx="242">
                  <c:v>-3.4943970736154157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27D-9436-9FCD9DF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78368"/>
        <c:axId val="614480336"/>
      </c:lineChart>
      <c:dateAx>
        <c:axId val="614478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0336"/>
        <c:crosses val="autoZero"/>
        <c:auto val="1"/>
        <c:lblOffset val="100"/>
        <c:baseTimeUnit val="days"/>
      </c:dateAx>
      <c:valAx>
        <c:axId val="614480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Realized/Raw Returns -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Weekly!$D$1:$D$2</c:f>
              <c:strCache>
                <c:ptCount val="2"/>
                <c:pt idx="0">
                  <c:v>Realized/Raw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Weekly!$B$3:$B$56</c:f>
              <c:numCache>
                <c:formatCode>m/d/yyyy</c:formatCode>
                <c:ptCount val="54"/>
                <c:pt idx="0">
                  <c:v>43563</c:v>
                </c:pt>
                <c:pt idx="1">
                  <c:v>43570</c:v>
                </c:pt>
                <c:pt idx="2">
                  <c:v>43577</c:v>
                </c:pt>
                <c:pt idx="3">
                  <c:v>43584</c:v>
                </c:pt>
                <c:pt idx="4">
                  <c:v>43591</c:v>
                </c:pt>
                <c:pt idx="5">
                  <c:v>43598</c:v>
                </c:pt>
                <c:pt idx="6">
                  <c:v>43605</c:v>
                </c:pt>
                <c:pt idx="7">
                  <c:v>43612</c:v>
                </c:pt>
                <c:pt idx="8">
                  <c:v>43619</c:v>
                </c:pt>
                <c:pt idx="9">
                  <c:v>43626</c:v>
                </c:pt>
                <c:pt idx="10">
                  <c:v>43633</c:v>
                </c:pt>
                <c:pt idx="11">
                  <c:v>43640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43668</c:v>
                </c:pt>
                <c:pt idx="16">
                  <c:v>43675</c:v>
                </c:pt>
                <c:pt idx="17">
                  <c:v>43682</c:v>
                </c:pt>
                <c:pt idx="18">
                  <c:v>43689</c:v>
                </c:pt>
                <c:pt idx="19">
                  <c:v>43696</c:v>
                </c:pt>
                <c:pt idx="20">
                  <c:v>43703</c:v>
                </c:pt>
                <c:pt idx="21">
                  <c:v>43710</c:v>
                </c:pt>
                <c:pt idx="22">
                  <c:v>43717</c:v>
                </c:pt>
                <c:pt idx="23">
                  <c:v>43724</c:v>
                </c:pt>
                <c:pt idx="24">
                  <c:v>43731</c:v>
                </c:pt>
                <c:pt idx="25">
                  <c:v>43738</c:v>
                </c:pt>
                <c:pt idx="26">
                  <c:v>43745</c:v>
                </c:pt>
                <c:pt idx="27">
                  <c:v>43752</c:v>
                </c:pt>
                <c:pt idx="28">
                  <c:v>43759</c:v>
                </c:pt>
                <c:pt idx="29">
                  <c:v>43766</c:v>
                </c:pt>
                <c:pt idx="30">
                  <c:v>43773</c:v>
                </c:pt>
                <c:pt idx="31">
                  <c:v>43780</c:v>
                </c:pt>
                <c:pt idx="32">
                  <c:v>43787</c:v>
                </c:pt>
                <c:pt idx="33">
                  <c:v>43794</c:v>
                </c:pt>
                <c:pt idx="34">
                  <c:v>43801</c:v>
                </c:pt>
                <c:pt idx="35">
                  <c:v>43808</c:v>
                </c:pt>
                <c:pt idx="36">
                  <c:v>43815</c:v>
                </c:pt>
                <c:pt idx="37">
                  <c:v>43822</c:v>
                </c:pt>
                <c:pt idx="38">
                  <c:v>43829</c:v>
                </c:pt>
                <c:pt idx="39">
                  <c:v>43836</c:v>
                </c:pt>
                <c:pt idx="40">
                  <c:v>43843</c:v>
                </c:pt>
                <c:pt idx="41">
                  <c:v>43850</c:v>
                </c:pt>
                <c:pt idx="42">
                  <c:v>43857</c:v>
                </c:pt>
                <c:pt idx="43">
                  <c:v>43864</c:v>
                </c:pt>
                <c:pt idx="44">
                  <c:v>43871</c:v>
                </c:pt>
                <c:pt idx="45">
                  <c:v>43878</c:v>
                </c:pt>
                <c:pt idx="46">
                  <c:v>43885</c:v>
                </c:pt>
                <c:pt idx="47">
                  <c:v>43892</c:v>
                </c:pt>
                <c:pt idx="48">
                  <c:v>43899</c:v>
                </c:pt>
                <c:pt idx="49">
                  <c:v>43906</c:v>
                </c:pt>
                <c:pt idx="50">
                  <c:v>43913</c:v>
                </c:pt>
                <c:pt idx="51">
                  <c:v>43920</c:v>
                </c:pt>
              </c:numCache>
            </c:numRef>
          </c:cat>
          <c:val>
            <c:numRef>
              <c:f>Weekly!$D$3:$D$56</c:f>
              <c:numCache>
                <c:formatCode>General</c:formatCode>
                <c:ptCount val="54"/>
                <c:pt idx="0">
                  <c:v>0.81522185355476806</c:v>
                </c:pt>
                <c:pt idx="1">
                  <c:v>-1.063983363714113</c:v>
                </c:pt>
                <c:pt idx="2">
                  <c:v>-1.5772917845437162</c:v>
                </c:pt>
                <c:pt idx="3">
                  <c:v>-8.3333324222601917</c:v>
                </c:pt>
                <c:pt idx="4">
                  <c:v>-2.1773653404276212</c:v>
                </c:pt>
                <c:pt idx="5">
                  <c:v>-1.0722980762205654</c:v>
                </c:pt>
                <c:pt idx="6">
                  <c:v>0.41057071336034923</c:v>
                </c:pt>
                <c:pt idx="7">
                  <c:v>1.2757651579669744</c:v>
                </c:pt>
                <c:pt idx="8">
                  <c:v>-5.3294628933530088</c:v>
                </c:pt>
                <c:pt idx="9">
                  <c:v>-0.22175572086200507</c:v>
                </c:pt>
                <c:pt idx="10">
                  <c:v>-6.7191003332955219</c:v>
                </c:pt>
                <c:pt idx="11">
                  <c:v>0.23826884187312178</c:v>
                </c:pt>
                <c:pt idx="12">
                  <c:v>-0.67654016968568065</c:v>
                </c:pt>
                <c:pt idx="13">
                  <c:v>-0.8306689047819269</c:v>
                </c:pt>
                <c:pt idx="14">
                  <c:v>-8.8153360692880369</c:v>
                </c:pt>
                <c:pt idx="15">
                  <c:v>4.4054654137979234</c:v>
                </c:pt>
                <c:pt idx="16">
                  <c:v>-9.2205424538317704</c:v>
                </c:pt>
                <c:pt idx="17">
                  <c:v>-1.0114087554118836</c:v>
                </c:pt>
                <c:pt idx="18">
                  <c:v>-2.4782631529384758</c:v>
                </c:pt>
                <c:pt idx="19">
                  <c:v>-3.7003941589032445</c:v>
                </c:pt>
                <c:pt idx="20">
                  <c:v>1.8938015247051039</c:v>
                </c:pt>
                <c:pt idx="21">
                  <c:v>-2.3907144366498589</c:v>
                </c:pt>
                <c:pt idx="22">
                  <c:v>-0.25658544613876733</c:v>
                </c:pt>
                <c:pt idx="23">
                  <c:v>-0.91206640146680573</c:v>
                </c:pt>
                <c:pt idx="24">
                  <c:v>0.5192343214322177</c:v>
                </c:pt>
                <c:pt idx="25">
                  <c:v>-1.8548979592814356</c:v>
                </c:pt>
                <c:pt idx="26">
                  <c:v>2.7272720331570346</c:v>
                </c:pt>
                <c:pt idx="27">
                  <c:v>5.0768577224467846</c:v>
                </c:pt>
                <c:pt idx="28">
                  <c:v>-2.9477020375182472</c:v>
                </c:pt>
                <c:pt idx="29">
                  <c:v>-0.22836163113500482</c:v>
                </c:pt>
                <c:pt idx="30">
                  <c:v>3.2501738260640107</c:v>
                </c:pt>
                <c:pt idx="31">
                  <c:v>-0.73154776858961501</c:v>
                </c:pt>
                <c:pt idx="32">
                  <c:v>-3.4390307233858932</c:v>
                </c:pt>
                <c:pt idx="33">
                  <c:v>1.888409379864781</c:v>
                </c:pt>
                <c:pt idx="34">
                  <c:v>-3.5339740995140185</c:v>
                </c:pt>
                <c:pt idx="35">
                  <c:v>4.6324769436953126</c:v>
                </c:pt>
                <c:pt idx="36">
                  <c:v>-2.3718092044624148</c:v>
                </c:pt>
                <c:pt idx="37">
                  <c:v>-3.2855140498720736</c:v>
                </c:pt>
                <c:pt idx="38">
                  <c:v>0.11961176256146927</c:v>
                </c:pt>
                <c:pt idx="39">
                  <c:v>0.88411533670864806</c:v>
                </c:pt>
                <c:pt idx="40">
                  <c:v>13.69018959760492</c:v>
                </c:pt>
                <c:pt idx="41">
                  <c:v>-2.9374982011397806</c:v>
                </c:pt>
                <c:pt idx="42">
                  <c:v>-5.4088857001970219</c:v>
                </c:pt>
                <c:pt idx="43">
                  <c:v>1.9968246292270837</c:v>
                </c:pt>
                <c:pt idx="44">
                  <c:v>0.75639340176802938</c:v>
                </c:pt>
                <c:pt idx="45">
                  <c:v>21.616247192136544</c:v>
                </c:pt>
                <c:pt idx="46">
                  <c:v>-7.6797336476027764</c:v>
                </c:pt>
                <c:pt idx="47">
                  <c:v>-11.098878199153095</c:v>
                </c:pt>
                <c:pt idx="48">
                  <c:v>-7.7402174233956806</c:v>
                </c:pt>
                <c:pt idx="49">
                  <c:v>-22.396334784850573</c:v>
                </c:pt>
                <c:pt idx="50">
                  <c:v>-3.6657310406784243</c:v>
                </c:pt>
                <c:pt idx="51">
                  <c:v>-3.3215149308962038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C-4287-B1EA-33A0224E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91304"/>
        <c:axId val="530890648"/>
      </c:lineChart>
      <c:dateAx>
        <c:axId val="530891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90648"/>
        <c:crosses val="autoZero"/>
        <c:auto val="1"/>
        <c:lblOffset val="100"/>
        <c:baseTimeUnit val="days"/>
      </c:dateAx>
      <c:valAx>
        <c:axId val="530890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9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Adjusted Returns -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Weekly!$F$1:$F$2</c:f>
              <c:strCache>
                <c:ptCount val="2"/>
                <c:pt idx="0">
                  <c:v>Risk Adjusted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Weekly!$B$3:$B$56</c:f>
              <c:numCache>
                <c:formatCode>m/d/yyyy</c:formatCode>
                <c:ptCount val="54"/>
                <c:pt idx="0">
                  <c:v>43563</c:v>
                </c:pt>
                <c:pt idx="1">
                  <c:v>43570</c:v>
                </c:pt>
                <c:pt idx="2">
                  <c:v>43577</c:v>
                </c:pt>
                <c:pt idx="3">
                  <c:v>43584</c:v>
                </c:pt>
                <c:pt idx="4">
                  <c:v>43591</c:v>
                </c:pt>
                <c:pt idx="5">
                  <c:v>43598</c:v>
                </c:pt>
                <c:pt idx="6">
                  <c:v>43605</c:v>
                </c:pt>
                <c:pt idx="7">
                  <c:v>43612</c:v>
                </c:pt>
                <c:pt idx="8">
                  <c:v>43619</c:v>
                </c:pt>
                <c:pt idx="9">
                  <c:v>43626</c:v>
                </c:pt>
                <c:pt idx="10">
                  <c:v>43633</c:v>
                </c:pt>
                <c:pt idx="11">
                  <c:v>43640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43668</c:v>
                </c:pt>
                <c:pt idx="16">
                  <c:v>43675</c:v>
                </c:pt>
                <c:pt idx="17">
                  <c:v>43682</c:v>
                </c:pt>
                <c:pt idx="18">
                  <c:v>43689</c:v>
                </c:pt>
                <c:pt idx="19">
                  <c:v>43696</c:v>
                </c:pt>
                <c:pt idx="20">
                  <c:v>43703</c:v>
                </c:pt>
                <c:pt idx="21">
                  <c:v>43710</c:v>
                </c:pt>
                <c:pt idx="22">
                  <c:v>43717</c:v>
                </c:pt>
                <c:pt idx="23">
                  <c:v>43724</c:v>
                </c:pt>
                <c:pt idx="24">
                  <c:v>43731</c:v>
                </c:pt>
                <c:pt idx="25">
                  <c:v>43738</c:v>
                </c:pt>
                <c:pt idx="26">
                  <c:v>43745</c:v>
                </c:pt>
                <c:pt idx="27">
                  <c:v>43752</c:v>
                </c:pt>
                <c:pt idx="28">
                  <c:v>43759</c:v>
                </c:pt>
                <c:pt idx="29">
                  <c:v>43766</c:v>
                </c:pt>
                <c:pt idx="30">
                  <c:v>43773</c:v>
                </c:pt>
                <c:pt idx="31">
                  <c:v>43780</c:v>
                </c:pt>
                <c:pt idx="32">
                  <c:v>43787</c:v>
                </c:pt>
                <c:pt idx="33">
                  <c:v>43794</c:v>
                </c:pt>
                <c:pt idx="34">
                  <c:v>43801</c:v>
                </c:pt>
                <c:pt idx="35">
                  <c:v>43808</c:v>
                </c:pt>
                <c:pt idx="36">
                  <c:v>43815</c:v>
                </c:pt>
                <c:pt idx="37">
                  <c:v>43822</c:v>
                </c:pt>
                <c:pt idx="38">
                  <c:v>43829</c:v>
                </c:pt>
                <c:pt idx="39">
                  <c:v>43836</c:v>
                </c:pt>
                <c:pt idx="40">
                  <c:v>43843</c:v>
                </c:pt>
                <c:pt idx="41">
                  <c:v>43850</c:v>
                </c:pt>
                <c:pt idx="42">
                  <c:v>43857</c:v>
                </c:pt>
                <c:pt idx="43">
                  <c:v>43864</c:v>
                </c:pt>
                <c:pt idx="44">
                  <c:v>43871</c:v>
                </c:pt>
                <c:pt idx="45">
                  <c:v>43878</c:v>
                </c:pt>
                <c:pt idx="46">
                  <c:v>43885</c:v>
                </c:pt>
                <c:pt idx="47">
                  <c:v>43892</c:v>
                </c:pt>
                <c:pt idx="48">
                  <c:v>43899</c:v>
                </c:pt>
                <c:pt idx="49">
                  <c:v>43906</c:v>
                </c:pt>
                <c:pt idx="50">
                  <c:v>43913</c:v>
                </c:pt>
                <c:pt idx="51">
                  <c:v>43920</c:v>
                </c:pt>
              </c:numCache>
            </c:numRef>
          </c:cat>
          <c:val>
            <c:numRef>
              <c:f>Weekly!$F$3:$F$56</c:f>
              <c:numCache>
                <c:formatCode>0.0000</c:formatCode>
                <c:ptCount val="54"/>
                <c:pt idx="0">
                  <c:v>0.69387569970861418</c:v>
                </c:pt>
                <c:pt idx="1">
                  <c:v>-1.18590644063719</c:v>
                </c:pt>
                <c:pt idx="2">
                  <c:v>-1.7001763999283317</c:v>
                </c:pt>
                <c:pt idx="3">
                  <c:v>-8.4577554991832677</c:v>
                </c:pt>
                <c:pt idx="4">
                  <c:v>-2.3012114942737751</c:v>
                </c:pt>
                <c:pt idx="5">
                  <c:v>-1.19441346083595</c:v>
                </c:pt>
                <c:pt idx="6">
                  <c:v>0.29037840566804152</c:v>
                </c:pt>
                <c:pt idx="7">
                  <c:v>1.1580728502746667</c:v>
                </c:pt>
                <c:pt idx="8">
                  <c:v>-5.443309047199163</c:v>
                </c:pt>
                <c:pt idx="9">
                  <c:v>-0.33675572086200506</c:v>
                </c:pt>
                <c:pt idx="10">
                  <c:v>-6.8339080256032139</c:v>
                </c:pt>
                <c:pt idx="11">
                  <c:v>0.1226919187961987</c:v>
                </c:pt>
                <c:pt idx="12">
                  <c:v>-0.78980940045491144</c:v>
                </c:pt>
                <c:pt idx="13">
                  <c:v>-0.94316890478192694</c:v>
                </c:pt>
                <c:pt idx="14">
                  <c:v>-8.9255283769803455</c:v>
                </c:pt>
                <c:pt idx="15">
                  <c:v>4.2950807984133084</c:v>
                </c:pt>
                <c:pt idx="16">
                  <c:v>-9.3291962999856164</c:v>
                </c:pt>
                <c:pt idx="17">
                  <c:v>-1.1156395246426527</c:v>
                </c:pt>
                <c:pt idx="18">
                  <c:v>-2.583647768323091</c:v>
                </c:pt>
                <c:pt idx="19">
                  <c:v>-3.8044326204417063</c:v>
                </c:pt>
                <c:pt idx="20">
                  <c:v>1.7895707554743348</c:v>
                </c:pt>
                <c:pt idx="21">
                  <c:v>-2.4930221289575512</c:v>
                </c:pt>
                <c:pt idx="22">
                  <c:v>-0.35908544613876736</c:v>
                </c:pt>
                <c:pt idx="23">
                  <c:v>-1.0143740937744981</c:v>
                </c:pt>
                <c:pt idx="24">
                  <c:v>0.41519585989375618</c:v>
                </c:pt>
                <c:pt idx="25">
                  <c:v>-1.9556671900506664</c:v>
                </c:pt>
                <c:pt idx="26">
                  <c:v>2.6272720331570345</c:v>
                </c:pt>
                <c:pt idx="27">
                  <c:v>4.9778577224467844</c:v>
                </c:pt>
                <c:pt idx="28">
                  <c:v>-3.0471058836720935</c:v>
                </c:pt>
                <c:pt idx="29">
                  <c:v>-0.32657316959654326</c:v>
                </c:pt>
                <c:pt idx="30">
                  <c:v>3.1524815183717032</c:v>
                </c:pt>
                <c:pt idx="31">
                  <c:v>-0.82885546089730733</c:v>
                </c:pt>
                <c:pt idx="32">
                  <c:v>-3.5359538003089703</c:v>
                </c:pt>
                <c:pt idx="33">
                  <c:v>1.793986302941704</c:v>
                </c:pt>
                <c:pt idx="34">
                  <c:v>-3.63051256105248</c:v>
                </c:pt>
                <c:pt idx="35">
                  <c:v>4.5355538667722355</c:v>
                </c:pt>
                <c:pt idx="36">
                  <c:v>-2.4683476660008763</c:v>
                </c:pt>
                <c:pt idx="37">
                  <c:v>-3.3820525114105351</c:v>
                </c:pt>
                <c:pt idx="38">
                  <c:v>2.3650224099930811E-2</c:v>
                </c:pt>
                <c:pt idx="39">
                  <c:v>0.78699995209326346</c:v>
                </c:pt>
                <c:pt idx="40">
                  <c:v>13.592112674527998</c:v>
                </c:pt>
                <c:pt idx="41">
                  <c:v>-3.0359597396013189</c:v>
                </c:pt>
                <c:pt idx="42">
                  <c:v>-5.5075395463508681</c:v>
                </c:pt>
                <c:pt idx="43">
                  <c:v>1.8985553984578529</c:v>
                </c:pt>
                <c:pt idx="44">
                  <c:v>0.65850878638341404</c:v>
                </c:pt>
                <c:pt idx="45">
                  <c:v>21.518747192136544</c:v>
                </c:pt>
                <c:pt idx="46">
                  <c:v>-7.777425955295084</c:v>
                </c:pt>
                <c:pt idx="47">
                  <c:v>-11.19426281453771</c:v>
                </c:pt>
                <c:pt idx="48">
                  <c:v>-7.8340635772418343</c:v>
                </c:pt>
                <c:pt idx="49">
                  <c:v>-22.48845016946596</c:v>
                </c:pt>
                <c:pt idx="50">
                  <c:v>-3.7476541176015012</c:v>
                </c:pt>
                <c:pt idx="51">
                  <c:v>-3.4040149308962038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5-4B13-8D4E-E954FBFD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94984"/>
        <c:axId val="538698592"/>
      </c:lineChart>
      <c:dateAx>
        <c:axId val="538694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98592"/>
        <c:crosses val="autoZero"/>
        <c:auto val="1"/>
        <c:lblOffset val="100"/>
        <c:baseTimeUnit val="days"/>
      </c:dateAx>
      <c:valAx>
        <c:axId val="5386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9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Adjusted Returns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1714785651794"/>
          <c:y val="0.19721055701370663"/>
          <c:w val="0.8255717410323709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Risk Adjusted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Monthly!$B$2:$B$20</c:f>
              <c:numCache>
                <c:formatCode>m/d/yyyy</c:formatCode>
                <c:ptCount val="19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Monthly!$F$2:$F$20</c:f>
              <c:numCache>
                <c:formatCode>0.00000</c:formatCode>
                <c:ptCount val="19"/>
                <c:pt idx="0">
                  <c:v>-0.53333333333333333</c:v>
                </c:pt>
                <c:pt idx="1">
                  <c:v>-7.7320551372718542</c:v>
                </c:pt>
                <c:pt idx="2">
                  <c:v>-12.177188546892918</c:v>
                </c:pt>
                <c:pt idx="3">
                  <c:v>-9.9490727594906403</c:v>
                </c:pt>
                <c:pt idx="4">
                  <c:v>-11.579337400281872</c:v>
                </c:pt>
                <c:pt idx="5">
                  <c:v>-3.6445257634564037</c:v>
                </c:pt>
                <c:pt idx="6">
                  <c:v>2.9502169081498004</c:v>
                </c:pt>
                <c:pt idx="7">
                  <c:v>-0.38636433080643923</c:v>
                </c:pt>
                <c:pt idx="8">
                  <c:v>-4.6676089303727446</c:v>
                </c:pt>
                <c:pt idx="9">
                  <c:v>9.7853622177663002</c:v>
                </c:pt>
                <c:pt idx="10">
                  <c:v>19.107915111974876</c:v>
                </c:pt>
                <c:pt idx="11">
                  <c:v>-45.626164737612221</c:v>
                </c:pt>
                <c:pt idx="13" formatCode="General">
                  <c:v>0</c:v>
                </c:pt>
                <c:pt idx="14">
                  <c:v>-5.3707263668146172</c:v>
                </c:pt>
                <c:pt idx="15" formatCode="General">
                  <c:v>15.626733949944237</c:v>
                </c:pt>
                <c:pt idx="16">
                  <c:v>-45.271998070945557</c:v>
                </c:pt>
                <c:pt idx="17">
                  <c:v>19.531248445308208</c:v>
                </c:pt>
                <c:pt idx="18" formatCode="General">
                  <c:v>-4.8440999999999998E-2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E9A-BD79-25B3B625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38544"/>
        <c:axId val="428742152"/>
      </c:lineChart>
      <c:dateAx>
        <c:axId val="42873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2152"/>
        <c:crosses val="autoZero"/>
        <c:auto val="1"/>
        <c:lblOffset val="100"/>
        <c:baseTimeUnit val="months"/>
      </c:dateAx>
      <c:valAx>
        <c:axId val="428742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Realized/Raw Returns - Monthly</a:t>
            </a:r>
          </a:p>
        </c:rich>
      </c:tx>
      <c:layout>
        <c:manualLayout>
          <c:xMode val="edge"/>
          <c:yMode val="edge"/>
          <c:x val="0.308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Monthly!$D$1</c:f>
              <c:strCache>
                <c:ptCount val="1"/>
                <c:pt idx="0">
                  <c:v>Realized/Raw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Monthly!$B$2:$B$20</c:f>
              <c:numCache>
                <c:formatCode>m/d/yyyy</c:formatCode>
                <c:ptCount val="19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Monthly!$D$2:$D$20</c:f>
              <c:numCache>
                <c:formatCode>General</c:formatCode>
                <c:ptCount val="19"/>
                <c:pt idx="0">
                  <c:v>0</c:v>
                </c:pt>
                <c:pt idx="1">
                  <c:v>-7.2220551372718544</c:v>
                </c:pt>
                <c:pt idx="2">
                  <c:v>-11.676355213559585</c:v>
                </c:pt>
                <c:pt idx="3">
                  <c:v>-9.4715727594906394</c:v>
                </c:pt>
                <c:pt idx="4">
                  <c:v>-11.127670733615206</c:v>
                </c:pt>
                <c:pt idx="5">
                  <c:v>-3.1995257634564038</c:v>
                </c:pt>
                <c:pt idx="6">
                  <c:v>3.3710502414831338</c:v>
                </c:pt>
                <c:pt idx="7">
                  <c:v>2.2802335860227438E-2</c:v>
                </c:pt>
                <c:pt idx="8">
                  <c:v>-4.2467755970394112</c:v>
                </c:pt>
                <c:pt idx="9">
                  <c:v>10.2128622177663</c:v>
                </c:pt>
                <c:pt idx="10">
                  <c:v>19.531248445308208</c:v>
                </c:pt>
                <c:pt idx="11">
                  <c:v>-45.271998070945557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4-4B7B-9D73-4C086B34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20240"/>
        <c:axId val="538711712"/>
      </c:lineChart>
      <c:dateAx>
        <c:axId val="53872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11712"/>
        <c:crosses val="autoZero"/>
        <c:auto val="1"/>
        <c:lblOffset val="100"/>
        <c:baseTimeUnit val="months"/>
      </c:dateAx>
      <c:valAx>
        <c:axId val="53871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4</xdr:row>
      <xdr:rowOff>110490</xdr:rowOff>
    </xdr:from>
    <xdr:to>
      <xdr:col>11</xdr:col>
      <xdr:colOff>228600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C656D-8FF3-4CF4-8AD8-E74538C8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27</xdr:row>
      <xdr:rowOff>156210</xdr:rowOff>
    </xdr:from>
    <xdr:to>
      <xdr:col>11</xdr:col>
      <xdr:colOff>327660</xdr:colOff>
      <xdr:row>42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3E8F3-5D5F-4613-8FA4-164BF3769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110490</xdr:rowOff>
    </xdr:from>
    <xdr:to>
      <xdr:col>11</xdr:col>
      <xdr:colOff>601980</xdr:colOff>
      <xdr:row>19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1BC84-0205-4B26-B87B-544D48A9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26</xdr:row>
      <xdr:rowOff>156210</xdr:rowOff>
    </xdr:from>
    <xdr:to>
      <xdr:col>12</xdr:col>
      <xdr:colOff>45720</xdr:colOff>
      <xdr:row>41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1BD0E-982B-4A96-9BDA-96933517B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23</xdr:row>
      <xdr:rowOff>30480</xdr:rowOff>
    </xdr:from>
    <xdr:to>
      <xdr:col>15</xdr:col>
      <xdr:colOff>510540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BD1A-3401-4C21-9A14-6F410C160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4</xdr:row>
      <xdr:rowOff>3810</xdr:rowOff>
    </xdr:from>
    <xdr:to>
      <xdr:col>15</xdr:col>
      <xdr:colOff>525780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20673-AA20-44F8-A4A4-EA79331F9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5467-5E1C-4E4E-BFBE-2CA403684039}">
  <dimension ref="A1:K245"/>
  <sheetViews>
    <sheetView tabSelected="1" workbookViewId="0">
      <selection activeCell="M28" sqref="M28"/>
    </sheetView>
  </sheetViews>
  <sheetFormatPr defaultRowHeight="14.4" x14ac:dyDescent="0.3"/>
  <cols>
    <col min="1" max="1" width="12.5546875" customWidth="1"/>
    <col min="2" max="2" width="10.33203125" bestFit="1" customWidth="1"/>
    <col min="3" max="3" width="9.33203125" style="5" customWidth="1"/>
    <col min="4" max="4" width="18.77734375" style="5" customWidth="1"/>
    <col min="5" max="5" width="18.6640625" style="5" bestFit="1" customWidth="1"/>
    <col min="6" max="6" width="19" style="5" customWidth="1"/>
    <col min="8" max="8" width="8.88671875" style="5"/>
    <col min="10" max="10" width="20.33203125" style="5" customWidth="1"/>
    <col min="11" max="11" width="20.6640625" style="5" customWidth="1"/>
  </cols>
  <sheetData>
    <row r="1" spans="1:6" x14ac:dyDescent="0.3">
      <c r="A1" s="1" t="s">
        <v>0</v>
      </c>
      <c r="B1" s="1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t="s">
        <v>1</v>
      </c>
      <c r="B2" s="2">
        <v>43556</v>
      </c>
      <c r="C2" s="5">
        <v>346.36685199999999</v>
      </c>
      <c r="E2" s="3"/>
    </row>
    <row r="3" spans="1:6" x14ac:dyDescent="0.3">
      <c r="A3" t="s">
        <v>1</v>
      </c>
      <c r="B3" s="2">
        <v>43557</v>
      </c>
      <c r="C3" s="5">
        <v>352.82574499999998</v>
      </c>
      <c r="D3" s="5">
        <f>(C3-C2)/C2*100</f>
        <v>1.864754944852514</v>
      </c>
      <c r="E3" s="4">
        <v>1.6931506849315069E-2</v>
      </c>
      <c r="F3" s="6">
        <f>D3-E3</f>
        <v>1.847823438003199</v>
      </c>
    </row>
    <row r="4" spans="1:6" x14ac:dyDescent="0.3">
      <c r="A4" t="s">
        <v>1</v>
      </c>
      <c r="B4" s="2">
        <v>43558</v>
      </c>
      <c r="C4" s="5">
        <v>355.34033199999999</v>
      </c>
      <c r="D4" s="5">
        <f t="shared" ref="D4:D67" si="0">(C4-C3)/C3*100</f>
        <v>0.71269940916584928</v>
      </c>
      <c r="E4" s="4">
        <v>1.7041095890410959E-2</v>
      </c>
      <c r="F4" s="6">
        <f t="shared" ref="F4:F67" si="1">D4-E4</f>
        <v>0.69565831327543837</v>
      </c>
    </row>
    <row r="5" spans="1:6" x14ac:dyDescent="0.3">
      <c r="A5" t="s">
        <v>1</v>
      </c>
      <c r="B5" s="2">
        <v>43559</v>
      </c>
      <c r="C5" s="5">
        <v>350.60708599999998</v>
      </c>
      <c r="D5" s="5">
        <f t="shared" si="0"/>
        <v>-1.3320317379565032</v>
      </c>
      <c r="E5" s="4">
        <v>1.7041095890410959E-2</v>
      </c>
      <c r="F5" s="6">
        <f t="shared" si="1"/>
        <v>-1.3490728338469142</v>
      </c>
    </row>
    <row r="6" spans="1:6" x14ac:dyDescent="0.3">
      <c r="A6" t="s">
        <v>1</v>
      </c>
      <c r="B6" s="2">
        <v>43560</v>
      </c>
      <c r="C6" s="5">
        <v>344.739777</v>
      </c>
      <c r="D6" s="5">
        <f t="shared" si="0"/>
        <v>-1.6734713114155308</v>
      </c>
      <c r="E6" s="4">
        <v>1.7013698630136985E-2</v>
      </c>
      <c r="F6" s="6">
        <f t="shared" si="1"/>
        <v>-1.6904850100456679</v>
      </c>
    </row>
    <row r="7" spans="1:6" x14ac:dyDescent="0.3">
      <c r="A7" t="s">
        <v>1</v>
      </c>
      <c r="B7" s="2">
        <v>43563</v>
      </c>
      <c r="C7" s="5">
        <v>344.69049100000001</v>
      </c>
      <c r="D7" s="5">
        <f t="shared" si="0"/>
        <v>-1.4296580577063797E-2</v>
      </c>
      <c r="E7" s="4">
        <v>1.6986301369863014E-2</v>
      </c>
      <c r="F7" s="6">
        <f t="shared" si="1"/>
        <v>-3.1282881946926813E-2</v>
      </c>
    </row>
    <row r="8" spans="1:6" x14ac:dyDescent="0.3">
      <c r="A8" t="s">
        <v>1</v>
      </c>
      <c r="B8" s="2">
        <v>43564</v>
      </c>
      <c r="C8" s="5">
        <v>342.07730099999998</v>
      </c>
      <c r="D8" s="5">
        <f t="shared" si="0"/>
        <v>-0.75812651298234723</v>
      </c>
      <c r="E8" s="4">
        <v>1.6986301369863014E-2</v>
      </c>
      <c r="F8" s="6">
        <f t="shared" si="1"/>
        <v>-0.77511281435221024</v>
      </c>
    </row>
    <row r="9" spans="1:6" x14ac:dyDescent="0.3">
      <c r="A9" t="s">
        <v>1</v>
      </c>
      <c r="B9" s="2">
        <v>43565</v>
      </c>
      <c r="C9" s="5">
        <v>347.64877300000001</v>
      </c>
      <c r="D9" s="5">
        <f t="shared" si="0"/>
        <v>1.6287172471581295</v>
      </c>
      <c r="E9" s="4">
        <v>1.7041095890410959E-2</v>
      </c>
      <c r="F9" s="6">
        <f t="shared" si="1"/>
        <v>1.6116761512677185</v>
      </c>
    </row>
    <row r="10" spans="1:6" x14ac:dyDescent="0.3">
      <c r="A10" t="s">
        <v>1</v>
      </c>
      <c r="B10" s="2">
        <v>43566</v>
      </c>
      <c r="C10" s="5">
        <v>345.13421599999998</v>
      </c>
      <c r="D10" s="5">
        <f t="shared" si="0"/>
        <v>-0.72330386162473947</v>
      </c>
      <c r="E10" s="4">
        <v>1.7315068493150686E-2</v>
      </c>
      <c r="F10" s="6">
        <f t="shared" si="1"/>
        <v>-0.74061893011789015</v>
      </c>
    </row>
    <row r="11" spans="1:6" x14ac:dyDescent="0.3">
      <c r="A11" t="s">
        <v>1</v>
      </c>
      <c r="B11" s="2">
        <v>43567</v>
      </c>
      <c r="C11" s="5">
        <v>347.55017099999998</v>
      </c>
      <c r="D11" s="5">
        <f t="shared" si="0"/>
        <v>0.70000448752956934</v>
      </c>
      <c r="E11" s="4">
        <v>1.7287671232876712E-2</v>
      </c>
      <c r="F11" s="6">
        <f t="shared" si="1"/>
        <v>0.68271681629669267</v>
      </c>
    </row>
    <row r="12" spans="1:6" x14ac:dyDescent="0.3">
      <c r="A12" t="s">
        <v>1</v>
      </c>
      <c r="B12" s="2">
        <v>43570</v>
      </c>
      <c r="C12" s="5">
        <v>348.930725</v>
      </c>
      <c r="D12" s="5">
        <f t="shared" si="0"/>
        <v>0.39722437656346826</v>
      </c>
      <c r="E12" s="4">
        <v>1.7287671232876712E-2</v>
      </c>
      <c r="F12" s="6">
        <f t="shared" si="1"/>
        <v>0.37993670533059154</v>
      </c>
    </row>
    <row r="13" spans="1:6" x14ac:dyDescent="0.3">
      <c r="A13" t="s">
        <v>1</v>
      </c>
      <c r="B13" s="2">
        <v>43571</v>
      </c>
      <c r="C13" s="5">
        <v>346.90914900000001</v>
      </c>
      <c r="D13" s="5">
        <f t="shared" si="0"/>
        <v>-0.57936313862872979</v>
      </c>
      <c r="E13" s="4">
        <v>1.7369863013698628E-2</v>
      </c>
      <c r="F13" s="6">
        <f t="shared" si="1"/>
        <v>-0.59673300164242837</v>
      </c>
    </row>
    <row r="14" spans="1:6" x14ac:dyDescent="0.3">
      <c r="A14" t="s">
        <v>1</v>
      </c>
      <c r="B14" s="2">
        <v>43573</v>
      </c>
      <c r="C14" s="5">
        <v>343.85229500000003</v>
      </c>
      <c r="D14" s="5">
        <f t="shared" si="0"/>
        <v>-0.88116845831586499</v>
      </c>
      <c r="E14" s="4">
        <v>1.7369863013698628E-2</v>
      </c>
      <c r="F14" s="6">
        <f t="shared" si="1"/>
        <v>-0.89853832132956357</v>
      </c>
    </row>
    <row r="15" spans="1:6" x14ac:dyDescent="0.3">
      <c r="A15" t="s">
        <v>1</v>
      </c>
      <c r="B15" s="2">
        <v>43577</v>
      </c>
      <c r="C15" s="5">
        <v>341.88012700000002</v>
      </c>
      <c r="D15" s="5">
        <f t="shared" si="0"/>
        <v>-0.57355091958889215</v>
      </c>
      <c r="E15" s="4">
        <v>1.7397260273972603E-2</v>
      </c>
      <c r="F15" s="6">
        <f t="shared" si="1"/>
        <v>-0.59094817986286474</v>
      </c>
    </row>
    <row r="16" spans="1:6" x14ac:dyDescent="0.3">
      <c r="A16" t="s">
        <v>1</v>
      </c>
      <c r="B16" s="2">
        <v>43578</v>
      </c>
      <c r="C16" s="5">
        <v>338.97113000000002</v>
      </c>
      <c r="D16" s="5">
        <f t="shared" si="0"/>
        <v>-0.85088215730070771</v>
      </c>
      <c r="E16" s="4">
        <v>1.7397260273972603E-2</v>
      </c>
      <c r="F16" s="6">
        <f t="shared" si="1"/>
        <v>-0.8682794175746803</v>
      </c>
    </row>
    <row r="17" spans="1:11" x14ac:dyDescent="0.3">
      <c r="A17" t="s">
        <v>1</v>
      </c>
      <c r="B17" s="2">
        <v>43579</v>
      </c>
      <c r="C17" s="5">
        <v>336.25930799999998</v>
      </c>
      <c r="D17" s="5">
        <f t="shared" si="0"/>
        <v>-0.80001562374944457</v>
      </c>
      <c r="E17" s="4">
        <v>1.7424657534246577E-2</v>
      </c>
      <c r="F17" s="6">
        <f t="shared" si="1"/>
        <v>-0.81744028128369117</v>
      </c>
    </row>
    <row r="18" spans="1:11" x14ac:dyDescent="0.3">
      <c r="A18" t="s">
        <v>1</v>
      </c>
      <c r="B18" s="2">
        <v>43580</v>
      </c>
      <c r="C18" s="5">
        <v>335.27322400000003</v>
      </c>
      <c r="D18" s="5">
        <f t="shared" si="0"/>
        <v>-0.29325106444338145</v>
      </c>
      <c r="E18" s="4">
        <v>1.7506849315068494E-2</v>
      </c>
      <c r="F18" s="6">
        <f t="shared" si="1"/>
        <v>-0.31075791375844997</v>
      </c>
    </row>
    <row r="19" spans="1:11" x14ac:dyDescent="0.3">
      <c r="A19" t="s">
        <v>1</v>
      </c>
      <c r="B19" s="2">
        <v>43581</v>
      </c>
      <c r="C19" s="5">
        <v>338.428741</v>
      </c>
      <c r="D19" s="5">
        <f t="shared" si="0"/>
        <v>0.94117775417698557</v>
      </c>
      <c r="E19" s="4">
        <v>1.7506849315068494E-2</v>
      </c>
      <c r="F19" s="6">
        <f t="shared" si="1"/>
        <v>0.92367090486191705</v>
      </c>
    </row>
    <row r="20" spans="1:11" x14ac:dyDescent="0.3">
      <c r="A20" t="s">
        <v>1</v>
      </c>
      <c r="B20" s="2">
        <v>43585</v>
      </c>
      <c r="C20" s="5">
        <v>329.06082199999997</v>
      </c>
      <c r="D20" s="5">
        <f t="shared" si="0"/>
        <v>-2.7680624796580231</v>
      </c>
      <c r="E20" s="4">
        <v>1.7534246575342468E-2</v>
      </c>
      <c r="F20" s="6">
        <f t="shared" si="1"/>
        <v>-2.7855967262333654</v>
      </c>
    </row>
    <row r="21" spans="1:11" x14ac:dyDescent="0.3">
      <c r="A21" t="s">
        <v>1</v>
      </c>
      <c r="B21" s="2">
        <v>43587</v>
      </c>
      <c r="C21" s="5">
        <v>325.01782200000002</v>
      </c>
      <c r="D21" s="5">
        <f t="shared" si="0"/>
        <v>-1.2286482405978885</v>
      </c>
      <c r="E21" s="4">
        <v>1.7780821917808221E-2</v>
      </c>
      <c r="F21" s="6">
        <f t="shared" si="1"/>
        <v>-1.2464290625156966</v>
      </c>
    </row>
    <row r="22" spans="1:11" x14ac:dyDescent="0.3">
      <c r="A22" t="s">
        <v>1</v>
      </c>
      <c r="B22" s="2">
        <v>43588</v>
      </c>
      <c r="C22" s="5">
        <v>310.22634900000003</v>
      </c>
      <c r="D22" s="5">
        <f t="shared" si="0"/>
        <v>-4.5509729001876078</v>
      </c>
      <c r="E22" s="4">
        <v>1.7726027397260272E-2</v>
      </c>
      <c r="F22" s="6">
        <f t="shared" si="1"/>
        <v>-4.568698927584868</v>
      </c>
    </row>
    <row r="23" spans="1:11" x14ac:dyDescent="0.3">
      <c r="A23" t="s">
        <v>1</v>
      </c>
      <c r="B23" s="2">
        <v>43591</v>
      </c>
      <c r="C23" s="5">
        <v>304.50698899999998</v>
      </c>
      <c r="D23" s="5">
        <f t="shared" si="0"/>
        <v>-1.8436087129401284</v>
      </c>
      <c r="E23" s="4">
        <v>1.7698630136986301E-2</v>
      </c>
      <c r="F23" s="6">
        <f t="shared" si="1"/>
        <v>-1.8613073430771148</v>
      </c>
      <c r="J23" s="3" t="s">
        <v>4</v>
      </c>
      <c r="K23" s="3" t="s">
        <v>6</v>
      </c>
    </row>
    <row r="24" spans="1:11" x14ac:dyDescent="0.3">
      <c r="A24" t="s">
        <v>1</v>
      </c>
      <c r="B24" s="2">
        <v>43592</v>
      </c>
      <c r="C24" s="5">
        <v>305.69030800000002</v>
      </c>
      <c r="D24" s="5">
        <f t="shared" si="0"/>
        <v>0.38860158969948633</v>
      </c>
      <c r="E24" s="4">
        <v>1.767123287671233E-2</v>
      </c>
      <c r="F24" s="6">
        <f t="shared" si="1"/>
        <v>0.37093035682277398</v>
      </c>
      <c r="H24" s="3" t="s">
        <v>8</v>
      </c>
      <c r="J24" s="6">
        <f>AVERAGE(D3:D245)</f>
        <v>-0.30122003410662918</v>
      </c>
      <c r="K24" s="6">
        <f>AVERAGE(F3:F245)</f>
        <v>-0.31610948672515321</v>
      </c>
    </row>
    <row r="25" spans="1:11" x14ac:dyDescent="0.3">
      <c r="A25" t="s">
        <v>1</v>
      </c>
      <c r="B25" s="2">
        <v>43593</v>
      </c>
      <c r="C25" s="5">
        <v>307.95831299999998</v>
      </c>
      <c r="D25" s="5">
        <f t="shared" si="0"/>
        <v>0.74192898520026329</v>
      </c>
      <c r="E25" s="4">
        <v>1.7698630136986301E-2</v>
      </c>
      <c r="F25" s="6">
        <f t="shared" si="1"/>
        <v>0.72423035506327704</v>
      </c>
      <c r="H25" s="3" t="s">
        <v>9</v>
      </c>
      <c r="J25" s="5">
        <f>_xlfn.STDEV.S(D3:D245)</f>
        <v>2.9349873587307478</v>
      </c>
      <c r="K25" s="5">
        <f>_xlfn.STDEV.S(F3:F245)</f>
        <v>2.9352358524580344</v>
      </c>
    </row>
    <row r="26" spans="1:11" x14ac:dyDescent="0.3">
      <c r="A26" t="s">
        <v>1</v>
      </c>
      <c r="B26" s="2">
        <v>43594</v>
      </c>
      <c r="C26" s="5">
        <v>304.85217299999999</v>
      </c>
      <c r="D26" s="5">
        <f t="shared" si="0"/>
        <v>-1.0086235275616613</v>
      </c>
      <c r="E26" s="4">
        <v>1.767123287671233E-2</v>
      </c>
      <c r="F26" s="6">
        <f t="shared" si="1"/>
        <v>-1.0262947604383736</v>
      </c>
      <c r="H26" s="3" t="s">
        <v>10</v>
      </c>
      <c r="J26" s="6">
        <f>MIN(D3:D245)</f>
        <v>-17.645228039364298</v>
      </c>
      <c r="K26" s="6">
        <f>MIN(F3:F245)</f>
        <v>-17.658159546213614</v>
      </c>
    </row>
    <row r="27" spans="1:11" x14ac:dyDescent="0.3">
      <c r="A27" t="s">
        <v>1</v>
      </c>
      <c r="B27" s="2">
        <v>43595</v>
      </c>
      <c r="C27" s="5">
        <v>303.471588</v>
      </c>
      <c r="D27" s="5">
        <f t="shared" si="0"/>
        <v>-0.4528703162630881</v>
      </c>
      <c r="E27" s="4">
        <v>1.767123287671233E-2</v>
      </c>
      <c r="F27" s="6">
        <f t="shared" si="1"/>
        <v>-0.47054154913980045</v>
      </c>
      <c r="H27" s="3" t="s">
        <v>11</v>
      </c>
      <c r="J27" s="6">
        <f>MAX(D3:D245)</f>
        <v>10.489946590455029</v>
      </c>
      <c r="K27" s="6">
        <f>MAX(F3:F245)</f>
        <v>10.489946590455029</v>
      </c>
    </row>
    <row r="28" spans="1:11" x14ac:dyDescent="0.3">
      <c r="A28" t="s">
        <v>1</v>
      </c>
      <c r="B28" s="2">
        <v>43598</v>
      </c>
      <c r="C28" s="5">
        <v>299.37930299999999</v>
      </c>
      <c r="D28" s="5">
        <f t="shared" si="0"/>
        <v>-1.3484903239113126</v>
      </c>
      <c r="E28" s="4">
        <v>1.767123287671233E-2</v>
      </c>
      <c r="F28" s="6">
        <f t="shared" si="1"/>
        <v>-1.366161556788025</v>
      </c>
    </row>
    <row r="29" spans="1:11" x14ac:dyDescent="0.3">
      <c r="A29" t="s">
        <v>1</v>
      </c>
      <c r="B29" s="2">
        <v>43599</v>
      </c>
      <c r="C29" s="5">
        <v>301.89382899999998</v>
      </c>
      <c r="D29" s="5">
        <f t="shared" si="0"/>
        <v>0.8399131051487515</v>
      </c>
      <c r="E29" s="4">
        <v>1.7479452054794519E-2</v>
      </c>
      <c r="F29" s="6">
        <f t="shared" si="1"/>
        <v>0.822433653093957</v>
      </c>
    </row>
    <row r="30" spans="1:11" x14ac:dyDescent="0.3">
      <c r="A30" t="s">
        <v>1</v>
      </c>
      <c r="B30" s="2">
        <v>43600</v>
      </c>
      <c r="C30" s="5">
        <v>294.892517</v>
      </c>
      <c r="D30" s="5">
        <f t="shared" si="0"/>
        <v>-2.3191305444007551</v>
      </c>
      <c r="E30" s="4">
        <v>1.7506849315068494E-2</v>
      </c>
      <c r="F30" s="6">
        <f t="shared" si="1"/>
        <v>-2.3366373937158236</v>
      </c>
    </row>
    <row r="31" spans="1:11" x14ac:dyDescent="0.3">
      <c r="A31" t="s">
        <v>1</v>
      </c>
      <c r="B31" s="2">
        <v>43601</v>
      </c>
      <c r="C31" s="5">
        <v>294.44882200000001</v>
      </c>
      <c r="D31" s="5">
        <f t="shared" si="0"/>
        <v>-0.15045990468452308</v>
      </c>
      <c r="E31" s="4">
        <v>1.7479452054794519E-2</v>
      </c>
      <c r="F31" s="6">
        <f t="shared" si="1"/>
        <v>-0.16793935673931759</v>
      </c>
    </row>
    <row r="32" spans="1:11" x14ac:dyDescent="0.3">
      <c r="A32" t="s">
        <v>1</v>
      </c>
      <c r="B32" s="2">
        <v>43602</v>
      </c>
      <c r="C32" s="5">
        <v>300.217468</v>
      </c>
      <c r="D32" s="5">
        <f t="shared" si="0"/>
        <v>1.9591336656799359</v>
      </c>
      <c r="E32" s="4">
        <v>1.7397260273972603E-2</v>
      </c>
      <c r="F32" s="6">
        <f t="shared" si="1"/>
        <v>1.9417364054059632</v>
      </c>
    </row>
    <row r="33" spans="1:6" x14ac:dyDescent="0.3">
      <c r="A33" t="s">
        <v>1</v>
      </c>
      <c r="B33" s="2">
        <v>43605</v>
      </c>
      <c r="C33" s="5">
        <v>294.25155599999999</v>
      </c>
      <c r="D33" s="5">
        <f t="shared" si="0"/>
        <v>-1.9871968276009855</v>
      </c>
      <c r="E33" s="4">
        <v>1.7178082191780821E-2</v>
      </c>
      <c r="F33" s="6">
        <f t="shared" si="1"/>
        <v>-2.0043749097927663</v>
      </c>
    </row>
    <row r="34" spans="1:6" x14ac:dyDescent="0.3">
      <c r="A34" t="s">
        <v>1</v>
      </c>
      <c r="B34" s="2">
        <v>43606</v>
      </c>
      <c r="C34" s="5">
        <v>295.68142699999999</v>
      </c>
      <c r="D34" s="5">
        <f t="shared" si="0"/>
        <v>0.48593489850568244</v>
      </c>
      <c r="E34" s="4">
        <v>1.7260273972602738E-2</v>
      </c>
      <c r="F34" s="6">
        <f t="shared" si="1"/>
        <v>0.46867462453307973</v>
      </c>
    </row>
    <row r="35" spans="1:6" x14ac:dyDescent="0.3">
      <c r="A35" t="s">
        <v>1</v>
      </c>
      <c r="B35" s="2">
        <v>43607</v>
      </c>
      <c r="C35" s="5">
        <v>296.42099000000002</v>
      </c>
      <c r="D35" s="5">
        <f t="shared" si="0"/>
        <v>0.25012156072962688</v>
      </c>
      <c r="E35" s="4">
        <v>1.7397260273972603E-2</v>
      </c>
      <c r="F35" s="6">
        <f t="shared" si="1"/>
        <v>0.23272430045565429</v>
      </c>
    </row>
    <row r="36" spans="1:6" x14ac:dyDescent="0.3">
      <c r="A36" t="s">
        <v>1</v>
      </c>
      <c r="B36" s="2">
        <v>43608</v>
      </c>
      <c r="C36" s="5">
        <v>294.59670999999997</v>
      </c>
      <c r="D36" s="5">
        <f t="shared" si="0"/>
        <v>-0.61543549935517194</v>
      </c>
      <c r="E36" s="4">
        <v>1.7205479452054796E-2</v>
      </c>
      <c r="F36" s="6">
        <f t="shared" si="1"/>
        <v>-0.63264097880722669</v>
      </c>
    </row>
    <row r="37" spans="1:6" x14ac:dyDescent="0.3">
      <c r="A37" t="s">
        <v>1</v>
      </c>
      <c r="B37" s="2">
        <v>43609</v>
      </c>
      <c r="C37" s="5">
        <v>301.45007299999997</v>
      </c>
      <c r="D37" s="5">
        <f t="shared" si="0"/>
        <v>2.3263542216747779</v>
      </c>
      <c r="E37" s="4">
        <v>1.7123287671232876E-2</v>
      </c>
      <c r="F37" s="6">
        <f t="shared" si="1"/>
        <v>2.3092309340035451</v>
      </c>
    </row>
    <row r="38" spans="1:6" x14ac:dyDescent="0.3">
      <c r="A38" t="s">
        <v>1</v>
      </c>
      <c r="B38" s="2">
        <v>43612</v>
      </c>
      <c r="C38" s="5">
        <v>316.68530299999998</v>
      </c>
      <c r="D38" s="5">
        <f t="shared" si="0"/>
        <v>5.0539811944248569</v>
      </c>
      <c r="E38" s="4">
        <v>1.6986301369863014E-2</v>
      </c>
      <c r="F38" s="6">
        <f t="shared" si="1"/>
        <v>5.0369948930549935</v>
      </c>
    </row>
    <row r="39" spans="1:6" x14ac:dyDescent="0.3">
      <c r="A39" t="s">
        <v>1</v>
      </c>
      <c r="B39" s="2">
        <v>43613</v>
      </c>
      <c r="C39" s="5">
        <v>314.86102299999999</v>
      </c>
      <c r="D39" s="5">
        <f t="shared" si="0"/>
        <v>-0.57605451933460505</v>
      </c>
      <c r="E39" s="4">
        <v>1.7041095890410959E-2</v>
      </c>
      <c r="F39" s="6">
        <f t="shared" si="1"/>
        <v>-0.59309561522501597</v>
      </c>
    </row>
    <row r="40" spans="1:6" x14ac:dyDescent="0.3">
      <c r="A40" t="s">
        <v>1</v>
      </c>
      <c r="B40" s="2">
        <v>43614</v>
      </c>
      <c r="C40" s="5">
        <v>307.41598499999998</v>
      </c>
      <c r="D40" s="5">
        <f t="shared" si="0"/>
        <v>-2.3645473577718801</v>
      </c>
      <c r="E40" s="4">
        <v>1.7013698630136985E-2</v>
      </c>
      <c r="F40" s="6">
        <f t="shared" si="1"/>
        <v>-2.3815610564020169</v>
      </c>
    </row>
    <row r="41" spans="1:6" x14ac:dyDescent="0.3">
      <c r="A41" t="s">
        <v>1</v>
      </c>
      <c r="B41" s="2">
        <v>43615</v>
      </c>
      <c r="C41" s="5">
        <v>306.08471700000001</v>
      </c>
      <c r="D41" s="5">
        <f t="shared" si="0"/>
        <v>-0.43305100091004245</v>
      </c>
      <c r="E41" s="4">
        <v>1.7041095890410959E-2</v>
      </c>
      <c r="F41" s="6">
        <f t="shared" si="1"/>
        <v>-0.45009209680045342</v>
      </c>
    </row>
    <row r="42" spans="1:6" x14ac:dyDescent="0.3">
      <c r="A42" t="s">
        <v>1</v>
      </c>
      <c r="B42" s="2">
        <v>43616</v>
      </c>
      <c r="C42" s="5">
        <v>305.29586799999998</v>
      </c>
      <c r="D42" s="5">
        <f t="shared" si="0"/>
        <v>-0.25772243963426222</v>
      </c>
      <c r="E42" s="4">
        <v>1.6767123287671232E-2</v>
      </c>
      <c r="F42" s="6">
        <f t="shared" si="1"/>
        <v>-0.27448956292193344</v>
      </c>
    </row>
    <row r="43" spans="1:6" x14ac:dyDescent="0.3">
      <c r="A43" t="s">
        <v>1</v>
      </c>
      <c r="B43" s="2">
        <v>43619</v>
      </c>
      <c r="C43" s="5">
        <v>297.99874899999998</v>
      </c>
      <c r="D43" s="5">
        <f t="shared" si="0"/>
        <v>-2.3901794176919582</v>
      </c>
      <c r="E43" s="4">
        <v>1.6575342465753425E-2</v>
      </c>
      <c r="F43" s="6">
        <f t="shared" si="1"/>
        <v>-2.4067547601577117</v>
      </c>
    </row>
    <row r="44" spans="1:6" x14ac:dyDescent="0.3">
      <c r="A44" t="s">
        <v>1</v>
      </c>
      <c r="B44" s="2">
        <v>43620</v>
      </c>
      <c r="C44" s="5">
        <v>295.385559</v>
      </c>
      <c r="D44" s="5">
        <f t="shared" si="0"/>
        <v>-0.87691307724247358</v>
      </c>
      <c r="E44" s="4">
        <v>1.6630136986301371E-2</v>
      </c>
      <c r="F44" s="6">
        <f t="shared" si="1"/>
        <v>-0.89354321422877492</v>
      </c>
    </row>
    <row r="45" spans="1:6" x14ac:dyDescent="0.3">
      <c r="A45" t="s">
        <v>1</v>
      </c>
      <c r="B45" s="2">
        <v>43622</v>
      </c>
      <c r="C45" s="5">
        <v>293.01898199999999</v>
      </c>
      <c r="D45" s="5">
        <f t="shared" si="0"/>
        <v>-0.80118236247290842</v>
      </c>
      <c r="E45" s="4">
        <v>1.6109589041095891E-2</v>
      </c>
      <c r="F45" s="6">
        <f t="shared" si="1"/>
        <v>-0.81729195151400436</v>
      </c>
    </row>
    <row r="46" spans="1:6" x14ac:dyDescent="0.3">
      <c r="A46" t="s">
        <v>1</v>
      </c>
      <c r="B46" s="2">
        <v>43623</v>
      </c>
      <c r="C46" s="5">
        <v>289.025238</v>
      </c>
      <c r="D46" s="5">
        <f t="shared" si="0"/>
        <v>-1.3629642601106273</v>
      </c>
      <c r="E46" s="4">
        <v>1.6219178082191782E-2</v>
      </c>
      <c r="F46" s="6">
        <f t="shared" si="1"/>
        <v>-1.3791834381928192</v>
      </c>
    </row>
    <row r="47" spans="1:6" x14ac:dyDescent="0.3">
      <c r="A47" t="s">
        <v>1</v>
      </c>
      <c r="B47" s="2">
        <v>43626</v>
      </c>
      <c r="C47" s="5">
        <v>291.83566300000001</v>
      </c>
      <c r="D47" s="5">
        <f t="shared" si="0"/>
        <v>0.97238048118137332</v>
      </c>
      <c r="E47" s="4">
        <v>1.6273972602739727E-2</v>
      </c>
      <c r="F47" s="6">
        <f t="shared" si="1"/>
        <v>0.95610650857863355</v>
      </c>
    </row>
    <row r="48" spans="1:6" x14ac:dyDescent="0.3">
      <c r="A48" t="s">
        <v>1</v>
      </c>
      <c r="B48" s="2">
        <v>43627</v>
      </c>
      <c r="C48" s="5">
        <v>290.208527</v>
      </c>
      <c r="D48" s="5">
        <f t="shared" si="0"/>
        <v>-0.55755214536614295</v>
      </c>
      <c r="E48" s="4">
        <v>1.6356164383561644E-2</v>
      </c>
      <c r="F48" s="6">
        <f t="shared" si="1"/>
        <v>-0.57390830974970464</v>
      </c>
    </row>
    <row r="49" spans="1:6" x14ac:dyDescent="0.3">
      <c r="A49" t="s">
        <v>1</v>
      </c>
      <c r="B49" s="2">
        <v>43628</v>
      </c>
      <c r="C49" s="5">
        <v>290.06063799999998</v>
      </c>
      <c r="D49" s="5">
        <f t="shared" si="0"/>
        <v>-5.095956398277042E-2</v>
      </c>
      <c r="E49" s="4">
        <v>1.6356164383561644E-2</v>
      </c>
      <c r="F49" s="6">
        <f t="shared" si="1"/>
        <v>-6.7315728366332067E-2</v>
      </c>
    </row>
    <row r="50" spans="1:6" x14ac:dyDescent="0.3">
      <c r="A50" t="s">
        <v>1</v>
      </c>
      <c r="B50" s="2">
        <v>43629</v>
      </c>
      <c r="C50" s="5">
        <v>288.53216600000002</v>
      </c>
      <c r="D50" s="5">
        <f t="shared" si="0"/>
        <v>-0.52694912709940511</v>
      </c>
      <c r="E50" s="4">
        <v>1.6301369863013698E-2</v>
      </c>
      <c r="F50" s="6">
        <f t="shared" si="1"/>
        <v>-0.54325049696241878</v>
      </c>
    </row>
    <row r="51" spans="1:6" x14ac:dyDescent="0.3">
      <c r="A51" t="s">
        <v>1</v>
      </c>
      <c r="B51" s="2">
        <v>43630</v>
      </c>
      <c r="C51" s="5">
        <v>288.38430799999998</v>
      </c>
      <c r="D51" s="5">
        <f t="shared" si="0"/>
        <v>-5.1244893091067709E-2</v>
      </c>
      <c r="E51" s="4">
        <v>1.6383561643835618E-2</v>
      </c>
      <c r="F51" s="6">
        <f t="shared" si="1"/>
        <v>-6.7628454734903323E-2</v>
      </c>
    </row>
    <row r="52" spans="1:6" x14ac:dyDescent="0.3">
      <c r="A52" t="s">
        <v>1</v>
      </c>
      <c r="B52" s="2">
        <v>43633</v>
      </c>
      <c r="C52" s="5">
        <v>289.41967799999998</v>
      </c>
      <c r="D52" s="5">
        <f t="shared" si="0"/>
        <v>0.35902438908014384</v>
      </c>
      <c r="E52" s="4">
        <v>1.6383561643835618E-2</v>
      </c>
      <c r="F52" s="6">
        <f t="shared" si="1"/>
        <v>0.34264082743630819</v>
      </c>
    </row>
    <row r="53" spans="1:6" x14ac:dyDescent="0.3">
      <c r="A53" t="s">
        <v>1</v>
      </c>
      <c r="B53" s="2">
        <v>43634</v>
      </c>
      <c r="C53" s="5">
        <v>286.55999800000001</v>
      </c>
      <c r="D53" s="5">
        <f t="shared" si="0"/>
        <v>-0.98807379641959558</v>
      </c>
      <c r="E53" s="4">
        <v>1.6383561643835618E-2</v>
      </c>
      <c r="F53" s="6">
        <f t="shared" si="1"/>
        <v>-1.0044573580634313</v>
      </c>
    </row>
    <row r="54" spans="1:6" x14ac:dyDescent="0.3">
      <c r="A54" t="s">
        <v>1</v>
      </c>
      <c r="B54" s="2">
        <v>43635</v>
      </c>
      <c r="C54" s="5">
        <v>279.80526700000001</v>
      </c>
      <c r="D54" s="5">
        <f t="shared" si="0"/>
        <v>-2.3571786177915848</v>
      </c>
      <c r="E54" s="4">
        <v>1.6383561643835618E-2</v>
      </c>
      <c r="F54" s="6">
        <f t="shared" si="1"/>
        <v>-2.3735621794354205</v>
      </c>
    </row>
    <row r="55" spans="1:6" x14ac:dyDescent="0.3">
      <c r="A55" t="s">
        <v>1</v>
      </c>
      <c r="B55" s="2">
        <v>43636</v>
      </c>
      <c r="C55" s="5">
        <v>276.74835200000001</v>
      </c>
      <c r="D55" s="5">
        <f t="shared" si="0"/>
        <v>-1.092515174133589</v>
      </c>
      <c r="E55" s="4">
        <v>1.6301369863013698E-2</v>
      </c>
      <c r="F55" s="6">
        <f t="shared" si="1"/>
        <v>-1.1088165439966027</v>
      </c>
    </row>
    <row r="56" spans="1:6" x14ac:dyDescent="0.3">
      <c r="A56" t="s">
        <v>1</v>
      </c>
      <c r="B56" s="2">
        <v>43637</v>
      </c>
      <c r="C56" s="5">
        <v>269.00747699999999</v>
      </c>
      <c r="D56" s="5">
        <f t="shared" si="0"/>
        <v>-2.7970807934567272</v>
      </c>
      <c r="E56" s="4">
        <v>1.6356164383561644E-2</v>
      </c>
      <c r="F56" s="6">
        <f t="shared" si="1"/>
        <v>-2.8134369578402887</v>
      </c>
    </row>
    <row r="57" spans="1:6" x14ac:dyDescent="0.3">
      <c r="A57" t="s">
        <v>1</v>
      </c>
      <c r="B57" s="2">
        <v>43640</v>
      </c>
      <c r="C57" s="5">
        <v>265.65475500000002</v>
      </c>
      <c r="D57" s="5">
        <f t="shared" si="0"/>
        <v>-1.2463304133364188</v>
      </c>
      <c r="E57" s="4">
        <v>1.6301369863013698E-2</v>
      </c>
      <c r="F57" s="6">
        <f t="shared" si="1"/>
        <v>-1.2626317831994325</v>
      </c>
    </row>
    <row r="58" spans="1:6" x14ac:dyDescent="0.3">
      <c r="A58" t="s">
        <v>1</v>
      </c>
      <c r="B58" s="2">
        <v>43641</v>
      </c>
      <c r="C58" s="5">
        <v>263.18951399999997</v>
      </c>
      <c r="D58" s="5">
        <f t="shared" si="0"/>
        <v>-0.92798677742472502</v>
      </c>
      <c r="E58" s="4">
        <v>1.6328767123287673E-2</v>
      </c>
      <c r="F58" s="6">
        <f t="shared" si="1"/>
        <v>-0.9443155445480127</v>
      </c>
    </row>
    <row r="59" spans="1:6" x14ac:dyDescent="0.3">
      <c r="A59" t="s">
        <v>1</v>
      </c>
      <c r="B59" s="2">
        <v>43642</v>
      </c>
      <c r="C59" s="5">
        <v>263.63320900000002</v>
      </c>
      <c r="D59" s="5">
        <f t="shared" si="0"/>
        <v>0.1685838441116799</v>
      </c>
      <c r="E59" s="4">
        <v>1.6383561643835618E-2</v>
      </c>
      <c r="F59" s="6">
        <f t="shared" si="1"/>
        <v>0.15220028246784428</v>
      </c>
    </row>
    <row r="60" spans="1:6" x14ac:dyDescent="0.3">
      <c r="A60" t="s">
        <v>1</v>
      </c>
      <c r="B60" s="2">
        <v>43643</v>
      </c>
      <c r="C60" s="5">
        <v>266.29568499999999</v>
      </c>
      <c r="D60" s="5">
        <f t="shared" si="0"/>
        <v>1.0099167741799819</v>
      </c>
      <c r="E60" s="4">
        <v>1.6410958904109589E-2</v>
      </c>
      <c r="F60" s="6">
        <f t="shared" si="1"/>
        <v>0.99350581527587234</v>
      </c>
    </row>
    <row r="61" spans="1:6" x14ac:dyDescent="0.3">
      <c r="A61" t="s">
        <v>1</v>
      </c>
      <c r="B61" s="2">
        <v>43644</v>
      </c>
      <c r="C61" s="5">
        <v>269.648438</v>
      </c>
      <c r="D61" s="5">
        <f t="shared" si="0"/>
        <v>1.2590339193817606</v>
      </c>
      <c r="E61" s="4">
        <v>1.6465753424657534E-2</v>
      </c>
      <c r="F61" s="6">
        <f t="shared" si="1"/>
        <v>1.2425681659571031</v>
      </c>
    </row>
    <row r="62" spans="1:6" x14ac:dyDescent="0.3">
      <c r="A62" t="s">
        <v>1</v>
      </c>
      <c r="B62" s="2">
        <v>43647</v>
      </c>
      <c r="C62" s="5">
        <v>274.48031600000002</v>
      </c>
      <c r="D62" s="5">
        <f t="shared" si="0"/>
        <v>1.7919176672553236</v>
      </c>
      <c r="E62" s="4">
        <v>1.6383561643835618E-2</v>
      </c>
      <c r="F62" s="6">
        <f t="shared" si="1"/>
        <v>1.7755341056114879</v>
      </c>
    </row>
    <row r="63" spans="1:6" x14ac:dyDescent="0.3">
      <c r="A63" t="s">
        <v>1</v>
      </c>
      <c r="B63" s="2">
        <v>43648</v>
      </c>
      <c r="C63" s="5">
        <v>268.51443499999999</v>
      </c>
      <c r="D63" s="5">
        <f t="shared" si="0"/>
        <v>-2.1735187014284931</v>
      </c>
      <c r="E63" s="4">
        <v>1.6328767123287673E-2</v>
      </c>
      <c r="F63" s="6">
        <f t="shared" si="1"/>
        <v>-2.1898474685517808</v>
      </c>
    </row>
    <row r="64" spans="1:6" x14ac:dyDescent="0.3">
      <c r="A64" t="s">
        <v>1</v>
      </c>
      <c r="B64" s="2">
        <v>43649</v>
      </c>
      <c r="C64" s="5">
        <v>269.25466899999998</v>
      </c>
      <c r="D64" s="5">
        <f t="shared" si="0"/>
        <v>0.27567754411415041</v>
      </c>
      <c r="E64" s="4">
        <v>1.6328767123287673E-2</v>
      </c>
      <c r="F64" s="6">
        <f t="shared" si="1"/>
        <v>0.25934877699086273</v>
      </c>
    </row>
    <row r="65" spans="1:6" x14ac:dyDescent="0.3">
      <c r="A65" t="s">
        <v>1</v>
      </c>
      <c r="B65" s="2">
        <v>43650</v>
      </c>
      <c r="C65" s="5">
        <v>266.93307499999997</v>
      </c>
      <c r="D65" s="5">
        <f t="shared" si="0"/>
        <v>-0.86222980222489842</v>
      </c>
      <c r="E65" s="4">
        <v>1.6383561643835618E-2</v>
      </c>
      <c r="F65" s="6">
        <f t="shared" si="1"/>
        <v>-0.87861336386873401</v>
      </c>
    </row>
    <row r="66" spans="1:6" x14ac:dyDescent="0.3">
      <c r="A66" t="s">
        <v>1</v>
      </c>
      <c r="B66" s="2">
        <v>43651</v>
      </c>
      <c r="C66" s="5">
        <v>268.31616200000002</v>
      </c>
      <c r="D66" s="5">
        <f t="shared" si="0"/>
        <v>0.51813998696116847</v>
      </c>
      <c r="E66" s="4">
        <v>1.6136986301369862E-2</v>
      </c>
      <c r="F66" s="6">
        <f t="shared" si="1"/>
        <v>0.50200300065979864</v>
      </c>
    </row>
    <row r="67" spans="1:6" x14ac:dyDescent="0.3">
      <c r="A67" t="s">
        <v>1</v>
      </c>
      <c r="B67" s="2">
        <v>43654</v>
      </c>
      <c r="C67" s="5">
        <v>267.42706299999998</v>
      </c>
      <c r="D67" s="5">
        <f t="shared" si="0"/>
        <v>-0.33136244696286477</v>
      </c>
      <c r="E67" s="4">
        <v>1.6109589041095891E-2</v>
      </c>
      <c r="F67" s="6">
        <f t="shared" si="1"/>
        <v>-0.34747203600396065</v>
      </c>
    </row>
    <row r="68" spans="1:6" x14ac:dyDescent="0.3">
      <c r="A68" t="s">
        <v>1</v>
      </c>
      <c r="B68" s="2">
        <v>43655</v>
      </c>
      <c r="C68" s="5">
        <v>266.38970899999998</v>
      </c>
      <c r="D68" s="5">
        <f t="shared" ref="D68:D131" si="2">(C68-C67)/C67*100</f>
        <v>-0.38790165376792607</v>
      </c>
      <c r="E68" s="4">
        <v>1.6164383561643837E-2</v>
      </c>
      <c r="F68" s="6">
        <f t="shared" ref="F68:F131" si="3">D68-E68</f>
        <v>-0.40406603732956992</v>
      </c>
    </row>
    <row r="69" spans="1:6" x14ac:dyDescent="0.3">
      <c r="A69" t="s">
        <v>1</v>
      </c>
      <c r="B69" s="2">
        <v>43656</v>
      </c>
      <c r="C69" s="5">
        <v>265.10543799999999</v>
      </c>
      <c r="D69" s="5">
        <f t="shared" si="2"/>
        <v>-0.48210233226389004</v>
      </c>
      <c r="E69" s="4">
        <v>1.6109589041095891E-2</v>
      </c>
      <c r="F69" s="6">
        <f t="shared" si="3"/>
        <v>-0.49821192130498593</v>
      </c>
    </row>
    <row r="70" spans="1:6" x14ac:dyDescent="0.3">
      <c r="A70" t="s">
        <v>1</v>
      </c>
      <c r="B70" s="2">
        <v>43657</v>
      </c>
      <c r="C70" s="5">
        <v>263.62359600000002</v>
      </c>
      <c r="D70" s="5">
        <f t="shared" si="2"/>
        <v>-0.55896326049712042</v>
      </c>
      <c r="E70" s="4">
        <v>1.6027397260273971E-2</v>
      </c>
      <c r="F70" s="6">
        <f t="shared" si="3"/>
        <v>-0.57499065775739444</v>
      </c>
    </row>
    <row r="71" spans="1:6" x14ac:dyDescent="0.3">
      <c r="A71" t="s">
        <v>1</v>
      </c>
      <c r="B71" s="2">
        <v>43658</v>
      </c>
      <c r="C71" s="5">
        <v>265.59942599999999</v>
      </c>
      <c r="D71" s="5">
        <f t="shared" si="2"/>
        <v>0.74948905560030876</v>
      </c>
      <c r="E71" s="4">
        <v>1.6027397260273971E-2</v>
      </c>
      <c r="F71" s="6">
        <f t="shared" si="3"/>
        <v>0.73346165834003474</v>
      </c>
    </row>
    <row r="72" spans="1:6" x14ac:dyDescent="0.3">
      <c r="A72" t="s">
        <v>1</v>
      </c>
      <c r="B72" s="2">
        <v>43661</v>
      </c>
      <c r="C72" s="5">
        <v>265.401794</v>
      </c>
      <c r="D72" s="5">
        <f t="shared" si="2"/>
        <v>-7.4409799364550847E-2</v>
      </c>
      <c r="E72" s="4">
        <v>1.5945205479452055E-2</v>
      </c>
      <c r="F72" s="6">
        <f t="shared" si="3"/>
        <v>-9.0355004844002898E-2</v>
      </c>
    </row>
    <row r="73" spans="1:6" x14ac:dyDescent="0.3">
      <c r="A73" t="s">
        <v>1</v>
      </c>
      <c r="B73" s="2">
        <v>43662</v>
      </c>
      <c r="C73" s="5">
        <v>260.26470899999998</v>
      </c>
      <c r="D73" s="5">
        <f t="shared" si="2"/>
        <v>-1.9355878958376644</v>
      </c>
      <c r="E73" s="4">
        <v>1.6E-2</v>
      </c>
      <c r="F73" s="6">
        <f t="shared" si="3"/>
        <v>-1.9515878958376645</v>
      </c>
    </row>
    <row r="74" spans="1:6" x14ac:dyDescent="0.3">
      <c r="A74" t="s">
        <v>1</v>
      </c>
      <c r="B74" s="2">
        <v>43663</v>
      </c>
      <c r="C74" s="5">
        <v>259.968323</v>
      </c>
      <c r="D74" s="5">
        <f t="shared" si="2"/>
        <v>-0.11387867419242925</v>
      </c>
      <c r="E74" s="4">
        <v>1.589041095890411E-2</v>
      </c>
      <c r="F74" s="6">
        <f t="shared" si="3"/>
        <v>-0.12976908515133337</v>
      </c>
    </row>
    <row r="75" spans="1:6" x14ac:dyDescent="0.3">
      <c r="A75" t="s">
        <v>1</v>
      </c>
      <c r="B75" s="2">
        <v>43664</v>
      </c>
      <c r="C75" s="5">
        <v>255.176941</v>
      </c>
      <c r="D75" s="5">
        <f t="shared" si="2"/>
        <v>-1.8430637797359637</v>
      </c>
      <c r="E75" s="4">
        <v>1.5616438356164384E-2</v>
      </c>
      <c r="F75" s="6">
        <f t="shared" si="3"/>
        <v>-1.858680218092128</v>
      </c>
    </row>
    <row r="76" spans="1:6" x14ac:dyDescent="0.3">
      <c r="A76" t="s">
        <v>1</v>
      </c>
      <c r="B76" s="2">
        <v>43665</v>
      </c>
      <c r="C76" s="5">
        <v>242.18594400000001</v>
      </c>
      <c r="D76" s="5">
        <f t="shared" si="2"/>
        <v>-5.0909760690328181</v>
      </c>
      <c r="E76" s="4">
        <v>1.5698630136986302E-2</v>
      </c>
      <c r="F76" s="6">
        <f t="shared" si="3"/>
        <v>-5.1066746991698047</v>
      </c>
    </row>
    <row r="77" spans="1:6" x14ac:dyDescent="0.3">
      <c r="A77" t="s">
        <v>1</v>
      </c>
      <c r="B77" s="2">
        <v>43668</v>
      </c>
      <c r="C77" s="5">
        <v>246.927933</v>
      </c>
      <c r="D77" s="5">
        <f t="shared" si="2"/>
        <v>1.9579951345153168</v>
      </c>
      <c r="E77" s="4">
        <v>1.580821917808219E-2</v>
      </c>
      <c r="F77" s="6">
        <f t="shared" si="3"/>
        <v>1.9421869153372346</v>
      </c>
    </row>
    <row r="78" spans="1:6" x14ac:dyDescent="0.3">
      <c r="A78" t="s">
        <v>1</v>
      </c>
      <c r="B78" s="2">
        <v>43669</v>
      </c>
      <c r="C78" s="5">
        <v>253.20112599999999</v>
      </c>
      <c r="D78" s="5">
        <f t="shared" si="2"/>
        <v>2.5404954894268652</v>
      </c>
      <c r="E78" s="4">
        <v>1.5780821917808219E-2</v>
      </c>
      <c r="F78" s="6">
        <f t="shared" si="3"/>
        <v>2.5247146675090568</v>
      </c>
    </row>
    <row r="79" spans="1:6" x14ac:dyDescent="0.3">
      <c r="A79" t="s">
        <v>1</v>
      </c>
      <c r="B79" s="2">
        <v>43670</v>
      </c>
      <c r="C79" s="5">
        <v>251.571091</v>
      </c>
      <c r="D79" s="5">
        <f t="shared" si="2"/>
        <v>-0.64377083378372979</v>
      </c>
      <c r="E79" s="4">
        <v>1.580821917808219E-2</v>
      </c>
      <c r="F79" s="6">
        <f t="shared" si="3"/>
        <v>-0.65957905296181196</v>
      </c>
    </row>
    <row r="80" spans="1:6" x14ac:dyDescent="0.3">
      <c r="A80" t="s">
        <v>1</v>
      </c>
      <c r="B80" s="2">
        <v>43671</v>
      </c>
      <c r="C80" s="5">
        <v>247.02671799999999</v>
      </c>
      <c r="D80" s="5">
        <f t="shared" si="2"/>
        <v>-1.8063971428259249</v>
      </c>
      <c r="E80" s="4">
        <v>1.5726027397260273E-2</v>
      </c>
      <c r="F80" s="6">
        <f t="shared" si="3"/>
        <v>-1.8221231702231853</v>
      </c>
    </row>
    <row r="81" spans="1:6" x14ac:dyDescent="0.3">
      <c r="A81" t="s">
        <v>1</v>
      </c>
      <c r="B81" s="2">
        <v>43672</v>
      </c>
      <c r="C81" s="5">
        <v>252.85536200000001</v>
      </c>
      <c r="D81" s="5">
        <f t="shared" si="2"/>
        <v>2.359519669447264</v>
      </c>
      <c r="E81" s="4">
        <v>1.5726027397260273E-2</v>
      </c>
      <c r="F81" s="6">
        <f t="shared" si="3"/>
        <v>2.3437936420500036</v>
      </c>
    </row>
    <row r="82" spans="1:6" x14ac:dyDescent="0.3">
      <c r="A82" t="s">
        <v>1</v>
      </c>
      <c r="B82" s="2">
        <v>43675</v>
      </c>
      <c r="C82" s="5">
        <v>247.86644000000001</v>
      </c>
      <c r="D82" s="5">
        <f t="shared" si="2"/>
        <v>-1.9730338959551119</v>
      </c>
      <c r="E82" s="4">
        <v>1.5753424657534248E-2</v>
      </c>
      <c r="F82" s="6">
        <f t="shared" si="3"/>
        <v>-1.9887873206126461</v>
      </c>
    </row>
    <row r="83" spans="1:6" x14ac:dyDescent="0.3">
      <c r="A83" t="s">
        <v>1</v>
      </c>
      <c r="B83" s="2">
        <v>43676</v>
      </c>
      <c r="C83" s="5">
        <v>243.96418800000001</v>
      </c>
      <c r="D83" s="5">
        <f t="shared" si="2"/>
        <v>-1.5743365660958395</v>
      </c>
      <c r="E83" s="4">
        <v>1.5726027397260273E-2</v>
      </c>
      <c r="F83" s="6">
        <f t="shared" si="3"/>
        <v>-1.5900625934930999</v>
      </c>
    </row>
    <row r="84" spans="1:6" x14ac:dyDescent="0.3">
      <c r="A84" t="s">
        <v>1</v>
      </c>
      <c r="B84" s="2">
        <v>43677</v>
      </c>
      <c r="C84" s="5">
        <v>244.55694600000001</v>
      </c>
      <c r="D84" s="5">
        <f t="shared" si="2"/>
        <v>0.24296926727622967</v>
      </c>
      <c r="E84" s="4">
        <v>1.5698630136986302E-2</v>
      </c>
      <c r="F84" s="6">
        <f t="shared" si="3"/>
        <v>0.22727063713924336</v>
      </c>
    </row>
    <row r="85" spans="1:6" x14ac:dyDescent="0.3">
      <c r="A85" t="s">
        <v>1</v>
      </c>
      <c r="B85" s="2">
        <v>43678</v>
      </c>
      <c r="C85" s="5">
        <v>237.24641399999999</v>
      </c>
      <c r="D85" s="5">
        <f t="shared" si="2"/>
        <v>-2.9892964070626</v>
      </c>
      <c r="E85" s="4">
        <v>1.5506849315068493E-2</v>
      </c>
      <c r="F85" s="6">
        <f t="shared" si="3"/>
        <v>-3.0048032563776683</v>
      </c>
    </row>
    <row r="86" spans="1:6" x14ac:dyDescent="0.3">
      <c r="A86" t="s">
        <v>1</v>
      </c>
      <c r="B86" s="2">
        <v>43679</v>
      </c>
      <c r="C86" s="5">
        <v>229.54072600000001</v>
      </c>
      <c r="D86" s="5">
        <f t="shared" si="2"/>
        <v>-3.2479681652848846</v>
      </c>
      <c r="E86" s="4">
        <v>1.5479452054794521E-2</v>
      </c>
      <c r="F86" s="6">
        <f t="shared" si="3"/>
        <v>-3.2634476173396791</v>
      </c>
    </row>
    <row r="87" spans="1:6" x14ac:dyDescent="0.3">
      <c r="A87" t="s">
        <v>1</v>
      </c>
      <c r="B87" s="2">
        <v>43682</v>
      </c>
      <c r="C87" s="5">
        <v>224.45297199999999</v>
      </c>
      <c r="D87" s="5">
        <f t="shared" si="2"/>
        <v>-2.2164929460055891</v>
      </c>
      <c r="E87" s="4">
        <v>1.5287671232876712E-2</v>
      </c>
      <c r="F87" s="6">
        <f t="shared" si="3"/>
        <v>-2.2317806172384658</v>
      </c>
    </row>
    <row r="88" spans="1:6" x14ac:dyDescent="0.3">
      <c r="A88" t="s">
        <v>1</v>
      </c>
      <c r="B88" s="2">
        <v>43683</v>
      </c>
      <c r="C88" s="5">
        <v>227.66369599999999</v>
      </c>
      <c r="D88" s="5">
        <f t="shared" si="2"/>
        <v>1.430466244839921</v>
      </c>
      <c r="E88" s="4">
        <v>1.5424657534246575E-2</v>
      </c>
      <c r="F88" s="6">
        <f t="shared" si="3"/>
        <v>1.4150415873056745</v>
      </c>
    </row>
    <row r="89" spans="1:6" x14ac:dyDescent="0.3">
      <c r="A89" t="s">
        <v>1</v>
      </c>
      <c r="B89" s="2">
        <v>43684</v>
      </c>
      <c r="C89" s="5">
        <v>215.31483499999999</v>
      </c>
      <c r="D89" s="5">
        <f t="shared" si="2"/>
        <v>-5.4241678479997972</v>
      </c>
      <c r="E89" s="4">
        <v>1.5205479452054794E-2</v>
      </c>
      <c r="F89" s="6">
        <f t="shared" si="3"/>
        <v>-5.4393733274518521</v>
      </c>
    </row>
    <row r="90" spans="1:6" x14ac:dyDescent="0.3">
      <c r="A90" t="s">
        <v>1</v>
      </c>
      <c r="B90" s="2">
        <v>43685</v>
      </c>
      <c r="C90" s="5">
        <v>224.601181</v>
      </c>
      <c r="D90" s="5">
        <f t="shared" si="2"/>
        <v>4.3129150854840121</v>
      </c>
      <c r="E90" s="4">
        <v>1.4876712328767123E-2</v>
      </c>
      <c r="F90" s="6">
        <f t="shared" si="3"/>
        <v>4.2980383731552454</v>
      </c>
    </row>
    <row r="91" spans="1:6" x14ac:dyDescent="0.3">
      <c r="A91" t="s">
        <v>1</v>
      </c>
      <c r="B91" s="2">
        <v>43686</v>
      </c>
      <c r="C91" s="5">
        <v>227.219131</v>
      </c>
      <c r="D91" s="5">
        <f t="shared" si="2"/>
        <v>1.1655993919284011</v>
      </c>
      <c r="E91" s="4">
        <v>1.484931506849315E-2</v>
      </c>
      <c r="F91" s="6">
        <f t="shared" si="3"/>
        <v>1.1507500768599079</v>
      </c>
    </row>
    <row r="92" spans="1:6" x14ac:dyDescent="0.3">
      <c r="A92" t="s">
        <v>1</v>
      </c>
      <c r="B92" s="2">
        <v>43690</v>
      </c>
      <c r="C92" s="5">
        <v>231.46714800000001</v>
      </c>
      <c r="D92" s="5">
        <f t="shared" si="2"/>
        <v>1.8695683683430706</v>
      </c>
      <c r="E92" s="4">
        <v>1.4876712328767123E-2</v>
      </c>
      <c r="F92" s="6">
        <f t="shared" si="3"/>
        <v>1.8546916560143034</v>
      </c>
    </row>
    <row r="93" spans="1:6" x14ac:dyDescent="0.3">
      <c r="A93" t="s">
        <v>1</v>
      </c>
      <c r="B93" s="2">
        <v>43691</v>
      </c>
      <c r="C93" s="5">
        <v>231.41774000000001</v>
      </c>
      <c r="D93" s="5">
        <f t="shared" si="2"/>
        <v>-2.1345577731834185E-2</v>
      </c>
      <c r="E93" s="4">
        <v>1.5013698630136987E-2</v>
      </c>
      <c r="F93" s="6">
        <f t="shared" si="3"/>
        <v>-3.6359276361971171E-2</v>
      </c>
    </row>
    <row r="94" spans="1:6" x14ac:dyDescent="0.3">
      <c r="A94" t="s">
        <v>1</v>
      </c>
      <c r="B94" s="2">
        <v>43693</v>
      </c>
      <c r="C94" s="5">
        <v>221.588043</v>
      </c>
      <c r="D94" s="5">
        <f t="shared" si="2"/>
        <v>-4.2475987363803691</v>
      </c>
      <c r="E94" s="4">
        <v>1.5013698630136987E-2</v>
      </c>
      <c r="F94" s="6">
        <f t="shared" si="3"/>
        <v>-4.2626124350105057</v>
      </c>
    </row>
    <row r="95" spans="1:6" x14ac:dyDescent="0.3">
      <c r="A95" t="s">
        <v>1</v>
      </c>
      <c r="B95" s="2">
        <v>43696</v>
      </c>
      <c r="C95" s="5">
        <v>220.30090300000001</v>
      </c>
      <c r="D95" s="5">
        <f t="shared" si="2"/>
        <v>-0.58087069255807888</v>
      </c>
      <c r="E95" s="4">
        <v>1.4986301369863012E-2</v>
      </c>
      <c r="F95" s="6">
        <f t="shared" si="3"/>
        <v>-0.59585699392794189</v>
      </c>
    </row>
    <row r="96" spans="1:6" x14ac:dyDescent="0.3">
      <c r="A96" t="s">
        <v>1</v>
      </c>
      <c r="B96" s="2">
        <v>43697</v>
      </c>
      <c r="C96" s="5">
        <v>218.271164</v>
      </c>
      <c r="D96" s="5">
        <f t="shared" si="2"/>
        <v>-0.92134847036918699</v>
      </c>
      <c r="E96" s="4">
        <v>1.4931506849315069E-2</v>
      </c>
      <c r="F96" s="6">
        <f t="shared" si="3"/>
        <v>-0.93627997721850209</v>
      </c>
    </row>
    <row r="97" spans="1:6" x14ac:dyDescent="0.3">
      <c r="A97" t="s">
        <v>1</v>
      </c>
      <c r="B97" s="2">
        <v>43698</v>
      </c>
      <c r="C97" s="5">
        <v>215.350311</v>
      </c>
      <c r="D97" s="5">
        <f t="shared" si="2"/>
        <v>-1.3381763062389651</v>
      </c>
      <c r="E97" s="4">
        <v>1.4931506849315069E-2</v>
      </c>
      <c r="F97" s="6">
        <f t="shared" si="3"/>
        <v>-1.3531078130882801</v>
      </c>
    </row>
    <row r="98" spans="1:6" x14ac:dyDescent="0.3">
      <c r="A98" t="s">
        <v>1</v>
      </c>
      <c r="B98" s="2">
        <v>43699</v>
      </c>
      <c r="C98" s="5">
        <v>210.94430500000001</v>
      </c>
      <c r="D98" s="5">
        <f t="shared" si="2"/>
        <v>-2.0459715054695189</v>
      </c>
      <c r="E98" s="4">
        <v>1.484931506849315E-2</v>
      </c>
      <c r="F98" s="6">
        <f t="shared" si="3"/>
        <v>-2.0608208205380119</v>
      </c>
    </row>
    <row r="99" spans="1:6" x14ac:dyDescent="0.3">
      <c r="A99" t="s">
        <v>1</v>
      </c>
      <c r="B99" s="2">
        <v>43700</v>
      </c>
      <c r="C99" s="5">
        <v>213.86514299999999</v>
      </c>
      <c r="D99" s="5">
        <f t="shared" si="2"/>
        <v>1.3846489005711602</v>
      </c>
      <c r="E99" s="4">
        <v>1.4821917808219178E-2</v>
      </c>
      <c r="F99" s="6">
        <f t="shared" si="3"/>
        <v>1.369826982762941</v>
      </c>
    </row>
    <row r="100" spans="1:6" x14ac:dyDescent="0.3">
      <c r="A100" t="s">
        <v>1</v>
      </c>
      <c r="B100" s="2">
        <v>43703</v>
      </c>
      <c r="C100" s="5">
        <v>213.86514299999999</v>
      </c>
      <c r="D100" s="5">
        <f t="shared" si="2"/>
        <v>0</v>
      </c>
      <c r="E100" s="4">
        <v>1.4958904109589041E-2</v>
      </c>
      <c r="F100" s="6">
        <f t="shared" si="3"/>
        <v>-1.4958904109589041E-2</v>
      </c>
    </row>
    <row r="101" spans="1:6" x14ac:dyDescent="0.3">
      <c r="A101" t="s">
        <v>1</v>
      </c>
      <c r="B101" s="2">
        <v>43704</v>
      </c>
      <c r="C101" s="5">
        <v>212.28095999999999</v>
      </c>
      <c r="D101" s="5">
        <f t="shared" si="2"/>
        <v>-0.74073922368919931</v>
      </c>
      <c r="E101" s="4">
        <v>1.4876712328767123E-2</v>
      </c>
      <c r="F101" s="6">
        <f t="shared" si="3"/>
        <v>-0.75561593601796639</v>
      </c>
    </row>
    <row r="102" spans="1:6" x14ac:dyDescent="0.3">
      <c r="A102" t="s">
        <v>1</v>
      </c>
      <c r="B102" s="2">
        <v>43705</v>
      </c>
      <c r="C102" s="5">
        <v>210.053192</v>
      </c>
      <c r="D102" s="5">
        <f t="shared" si="2"/>
        <v>-1.0494431530741135</v>
      </c>
      <c r="E102" s="4">
        <v>1.4876712328767123E-2</v>
      </c>
      <c r="F102" s="6">
        <f t="shared" si="3"/>
        <v>-1.0643198654028807</v>
      </c>
    </row>
    <row r="103" spans="1:6" x14ac:dyDescent="0.3">
      <c r="A103" t="s">
        <v>1</v>
      </c>
      <c r="B103" s="2">
        <v>43706</v>
      </c>
      <c r="C103" s="5">
        <v>212.776016</v>
      </c>
      <c r="D103" s="5">
        <f t="shared" si="2"/>
        <v>1.2962545220450652</v>
      </c>
      <c r="E103" s="4">
        <v>1.4821917808219178E-2</v>
      </c>
      <c r="F103" s="6">
        <f t="shared" si="3"/>
        <v>1.281432604236846</v>
      </c>
    </row>
    <row r="104" spans="1:6" x14ac:dyDescent="0.3">
      <c r="A104" t="s">
        <v>1</v>
      </c>
      <c r="B104" s="2">
        <v>43707</v>
      </c>
      <c r="C104" s="5">
        <v>217.429565</v>
      </c>
      <c r="D104" s="5">
        <f t="shared" si="2"/>
        <v>2.1870646360819155</v>
      </c>
      <c r="E104" s="4">
        <v>1.484931506849315E-2</v>
      </c>
      <c r="F104" s="6">
        <f t="shared" si="3"/>
        <v>2.1722153210134225</v>
      </c>
    </row>
    <row r="105" spans="1:6" x14ac:dyDescent="0.3">
      <c r="A105" t="s">
        <v>1</v>
      </c>
      <c r="B105" s="2">
        <v>43711</v>
      </c>
      <c r="C105" s="5">
        <v>214.31068400000001</v>
      </c>
      <c r="D105" s="5">
        <f t="shared" si="2"/>
        <v>-1.4344328012614049</v>
      </c>
      <c r="E105" s="4">
        <v>1.484931506849315E-2</v>
      </c>
      <c r="F105" s="6">
        <f t="shared" si="3"/>
        <v>-1.4492821163298981</v>
      </c>
    </row>
    <row r="106" spans="1:6" x14ac:dyDescent="0.3">
      <c r="A106" t="s">
        <v>1</v>
      </c>
      <c r="B106" s="2">
        <v>43712</v>
      </c>
      <c r="C106" s="5">
        <v>211.63737499999999</v>
      </c>
      <c r="D106" s="5">
        <f t="shared" si="2"/>
        <v>-1.2473988464336279</v>
      </c>
      <c r="E106" s="4">
        <v>1.4821917808219178E-2</v>
      </c>
      <c r="F106" s="6">
        <f t="shared" si="3"/>
        <v>-1.262220764241847</v>
      </c>
    </row>
    <row r="107" spans="1:6" x14ac:dyDescent="0.3">
      <c r="A107" t="s">
        <v>1</v>
      </c>
      <c r="B107" s="2">
        <v>43713</v>
      </c>
      <c r="C107" s="5">
        <v>213.71662900000001</v>
      </c>
      <c r="D107" s="5">
        <f t="shared" si="2"/>
        <v>0.98246068304335199</v>
      </c>
      <c r="E107" s="4">
        <v>1.473972602739726E-2</v>
      </c>
      <c r="F107" s="6">
        <f t="shared" si="3"/>
        <v>0.96772095701595473</v>
      </c>
    </row>
    <row r="108" spans="1:6" x14ac:dyDescent="0.3">
      <c r="A108" t="s">
        <v>1</v>
      </c>
      <c r="B108" s="2">
        <v>43714</v>
      </c>
      <c r="C108" s="5">
        <v>212.23144500000001</v>
      </c>
      <c r="D108" s="5">
        <f t="shared" si="2"/>
        <v>-0.69493141780745737</v>
      </c>
      <c r="E108" s="4">
        <v>1.4575342465753425E-2</v>
      </c>
      <c r="F108" s="6">
        <f t="shared" si="3"/>
        <v>-0.7095067602732108</v>
      </c>
    </row>
    <row r="109" spans="1:6" x14ac:dyDescent="0.3">
      <c r="A109" t="s">
        <v>1</v>
      </c>
      <c r="B109" s="2">
        <v>43717</v>
      </c>
      <c r="C109" s="5">
        <v>209.01357999999999</v>
      </c>
      <c r="D109" s="5">
        <f t="shared" si="2"/>
        <v>-1.516205574532095</v>
      </c>
      <c r="E109" s="4">
        <v>1.4657534246575342E-2</v>
      </c>
      <c r="F109" s="6">
        <f t="shared" si="3"/>
        <v>-1.5308631087786704</v>
      </c>
    </row>
    <row r="110" spans="1:6" x14ac:dyDescent="0.3">
      <c r="A110" t="s">
        <v>1</v>
      </c>
      <c r="B110" s="2">
        <v>43719</v>
      </c>
      <c r="C110" s="5">
        <v>224.75642400000001</v>
      </c>
      <c r="D110" s="5">
        <f t="shared" si="2"/>
        <v>7.5319718460398697</v>
      </c>
      <c r="E110" s="4">
        <v>1.473972602739726E-2</v>
      </c>
      <c r="F110" s="6">
        <f t="shared" si="3"/>
        <v>7.5172321200124728</v>
      </c>
    </row>
    <row r="111" spans="1:6" x14ac:dyDescent="0.3">
      <c r="A111" t="s">
        <v>1</v>
      </c>
      <c r="B111" s="2">
        <v>43720</v>
      </c>
      <c r="C111" s="5">
        <v>212.92454499999999</v>
      </c>
      <c r="D111" s="5">
        <f t="shared" si="2"/>
        <v>-5.2643118222952392</v>
      </c>
      <c r="E111" s="4">
        <v>1.452054794520548E-2</v>
      </c>
      <c r="F111" s="6">
        <f t="shared" si="3"/>
        <v>-5.2788323702404449</v>
      </c>
    </row>
    <row r="112" spans="1:6" x14ac:dyDescent="0.3">
      <c r="A112" t="s">
        <v>1</v>
      </c>
      <c r="B112" s="2">
        <v>43721</v>
      </c>
      <c r="C112" s="5">
        <v>211.68689000000001</v>
      </c>
      <c r="D112" s="5">
        <f t="shared" si="2"/>
        <v>-0.58126459774752115</v>
      </c>
      <c r="E112" s="4">
        <v>1.4602739726027398E-2</v>
      </c>
      <c r="F112" s="6">
        <f t="shared" si="3"/>
        <v>-0.59586733747354859</v>
      </c>
    </row>
    <row r="113" spans="1:6" x14ac:dyDescent="0.3">
      <c r="A113" t="s">
        <v>1</v>
      </c>
      <c r="B113" s="2">
        <v>43724</v>
      </c>
      <c r="C113" s="5">
        <v>211.83538799999999</v>
      </c>
      <c r="D113" s="5">
        <f t="shared" si="2"/>
        <v>7.0149833086021227E-2</v>
      </c>
      <c r="E113" s="4">
        <v>1.4602739726027398E-2</v>
      </c>
      <c r="F113" s="6">
        <f t="shared" si="3"/>
        <v>5.5547093359993832E-2</v>
      </c>
    </row>
    <row r="114" spans="1:6" x14ac:dyDescent="0.3">
      <c r="A114" t="s">
        <v>1</v>
      </c>
      <c r="B114" s="2">
        <v>43725</v>
      </c>
      <c r="C114" s="5">
        <v>209.55813599999999</v>
      </c>
      <c r="D114" s="5">
        <f t="shared" si="2"/>
        <v>-1.0750101866832582</v>
      </c>
      <c r="E114" s="4">
        <v>1.4602739726027398E-2</v>
      </c>
      <c r="F114" s="6">
        <f t="shared" si="3"/>
        <v>-1.0896129264092855</v>
      </c>
    </row>
    <row r="115" spans="1:6" x14ac:dyDescent="0.3">
      <c r="A115" t="s">
        <v>1</v>
      </c>
      <c r="B115" s="2">
        <v>43726</v>
      </c>
      <c r="C115" s="5">
        <v>210.10269199999999</v>
      </c>
      <c r="D115" s="5">
        <f t="shared" si="2"/>
        <v>0.2598591543112409</v>
      </c>
      <c r="E115" s="4">
        <v>1.4547945205479451E-2</v>
      </c>
      <c r="F115" s="6">
        <f t="shared" si="3"/>
        <v>0.24531120910576146</v>
      </c>
    </row>
    <row r="116" spans="1:6" x14ac:dyDescent="0.3">
      <c r="A116" t="s">
        <v>1</v>
      </c>
      <c r="B116" s="2">
        <v>43727</v>
      </c>
      <c r="C116" s="5">
        <v>208.81553600000001</v>
      </c>
      <c r="D116" s="5">
        <f t="shared" si="2"/>
        <v>-0.61263184576425211</v>
      </c>
      <c r="E116" s="4">
        <v>1.4547945205479451E-2</v>
      </c>
      <c r="F116" s="6">
        <f t="shared" si="3"/>
        <v>-0.62717979096973153</v>
      </c>
    </row>
    <row r="117" spans="1:6" x14ac:dyDescent="0.3">
      <c r="A117" t="s">
        <v>1</v>
      </c>
      <c r="B117" s="2">
        <v>43728</v>
      </c>
      <c r="C117" s="5">
        <v>209.75616500000001</v>
      </c>
      <c r="D117" s="5">
        <f t="shared" si="2"/>
        <v>0.4504592991586609</v>
      </c>
      <c r="E117" s="4">
        <v>1.4575342465753425E-2</v>
      </c>
      <c r="F117" s="6">
        <f t="shared" si="3"/>
        <v>0.43588395669290747</v>
      </c>
    </row>
    <row r="118" spans="1:6" x14ac:dyDescent="0.3">
      <c r="A118" t="s">
        <v>1</v>
      </c>
      <c r="B118" s="2">
        <v>43731</v>
      </c>
      <c r="C118" s="5">
        <v>207.627411</v>
      </c>
      <c r="D118" s="5">
        <f t="shared" si="2"/>
        <v>-1.0148707667305106</v>
      </c>
      <c r="E118" s="4">
        <v>1.4630136986301369E-2</v>
      </c>
      <c r="F118" s="6">
        <f t="shared" si="3"/>
        <v>-1.0295009037168119</v>
      </c>
    </row>
    <row r="119" spans="1:6" x14ac:dyDescent="0.3">
      <c r="A119" t="s">
        <v>1</v>
      </c>
      <c r="B119" s="2">
        <v>43732</v>
      </c>
      <c r="C119" s="5">
        <v>211.73640399999999</v>
      </c>
      <c r="D119" s="5">
        <f t="shared" si="2"/>
        <v>1.9790224133748882</v>
      </c>
      <c r="E119" s="4">
        <v>1.4821917808219178E-2</v>
      </c>
      <c r="F119" s="6">
        <f t="shared" si="3"/>
        <v>1.964200495566669</v>
      </c>
    </row>
    <row r="120" spans="1:6" x14ac:dyDescent="0.3">
      <c r="A120" t="s">
        <v>1</v>
      </c>
      <c r="B120" s="2">
        <v>43733</v>
      </c>
      <c r="C120" s="5">
        <v>213.86514299999999</v>
      </c>
      <c r="D120" s="5">
        <f t="shared" si="2"/>
        <v>1.0053722268750704</v>
      </c>
      <c r="E120" s="4">
        <v>1.484931506849315E-2</v>
      </c>
      <c r="F120" s="6">
        <f t="shared" si="3"/>
        <v>0.99052291180657726</v>
      </c>
    </row>
    <row r="121" spans="1:6" x14ac:dyDescent="0.3">
      <c r="A121" t="s">
        <v>1</v>
      </c>
      <c r="B121" s="2">
        <v>43734</v>
      </c>
      <c r="C121" s="5">
        <v>212.52848800000001</v>
      </c>
      <c r="D121" s="5">
        <f t="shared" si="2"/>
        <v>-0.62499899761597855</v>
      </c>
      <c r="E121" s="4">
        <v>1.4821917808219178E-2</v>
      </c>
      <c r="F121" s="6">
        <f t="shared" si="3"/>
        <v>-0.63982091542419772</v>
      </c>
    </row>
    <row r="122" spans="1:6" x14ac:dyDescent="0.3">
      <c r="A122" t="s">
        <v>1</v>
      </c>
      <c r="B122" s="2">
        <v>43735</v>
      </c>
      <c r="C122" s="5">
        <v>210.845291</v>
      </c>
      <c r="D122" s="5">
        <f t="shared" si="2"/>
        <v>-0.79198653123622975</v>
      </c>
      <c r="E122" s="4">
        <v>1.4821917808219178E-2</v>
      </c>
      <c r="F122" s="6">
        <f t="shared" si="3"/>
        <v>-0.80680844904444893</v>
      </c>
    </row>
    <row r="123" spans="1:6" x14ac:dyDescent="0.3">
      <c r="A123" t="s">
        <v>1</v>
      </c>
      <c r="B123" s="2">
        <v>43738</v>
      </c>
      <c r="C123" s="5">
        <v>210.003693</v>
      </c>
      <c r="D123" s="5">
        <f t="shared" si="2"/>
        <v>-0.39915427847995177</v>
      </c>
      <c r="E123" s="4">
        <v>1.4630136986301369E-2</v>
      </c>
      <c r="F123" s="6">
        <f t="shared" si="3"/>
        <v>-0.41378441546625316</v>
      </c>
    </row>
    <row r="124" spans="1:6" x14ac:dyDescent="0.3">
      <c r="A124" t="s">
        <v>1</v>
      </c>
      <c r="B124" s="2">
        <v>43739</v>
      </c>
      <c r="C124" s="5">
        <v>210.399734</v>
      </c>
      <c r="D124" s="5">
        <f t="shared" si="2"/>
        <v>0.1885876359326675</v>
      </c>
      <c r="E124" s="4">
        <v>1.452054794520548E-2</v>
      </c>
      <c r="F124" s="6">
        <f t="shared" si="3"/>
        <v>0.17406708798746201</v>
      </c>
    </row>
    <row r="125" spans="1:6" x14ac:dyDescent="0.3">
      <c r="A125" t="s">
        <v>1</v>
      </c>
      <c r="B125" s="2">
        <v>43741</v>
      </c>
      <c r="C125" s="5">
        <v>209.21159399999999</v>
      </c>
      <c r="D125" s="5">
        <f t="shared" si="2"/>
        <v>-0.56470603712835699</v>
      </c>
      <c r="E125" s="4">
        <v>1.4383561643835616E-2</v>
      </c>
      <c r="F125" s="6">
        <f t="shared" si="3"/>
        <v>-0.57908959877219257</v>
      </c>
    </row>
    <row r="126" spans="1:6" x14ac:dyDescent="0.3">
      <c r="A126" t="s">
        <v>1</v>
      </c>
      <c r="B126" s="2">
        <v>43742</v>
      </c>
      <c r="C126" s="5">
        <v>206.934326</v>
      </c>
      <c r="D126" s="5">
        <f t="shared" si="2"/>
        <v>-1.0884999040731904</v>
      </c>
      <c r="E126" s="4">
        <v>1.4356164383561644E-2</v>
      </c>
      <c r="F126" s="6">
        <f t="shared" si="3"/>
        <v>-1.1028560684567521</v>
      </c>
    </row>
    <row r="127" spans="1:6" x14ac:dyDescent="0.3">
      <c r="A127" t="s">
        <v>1</v>
      </c>
      <c r="B127" s="2">
        <v>43745</v>
      </c>
      <c r="C127" s="5">
        <v>209.80566400000001</v>
      </c>
      <c r="D127" s="5">
        <f t="shared" si="2"/>
        <v>1.3875600319687942</v>
      </c>
      <c r="E127" s="4">
        <v>1.4191780821917807E-2</v>
      </c>
      <c r="F127" s="6">
        <f t="shared" si="3"/>
        <v>1.3733682511468763</v>
      </c>
    </row>
    <row r="128" spans="1:6" x14ac:dyDescent="0.3">
      <c r="A128" t="s">
        <v>1</v>
      </c>
      <c r="B128" s="2">
        <v>43747</v>
      </c>
      <c r="C128" s="5">
        <v>210.003693</v>
      </c>
      <c r="D128" s="5">
        <f t="shared" si="2"/>
        <v>9.4386870318234645E-2</v>
      </c>
      <c r="E128" s="4">
        <v>1.4328767123287673E-2</v>
      </c>
      <c r="F128" s="6">
        <f t="shared" si="3"/>
        <v>8.0058103194946967E-2</v>
      </c>
    </row>
    <row r="129" spans="1:6" x14ac:dyDescent="0.3">
      <c r="A129" t="s">
        <v>1</v>
      </c>
      <c r="B129" s="2">
        <v>43748</v>
      </c>
      <c r="C129" s="5">
        <v>210.20172099999999</v>
      </c>
      <c r="D129" s="5">
        <f t="shared" si="2"/>
        <v>9.4297389332097914E-2</v>
      </c>
      <c r="E129" s="4">
        <v>1.4219178082191782E-2</v>
      </c>
      <c r="F129" s="6">
        <f t="shared" si="3"/>
        <v>8.0078211249906134E-2</v>
      </c>
    </row>
    <row r="130" spans="1:6" x14ac:dyDescent="0.3">
      <c r="A130" t="s">
        <v>1</v>
      </c>
      <c r="B130" s="2">
        <v>43749</v>
      </c>
      <c r="C130" s="5">
        <v>212.577988</v>
      </c>
      <c r="D130" s="5">
        <f t="shared" si="2"/>
        <v>1.1304698119003567</v>
      </c>
      <c r="E130" s="4">
        <v>1.4246575342465755E-2</v>
      </c>
      <c r="F130" s="6">
        <f t="shared" si="3"/>
        <v>1.116223236557891</v>
      </c>
    </row>
    <row r="131" spans="1:6" x14ac:dyDescent="0.3">
      <c r="A131" t="s">
        <v>1</v>
      </c>
      <c r="B131" s="2">
        <v>43752</v>
      </c>
      <c r="C131" s="5">
        <v>206.88481100000001</v>
      </c>
      <c r="D131" s="5">
        <f t="shared" si="2"/>
        <v>-2.6781592269092278</v>
      </c>
      <c r="E131" s="4">
        <v>1.4136986301369864E-2</v>
      </c>
      <c r="F131" s="6">
        <f t="shared" si="3"/>
        <v>-2.6922962132105979</v>
      </c>
    </row>
    <row r="132" spans="1:6" x14ac:dyDescent="0.3">
      <c r="A132" t="s">
        <v>1</v>
      </c>
      <c r="B132" s="2">
        <v>43753</v>
      </c>
      <c r="C132" s="5">
        <v>210.54823300000001</v>
      </c>
      <c r="D132" s="5">
        <f t="shared" ref="D132:D195" si="4">(C132-C131)/C131*100</f>
        <v>1.7707544513743914</v>
      </c>
      <c r="E132" s="4">
        <v>1.4054794520547946E-2</v>
      </c>
      <c r="F132" s="6">
        <f t="shared" ref="F132:F195" si="5">D132-E132</f>
        <v>1.7566996568538433</v>
      </c>
    </row>
    <row r="133" spans="1:6" x14ac:dyDescent="0.3">
      <c r="A133" t="s">
        <v>1</v>
      </c>
      <c r="B133" s="2">
        <v>43754</v>
      </c>
      <c r="C133" s="5">
        <v>203.468918</v>
      </c>
      <c r="D133" s="5">
        <f t="shared" si="4"/>
        <v>-3.3623245843150857</v>
      </c>
      <c r="E133" s="4">
        <v>1.3917808219178082E-2</v>
      </c>
      <c r="F133" s="6">
        <f t="shared" si="5"/>
        <v>-3.3762423925342637</v>
      </c>
    </row>
    <row r="134" spans="1:6" x14ac:dyDescent="0.3">
      <c r="A134" t="s">
        <v>1</v>
      </c>
      <c r="B134" s="2">
        <v>43755</v>
      </c>
      <c r="C134" s="5">
        <v>213.320572</v>
      </c>
      <c r="D134" s="5">
        <f t="shared" si="4"/>
        <v>4.8418471464029684</v>
      </c>
      <c r="E134" s="4">
        <v>1.3917808219178082E-2</v>
      </c>
      <c r="F134" s="6">
        <f t="shared" si="5"/>
        <v>4.8279293381837904</v>
      </c>
    </row>
    <row r="135" spans="1:6" x14ac:dyDescent="0.3">
      <c r="A135" t="s">
        <v>1</v>
      </c>
      <c r="B135" s="2">
        <v>43756</v>
      </c>
      <c r="C135" s="5">
        <v>223.37027</v>
      </c>
      <c r="D135" s="5">
        <f t="shared" si="4"/>
        <v>4.7110777482820581</v>
      </c>
      <c r="E135" s="4">
        <v>1.3917808219178082E-2</v>
      </c>
      <c r="F135" s="6">
        <f t="shared" si="5"/>
        <v>4.6971599400628801</v>
      </c>
    </row>
    <row r="136" spans="1:6" x14ac:dyDescent="0.3">
      <c r="A136" t="s">
        <v>1</v>
      </c>
      <c r="B136" s="2">
        <v>43760</v>
      </c>
      <c r="C136" s="5">
        <v>210.399734</v>
      </c>
      <c r="D136" s="5">
        <f t="shared" si="4"/>
        <v>-5.8067423207215576</v>
      </c>
      <c r="E136" s="4">
        <v>1.3945205479452055E-2</v>
      </c>
      <c r="F136" s="6">
        <f t="shared" si="5"/>
        <v>-5.8206875262010094</v>
      </c>
    </row>
    <row r="137" spans="1:6" x14ac:dyDescent="0.3">
      <c r="A137" t="s">
        <v>1</v>
      </c>
      <c r="B137" s="2">
        <v>43761</v>
      </c>
      <c r="C137" s="5">
        <v>214.657242</v>
      </c>
      <c r="D137" s="5">
        <f t="shared" si="4"/>
        <v>2.0235329765198284</v>
      </c>
      <c r="E137" s="4">
        <v>1.3917808219178082E-2</v>
      </c>
      <c r="F137" s="6">
        <f t="shared" si="5"/>
        <v>2.0096151683006505</v>
      </c>
    </row>
    <row r="138" spans="1:6" x14ac:dyDescent="0.3">
      <c r="A138" t="s">
        <v>1</v>
      </c>
      <c r="B138" s="2">
        <v>43762</v>
      </c>
      <c r="C138" s="5">
        <v>210.696777</v>
      </c>
      <c r="D138" s="5">
        <f t="shared" si="4"/>
        <v>-1.845018114972333</v>
      </c>
      <c r="E138" s="4">
        <v>1.3917808219178082E-2</v>
      </c>
      <c r="F138" s="6">
        <f t="shared" si="5"/>
        <v>-1.858935923191511</v>
      </c>
    </row>
    <row r="139" spans="1:6" x14ac:dyDescent="0.3">
      <c r="A139" t="s">
        <v>1</v>
      </c>
      <c r="B139" s="2">
        <v>43763</v>
      </c>
      <c r="C139" s="5">
        <v>212.87501499999999</v>
      </c>
      <c r="D139" s="5">
        <f t="shared" si="4"/>
        <v>1.0338259706744319</v>
      </c>
      <c r="E139" s="4">
        <v>1.3972602739726026E-2</v>
      </c>
      <c r="F139" s="6">
        <f t="shared" si="5"/>
        <v>1.0198533679347059</v>
      </c>
    </row>
    <row r="140" spans="1:6" x14ac:dyDescent="0.3">
      <c r="A140" t="s">
        <v>1</v>
      </c>
      <c r="B140" s="2">
        <v>43767</v>
      </c>
      <c r="C140" s="5">
        <v>216.142426</v>
      </c>
      <c r="D140" s="5">
        <f>(C140-C139)/C139*100</f>
        <v>1.534896427370779</v>
      </c>
      <c r="E140" s="4">
        <v>1.3945205479452055E-2</v>
      </c>
      <c r="F140" s="6">
        <f t="shared" si="5"/>
        <v>1.520951221891327</v>
      </c>
    </row>
    <row r="141" spans="1:6" x14ac:dyDescent="0.3">
      <c r="A141" t="s">
        <v>1</v>
      </c>
      <c r="B141" s="2">
        <v>43768</v>
      </c>
      <c r="C141" s="5">
        <v>217.776093</v>
      </c>
      <c r="D141" s="5">
        <f t="shared" si="4"/>
        <v>0.75582893661053041</v>
      </c>
      <c r="E141" s="4">
        <v>1.3890410958904111E-2</v>
      </c>
      <c r="F141" s="6">
        <f t="shared" si="5"/>
        <v>0.74193852565162632</v>
      </c>
    </row>
    <row r="142" spans="1:6" x14ac:dyDescent="0.3">
      <c r="A142" t="s">
        <v>1</v>
      </c>
      <c r="B142" s="2">
        <v>43769</v>
      </c>
      <c r="C142" s="5">
        <v>217.083023</v>
      </c>
      <c r="D142" s="5">
        <f t="shared" si="4"/>
        <v>-0.31824889061629269</v>
      </c>
      <c r="E142" s="4">
        <v>1.3835616438356164E-2</v>
      </c>
      <c r="F142" s="6">
        <f t="shared" si="5"/>
        <v>-0.33208450705464887</v>
      </c>
    </row>
    <row r="143" spans="1:6" x14ac:dyDescent="0.3">
      <c r="A143" t="s">
        <v>1</v>
      </c>
      <c r="B143" s="2">
        <v>43770</v>
      </c>
      <c r="C143" s="5">
        <v>216.29092399999999</v>
      </c>
      <c r="D143" s="5">
        <f t="shared" si="4"/>
        <v>-0.36488297843540135</v>
      </c>
      <c r="E143" s="4">
        <v>1.3808219178082191E-2</v>
      </c>
      <c r="F143" s="6">
        <f t="shared" si="5"/>
        <v>-0.37869119761348352</v>
      </c>
    </row>
    <row r="144" spans="1:6" x14ac:dyDescent="0.3">
      <c r="A144" t="s">
        <v>1</v>
      </c>
      <c r="B144" s="2">
        <v>43773</v>
      </c>
      <c r="C144" s="5">
        <v>213.27105700000001</v>
      </c>
      <c r="D144" s="5">
        <f t="shared" si="4"/>
        <v>-1.3962060654935187</v>
      </c>
      <c r="E144" s="4">
        <v>1.3808219178082191E-2</v>
      </c>
      <c r="F144" s="6">
        <f t="shared" si="5"/>
        <v>-1.4100142846716008</v>
      </c>
    </row>
    <row r="145" spans="1:6" x14ac:dyDescent="0.3">
      <c r="A145" t="s">
        <v>1</v>
      </c>
      <c r="B145" s="2">
        <v>43774</v>
      </c>
      <c r="C145" s="5">
        <v>215.39982599999999</v>
      </c>
      <c r="D145" s="5">
        <f t="shared" si="4"/>
        <v>0.99815184954983227</v>
      </c>
      <c r="E145" s="4">
        <v>1.3808219178082191E-2</v>
      </c>
      <c r="F145" s="6">
        <f t="shared" si="5"/>
        <v>0.9843436303717501</v>
      </c>
    </row>
    <row r="146" spans="1:6" x14ac:dyDescent="0.3">
      <c r="A146" t="s">
        <v>1</v>
      </c>
      <c r="B146" s="2">
        <v>43775</v>
      </c>
      <c r="C146" s="5">
        <v>211.93441799999999</v>
      </c>
      <c r="D146" s="5">
        <f t="shared" si="4"/>
        <v>-1.608825812143412</v>
      </c>
      <c r="E146" s="4">
        <v>1.3808219178082191E-2</v>
      </c>
      <c r="F146" s="6">
        <f t="shared" si="5"/>
        <v>-1.6226340313214942</v>
      </c>
    </row>
    <row r="147" spans="1:6" x14ac:dyDescent="0.3">
      <c r="A147" t="s">
        <v>1</v>
      </c>
      <c r="B147" s="2">
        <v>43776</v>
      </c>
      <c r="C147" s="5">
        <v>220.49891700000001</v>
      </c>
      <c r="D147" s="5">
        <f t="shared" si="4"/>
        <v>4.0411081318561539</v>
      </c>
      <c r="E147" s="4">
        <v>1.3835616438356164E-2</v>
      </c>
      <c r="F147" s="6">
        <f t="shared" si="5"/>
        <v>4.0272725154177982</v>
      </c>
    </row>
    <row r="148" spans="1:6" x14ac:dyDescent="0.3">
      <c r="A148" t="s">
        <v>1</v>
      </c>
      <c r="B148" s="2">
        <v>43777</v>
      </c>
      <c r="C148" s="5">
        <v>223.32075499999999</v>
      </c>
      <c r="D148" s="5">
        <f t="shared" si="4"/>
        <v>1.2797514102983032</v>
      </c>
      <c r="E148" s="4">
        <v>1.3917808219178082E-2</v>
      </c>
      <c r="F148" s="6">
        <f t="shared" si="5"/>
        <v>1.2658336020791252</v>
      </c>
    </row>
    <row r="149" spans="1:6" x14ac:dyDescent="0.3">
      <c r="A149" t="s">
        <v>1</v>
      </c>
      <c r="B149" s="2">
        <v>43780</v>
      </c>
      <c r="C149" s="5">
        <v>220.647446</v>
      </c>
      <c r="D149" s="5">
        <f t="shared" si="4"/>
        <v>-1.1970714499868089</v>
      </c>
      <c r="E149" s="4">
        <v>1.3917808219178082E-2</v>
      </c>
      <c r="F149" s="6">
        <f t="shared" si="5"/>
        <v>-1.2109892582059869</v>
      </c>
    </row>
    <row r="150" spans="1:6" x14ac:dyDescent="0.3">
      <c r="A150" t="s">
        <v>1</v>
      </c>
      <c r="B150" s="2">
        <v>43782</v>
      </c>
      <c r="C150" s="5">
        <v>221.63755800000001</v>
      </c>
      <c r="D150" s="5">
        <f t="shared" si="4"/>
        <v>0.44873032430205906</v>
      </c>
      <c r="E150" s="4">
        <v>1.3917808219178082E-2</v>
      </c>
      <c r="F150" s="6">
        <f t="shared" si="5"/>
        <v>0.43481251608288096</v>
      </c>
    </row>
    <row r="151" spans="1:6" x14ac:dyDescent="0.3">
      <c r="A151" t="s">
        <v>1</v>
      </c>
      <c r="B151" s="2">
        <v>43783</v>
      </c>
      <c r="C151" s="5">
        <v>220.350403</v>
      </c>
      <c r="D151" s="5">
        <f t="shared" si="4"/>
        <v>-0.58074769078623967</v>
      </c>
      <c r="E151" s="4">
        <v>1.3890410958904111E-2</v>
      </c>
      <c r="F151" s="6">
        <f t="shared" si="5"/>
        <v>-0.59463810174514375</v>
      </c>
    </row>
    <row r="152" spans="1:6" x14ac:dyDescent="0.3">
      <c r="A152" t="s">
        <v>1</v>
      </c>
      <c r="B152" s="2">
        <v>43784</v>
      </c>
      <c r="C152" s="5">
        <v>221.68705700000001</v>
      </c>
      <c r="D152" s="5">
        <f t="shared" si="4"/>
        <v>0.60660383725280054</v>
      </c>
      <c r="E152" s="4">
        <v>1.3863013698630135E-2</v>
      </c>
      <c r="F152" s="6">
        <f t="shared" si="5"/>
        <v>0.59274082355417035</v>
      </c>
    </row>
    <row r="153" spans="1:6" x14ac:dyDescent="0.3">
      <c r="A153" t="s">
        <v>1</v>
      </c>
      <c r="B153" s="2">
        <v>43787</v>
      </c>
      <c r="C153" s="5">
        <v>220.30090300000001</v>
      </c>
      <c r="D153" s="5">
        <f t="shared" si="4"/>
        <v>-0.62527511473076425</v>
      </c>
      <c r="E153" s="4">
        <v>1.3890410958904111E-2</v>
      </c>
      <c r="F153" s="6">
        <f t="shared" si="5"/>
        <v>-0.63916552568966833</v>
      </c>
    </row>
    <row r="154" spans="1:6" x14ac:dyDescent="0.3">
      <c r="A154" t="s">
        <v>1</v>
      </c>
      <c r="B154" s="2">
        <v>43788</v>
      </c>
      <c r="C154" s="5">
        <v>221.29101600000001</v>
      </c>
      <c r="D154" s="5">
        <f t="shared" si="4"/>
        <v>0.44943665074310107</v>
      </c>
      <c r="E154" s="4">
        <v>1.3863013698630135E-2</v>
      </c>
      <c r="F154" s="6">
        <f t="shared" si="5"/>
        <v>0.43557363704447094</v>
      </c>
    </row>
    <row r="155" spans="1:6" x14ac:dyDescent="0.3">
      <c r="A155" t="s">
        <v>1</v>
      </c>
      <c r="B155" s="2">
        <v>43789</v>
      </c>
      <c r="C155" s="5">
        <v>221.934586</v>
      </c>
      <c r="D155" s="5">
        <f t="shared" si="4"/>
        <v>0.29082518198569013</v>
      </c>
      <c r="E155" s="4">
        <v>1.3863013698630135E-2</v>
      </c>
      <c r="F155" s="6">
        <f t="shared" si="5"/>
        <v>0.27696216828706</v>
      </c>
    </row>
    <row r="156" spans="1:6" x14ac:dyDescent="0.3">
      <c r="A156" t="s">
        <v>1</v>
      </c>
      <c r="B156" s="2">
        <v>43790</v>
      </c>
      <c r="C156" s="5">
        <v>220.29357899999999</v>
      </c>
      <c r="D156" s="5">
        <f t="shared" si="4"/>
        <v>-0.73941021522440942</v>
      </c>
      <c r="E156" s="4">
        <v>1.3808219178082191E-2</v>
      </c>
      <c r="F156" s="6">
        <f t="shared" si="5"/>
        <v>-0.75321843440249159</v>
      </c>
    </row>
    <row r="157" spans="1:6" x14ac:dyDescent="0.3">
      <c r="A157" t="s">
        <v>1</v>
      </c>
      <c r="B157" s="2">
        <v>43791</v>
      </c>
      <c r="C157" s="5">
        <v>215.022446</v>
      </c>
      <c r="D157" s="5">
        <f t="shared" si="4"/>
        <v>-2.3927765048476481</v>
      </c>
      <c r="E157" s="4">
        <v>1.3808219178082191E-2</v>
      </c>
      <c r="F157" s="6">
        <f t="shared" si="5"/>
        <v>-2.4065847240257305</v>
      </c>
    </row>
    <row r="158" spans="1:6" x14ac:dyDescent="0.3">
      <c r="A158" t="s">
        <v>1</v>
      </c>
      <c r="B158" s="2">
        <v>43794</v>
      </c>
      <c r="C158" s="5">
        <v>208.508118</v>
      </c>
      <c r="D158" s="5">
        <f t="shared" si="4"/>
        <v>-3.0296037093727444</v>
      </c>
      <c r="E158" s="4">
        <v>1.3808219178082191E-2</v>
      </c>
      <c r="F158" s="6">
        <f t="shared" si="5"/>
        <v>-3.0434119285508268</v>
      </c>
    </row>
    <row r="159" spans="1:6" x14ac:dyDescent="0.3">
      <c r="A159" t="s">
        <v>1</v>
      </c>
      <c r="B159" s="2">
        <v>43795</v>
      </c>
      <c r="C159" s="5">
        <v>209.55239900000001</v>
      </c>
      <c r="D159" s="5">
        <f t="shared" si="4"/>
        <v>0.50083469651767332</v>
      </c>
      <c r="E159" s="4">
        <v>1.378082191780822E-2</v>
      </c>
      <c r="F159" s="6">
        <f t="shared" si="5"/>
        <v>0.4870538745998651</v>
      </c>
    </row>
    <row r="160" spans="1:6" x14ac:dyDescent="0.3">
      <c r="A160" t="s">
        <v>1</v>
      </c>
      <c r="B160" s="2">
        <v>43796</v>
      </c>
      <c r="C160" s="5">
        <v>216.96182300000001</v>
      </c>
      <c r="D160" s="5">
        <f t="shared" si="4"/>
        <v>3.5358335363175684</v>
      </c>
      <c r="E160" s="4">
        <v>1.3753424657534246E-2</v>
      </c>
      <c r="F160" s="6">
        <f t="shared" si="5"/>
        <v>3.522080111660034</v>
      </c>
    </row>
    <row r="161" spans="1:6" x14ac:dyDescent="0.3">
      <c r="A161" t="s">
        <v>1</v>
      </c>
      <c r="B161" s="2">
        <v>43797</v>
      </c>
      <c r="C161" s="5">
        <v>220.69139100000001</v>
      </c>
      <c r="D161" s="5">
        <f t="shared" si="4"/>
        <v>1.7189973555854572</v>
      </c>
      <c r="E161" s="4">
        <v>1.3753424657534246E-2</v>
      </c>
      <c r="F161" s="6">
        <f t="shared" si="5"/>
        <v>1.705243930927923</v>
      </c>
    </row>
    <row r="162" spans="1:6" x14ac:dyDescent="0.3">
      <c r="A162" t="s">
        <v>1</v>
      </c>
      <c r="B162" s="2">
        <v>43798</v>
      </c>
      <c r="C162" s="5">
        <v>218.10556</v>
      </c>
      <c r="D162" s="5">
        <f t="shared" si="4"/>
        <v>-1.1716954559410127</v>
      </c>
      <c r="E162" s="4">
        <v>1.3452054794520548E-2</v>
      </c>
      <c r="F162" s="6">
        <f t="shared" si="5"/>
        <v>-1.1851475107355331</v>
      </c>
    </row>
    <row r="163" spans="1:6" x14ac:dyDescent="0.3">
      <c r="A163" t="s">
        <v>1</v>
      </c>
      <c r="B163" s="2">
        <v>43801</v>
      </c>
      <c r="C163" s="5">
        <v>215.22134399999999</v>
      </c>
      <c r="D163" s="5">
        <f t="shared" si="4"/>
        <v>-1.3223945322622721</v>
      </c>
      <c r="E163" s="4">
        <v>1.3479452054794521E-2</v>
      </c>
      <c r="F163" s="6">
        <f t="shared" si="5"/>
        <v>-1.3358739843170666</v>
      </c>
    </row>
    <row r="164" spans="1:6" x14ac:dyDescent="0.3">
      <c r="A164" t="s">
        <v>1</v>
      </c>
      <c r="B164" s="2">
        <v>43802</v>
      </c>
      <c r="C164" s="5">
        <v>216.06672699999999</v>
      </c>
      <c r="D164" s="5">
        <f t="shared" si="4"/>
        <v>0.39279700808856499</v>
      </c>
      <c r="E164" s="4">
        <v>1.3479452054794521E-2</v>
      </c>
      <c r="F164" s="6">
        <f t="shared" si="5"/>
        <v>0.37931755603377049</v>
      </c>
    </row>
    <row r="165" spans="1:6" x14ac:dyDescent="0.3">
      <c r="A165" t="s">
        <v>1</v>
      </c>
      <c r="B165" s="2">
        <v>43803</v>
      </c>
      <c r="C165" s="5">
        <v>214.77380400000001</v>
      </c>
      <c r="D165" s="5">
        <f t="shared" si="4"/>
        <v>-0.59839060736083327</v>
      </c>
      <c r="E165" s="4">
        <v>1.3479452054794521E-2</v>
      </c>
      <c r="F165" s="6">
        <f t="shared" si="5"/>
        <v>-0.61187005941562778</v>
      </c>
    </row>
    <row r="166" spans="1:6" x14ac:dyDescent="0.3">
      <c r="A166" t="s">
        <v>1</v>
      </c>
      <c r="B166" s="2">
        <v>43804</v>
      </c>
      <c r="C166" s="5">
        <v>209.801041</v>
      </c>
      <c r="D166" s="5">
        <f t="shared" si="4"/>
        <v>-2.3153489426485248</v>
      </c>
      <c r="E166" s="4">
        <v>1.3863013698630135E-2</v>
      </c>
      <c r="F166" s="6">
        <f t="shared" si="5"/>
        <v>-2.3292119563471547</v>
      </c>
    </row>
    <row r="167" spans="1:6" x14ac:dyDescent="0.3">
      <c r="A167" t="s">
        <v>1</v>
      </c>
      <c r="B167" s="2">
        <v>43805</v>
      </c>
      <c r="C167" s="5">
        <v>210.39776599999999</v>
      </c>
      <c r="D167" s="5">
        <f t="shared" si="4"/>
        <v>0.2844242321943446</v>
      </c>
      <c r="E167" s="4">
        <v>1.3753424657534246E-2</v>
      </c>
      <c r="F167" s="6">
        <f t="shared" si="5"/>
        <v>0.27067080753681033</v>
      </c>
    </row>
    <row r="168" spans="1:6" x14ac:dyDescent="0.3">
      <c r="A168" t="s">
        <v>1</v>
      </c>
      <c r="B168" s="2">
        <v>43808</v>
      </c>
      <c r="C168" s="5">
        <v>214.922989</v>
      </c>
      <c r="D168" s="5">
        <f t="shared" si="4"/>
        <v>2.1507942246877332</v>
      </c>
      <c r="E168" s="4">
        <v>1.3835616438356164E-2</v>
      </c>
      <c r="F168" s="6">
        <f t="shared" si="5"/>
        <v>2.136958608249377</v>
      </c>
    </row>
    <row r="169" spans="1:6" x14ac:dyDescent="0.3">
      <c r="A169" t="s">
        <v>1</v>
      </c>
      <c r="B169" s="2">
        <v>43809</v>
      </c>
      <c r="C169" s="5">
        <v>215.42027300000001</v>
      </c>
      <c r="D169" s="5">
        <f t="shared" si="4"/>
        <v>0.2313777610826023</v>
      </c>
      <c r="E169" s="4">
        <v>1.3808219178082191E-2</v>
      </c>
      <c r="F169" s="6">
        <f t="shared" si="5"/>
        <v>0.2175695419045201</v>
      </c>
    </row>
    <row r="170" spans="1:6" x14ac:dyDescent="0.3">
      <c r="A170" t="s">
        <v>1</v>
      </c>
      <c r="B170" s="2">
        <v>43810</v>
      </c>
      <c r="C170" s="5">
        <v>215.271072</v>
      </c>
      <c r="D170" s="5">
        <f t="shared" si="4"/>
        <v>-6.9260426570903574E-2</v>
      </c>
      <c r="E170" s="4">
        <v>1.3726027397260273E-2</v>
      </c>
      <c r="F170" s="6">
        <f t="shared" si="5"/>
        <v>-8.2986453968163842E-2</v>
      </c>
    </row>
    <row r="171" spans="1:6" x14ac:dyDescent="0.3">
      <c r="A171" t="s">
        <v>1</v>
      </c>
      <c r="B171" s="2">
        <v>43811</v>
      </c>
      <c r="C171" s="5">
        <v>216.663467</v>
      </c>
      <c r="D171" s="5">
        <f t="shared" si="4"/>
        <v>0.64681008324239375</v>
      </c>
      <c r="E171" s="4">
        <v>1.4027397260273973E-2</v>
      </c>
      <c r="F171" s="6">
        <f t="shared" si="5"/>
        <v>0.63278268598211973</v>
      </c>
    </row>
    <row r="172" spans="1:6" x14ac:dyDescent="0.3">
      <c r="A172" t="s">
        <v>1</v>
      </c>
      <c r="B172" s="2">
        <v>43812</v>
      </c>
      <c r="C172" s="5">
        <v>220.14439400000001</v>
      </c>
      <c r="D172" s="5">
        <f t="shared" si="4"/>
        <v>1.6066054181621714</v>
      </c>
      <c r="E172" s="4">
        <v>1.3808219178082191E-2</v>
      </c>
      <c r="F172" s="6">
        <f t="shared" si="5"/>
        <v>1.5927971989840892</v>
      </c>
    </row>
    <row r="173" spans="1:6" x14ac:dyDescent="0.3">
      <c r="A173" t="s">
        <v>1</v>
      </c>
      <c r="B173" s="2">
        <v>43815</v>
      </c>
      <c r="C173" s="5">
        <v>216.663467</v>
      </c>
      <c r="D173" s="5">
        <f t="shared" si="4"/>
        <v>-1.5812017452508957</v>
      </c>
      <c r="E173" s="4">
        <v>1.3753424657534246E-2</v>
      </c>
      <c r="F173" s="6">
        <f t="shared" si="5"/>
        <v>-1.5949551699084299</v>
      </c>
    </row>
    <row r="174" spans="1:6" x14ac:dyDescent="0.3">
      <c r="A174" t="s">
        <v>1</v>
      </c>
      <c r="B174" s="2">
        <v>43816</v>
      </c>
      <c r="C174" s="5">
        <v>215.76835600000001</v>
      </c>
      <c r="D174" s="5">
        <f t="shared" si="4"/>
        <v>-0.41313425488570521</v>
      </c>
      <c r="E174" s="4">
        <v>1.378082191780822E-2</v>
      </c>
      <c r="F174" s="6">
        <f t="shared" si="5"/>
        <v>-0.42691507680351343</v>
      </c>
    </row>
    <row r="175" spans="1:6" x14ac:dyDescent="0.3">
      <c r="A175" t="s">
        <v>1</v>
      </c>
      <c r="B175" s="2">
        <v>43817</v>
      </c>
      <c r="C175" s="5">
        <v>215.42027300000001</v>
      </c>
      <c r="D175" s="5">
        <f t="shared" si="4"/>
        <v>-0.16132254351514017</v>
      </c>
      <c r="E175" s="4">
        <v>1.378082191780822E-2</v>
      </c>
      <c r="F175" s="6">
        <f t="shared" si="5"/>
        <v>-0.17510336543294838</v>
      </c>
    </row>
    <row r="176" spans="1:6" x14ac:dyDescent="0.3">
      <c r="A176" t="s">
        <v>1</v>
      </c>
      <c r="B176" s="2">
        <v>43818</v>
      </c>
      <c r="C176" s="5">
        <v>215.022446</v>
      </c>
      <c r="D176" s="5">
        <f t="shared" si="4"/>
        <v>-0.18467481934720537</v>
      </c>
      <c r="E176" s="4">
        <v>1.3753424657534246E-2</v>
      </c>
      <c r="F176" s="6">
        <f t="shared" si="5"/>
        <v>-0.1984282440047396</v>
      </c>
    </row>
    <row r="177" spans="1:6" x14ac:dyDescent="0.3">
      <c r="A177" t="s">
        <v>1</v>
      </c>
      <c r="B177" s="2">
        <v>43819</v>
      </c>
      <c r="C177" s="5">
        <v>214.922989</v>
      </c>
      <c r="D177" s="5">
        <f t="shared" si="4"/>
        <v>-4.6254240824700234E-2</v>
      </c>
      <c r="E177" s="4">
        <v>1.3808219178082191E-2</v>
      </c>
      <c r="F177" s="6">
        <f t="shared" si="5"/>
        <v>-6.0062460002782425E-2</v>
      </c>
    </row>
    <row r="178" spans="1:6" x14ac:dyDescent="0.3">
      <c r="A178" t="s">
        <v>1</v>
      </c>
      <c r="B178" s="2">
        <v>43822</v>
      </c>
      <c r="C178" s="5">
        <v>214.624619</v>
      </c>
      <c r="D178" s="5">
        <f t="shared" si="4"/>
        <v>-0.13882647053638622</v>
      </c>
      <c r="E178" s="4">
        <v>1.378082191780822E-2</v>
      </c>
      <c r="F178" s="6">
        <f t="shared" si="5"/>
        <v>-0.15260729245419444</v>
      </c>
    </row>
    <row r="179" spans="1:6" x14ac:dyDescent="0.3">
      <c r="A179" t="s">
        <v>1</v>
      </c>
      <c r="B179" s="2">
        <v>43823</v>
      </c>
      <c r="C179" s="5">
        <v>215.370544</v>
      </c>
      <c r="D179" s="5">
        <f t="shared" si="4"/>
        <v>0.3475486658872064</v>
      </c>
      <c r="E179" s="4">
        <v>1.3753424657534246E-2</v>
      </c>
      <c r="F179" s="6">
        <f t="shared" si="5"/>
        <v>0.33379524122967213</v>
      </c>
    </row>
    <row r="180" spans="1:6" x14ac:dyDescent="0.3">
      <c r="A180" t="s">
        <v>1</v>
      </c>
      <c r="B180" s="2">
        <v>43825</v>
      </c>
      <c r="C180" s="5">
        <v>208.35893200000001</v>
      </c>
      <c r="D180" s="5">
        <f t="shared" si="4"/>
        <v>-3.2556039789730882</v>
      </c>
      <c r="E180" s="4">
        <v>1.3753424657534246E-2</v>
      </c>
      <c r="F180" s="6">
        <f t="shared" si="5"/>
        <v>-3.2693574036306225</v>
      </c>
    </row>
    <row r="181" spans="1:6" x14ac:dyDescent="0.3">
      <c r="A181" t="s">
        <v>1</v>
      </c>
      <c r="B181" s="2">
        <v>43826</v>
      </c>
      <c r="C181" s="5">
        <v>207.86166399999999</v>
      </c>
      <c r="D181" s="5">
        <f t="shared" si="4"/>
        <v>-0.2386593150707931</v>
      </c>
      <c r="E181" s="4">
        <v>1.3753424657534246E-2</v>
      </c>
      <c r="F181" s="6">
        <f t="shared" si="5"/>
        <v>-0.25241273972832734</v>
      </c>
    </row>
    <row r="182" spans="1:6" x14ac:dyDescent="0.3">
      <c r="A182" t="s">
        <v>1</v>
      </c>
      <c r="B182" s="2">
        <v>43829</v>
      </c>
      <c r="C182" s="5">
        <v>208.806488</v>
      </c>
      <c r="D182" s="5">
        <f t="shared" si="4"/>
        <v>0.45454461482614283</v>
      </c>
      <c r="E182" s="4">
        <v>1.3753424657534246E-2</v>
      </c>
      <c r="F182" s="6">
        <f t="shared" si="5"/>
        <v>0.44079119016860857</v>
      </c>
    </row>
    <row r="183" spans="1:6" x14ac:dyDescent="0.3">
      <c r="A183" t="s">
        <v>1</v>
      </c>
      <c r="B183" s="2">
        <v>43830</v>
      </c>
      <c r="C183" s="5">
        <v>207.91139200000001</v>
      </c>
      <c r="D183" s="5">
        <f t="shared" si="4"/>
        <v>-0.42867250370112792</v>
      </c>
      <c r="E183" s="4">
        <v>1.3835616438356164E-2</v>
      </c>
      <c r="F183" s="6">
        <f t="shared" si="5"/>
        <v>-0.4425081201394841</v>
      </c>
    </row>
    <row r="184" spans="1:6" x14ac:dyDescent="0.3">
      <c r="A184" t="s">
        <v>1</v>
      </c>
      <c r="B184" s="2">
        <v>43831</v>
      </c>
      <c r="C184" s="5">
        <v>212.38687100000001</v>
      </c>
      <c r="D184" s="5">
        <f t="shared" si="4"/>
        <v>2.1525895993231612</v>
      </c>
      <c r="E184" s="4">
        <v>1.3808219178082191E-2</v>
      </c>
      <c r="F184" s="6">
        <f t="shared" si="5"/>
        <v>2.1387813801450788</v>
      </c>
    </row>
    <row r="185" spans="1:6" x14ac:dyDescent="0.3">
      <c r="A185" t="s">
        <v>1</v>
      </c>
      <c r="B185" s="2">
        <v>43832</v>
      </c>
      <c r="C185" s="5">
        <v>217.16073600000001</v>
      </c>
      <c r="D185" s="5">
        <f t="shared" si="4"/>
        <v>2.2477213292529745</v>
      </c>
      <c r="E185" s="4">
        <v>1.3616438356164383E-2</v>
      </c>
      <c r="F185" s="6">
        <f t="shared" si="5"/>
        <v>2.23410489089681</v>
      </c>
    </row>
    <row r="186" spans="1:6" x14ac:dyDescent="0.3">
      <c r="A186" t="s">
        <v>1</v>
      </c>
      <c r="B186" s="2">
        <v>43833</v>
      </c>
      <c r="C186" s="5">
        <v>208.11029099999999</v>
      </c>
      <c r="D186" s="5">
        <f t="shared" si="4"/>
        <v>-4.167624943028386</v>
      </c>
      <c r="E186" s="4">
        <v>1.367123287671233E-2</v>
      </c>
      <c r="F186" s="6">
        <f t="shared" si="5"/>
        <v>-4.1812961759050982</v>
      </c>
    </row>
    <row r="187" spans="1:6" x14ac:dyDescent="0.3">
      <c r="A187" t="s">
        <v>1</v>
      </c>
      <c r="B187" s="2">
        <v>43836</v>
      </c>
      <c r="C187" s="5">
        <v>205.52444499999999</v>
      </c>
      <c r="D187" s="5">
        <f t="shared" si="4"/>
        <v>-1.2425363433853465</v>
      </c>
      <c r="E187" s="4">
        <v>1.3643835616438357E-2</v>
      </c>
      <c r="F187" s="6">
        <f t="shared" si="5"/>
        <v>-1.2561801790017848</v>
      </c>
    </row>
    <row r="188" spans="1:6" x14ac:dyDescent="0.3">
      <c r="A188" t="s">
        <v>1</v>
      </c>
      <c r="B188" s="2">
        <v>43837</v>
      </c>
      <c r="C188" s="5">
        <v>208.20976300000001</v>
      </c>
      <c r="D188" s="5">
        <f t="shared" si="4"/>
        <v>1.3065686663209448</v>
      </c>
      <c r="E188" s="4">
        <v>1.3726027397260273E-2</v>
      </c>
      <c r="F188" s="6">
        <f t="shared" si="5"/>
        <v>1.2928426389236845</v>
      </c>
    </row>
    <row r="189" spans="1:6" x14ac:dyDescent="0.3">
      <c r="A189" t="s">
        <v>1</v>
      </c>
      <c r="B189" s="2">
        <v>43838</v>
      </c>
      <c r="C189" s="5">
        <v>206.17091400000001</v>
      </c>
      <c r="D189" s="5">
        <f t="shared" si="4"/>
        <v>-0.97922833714574609</v>
      </c>
      <c r="E189" s="4">
        <v>1.3753424657534246E-2</v>
      </c>
      <c r="F189" s="6">
        <f t="shared" si="5"/>
        <v>-0.99298176180328035</v>
      </c>
    </row>
    <row r="190" spans="1:6" x14ac:dyDescent="0.3">
      <c r="A190" t="s">
        <v>1</v>
      </c>
      <c r="B190" s="2">
        <v>43839</v>
      </c>
      <c r="C190" s="5">
        <v>212.78469799999999</v>
      </c>
      <c r="D190" s="5">
        <f t="shared" si="4"/>
        <v>3.2079132170893807</v>
      </c>
      <c r="E190" s="4">
        <v>1.3835616438356164E-2</v>
      </c>
      <c r="F190" s="6">
        <f t="shared" si="5"/>
        <v>3.1940776006510245</v>
      </c>
    </row>
    <row r="191" spans="1:6" x14ac:dyDescent="0.3">
      <c r="A191" t="s">
        <v>1</v>
      </c>
      <c r="B191" s="2">
        <v>43840</v>
      </c>
      <c r="C191" s="5">
        <v>209.95022599999999</v>
      </c>
      <c r="D191" s="5">
        <f t="shared" si="4"/>
        <v>-1.3320845091971818</v>
      </c>
      <c r="E191" s="4">
        <v>1.3835616438356164E-2</v>
      </c>
      <c r="F191" s="6">
        <f t="shared" si="5"/>
        <v>-1.345920125635538</v>
      </c>
    </row>
    <row r="192" spans="1:6" x14ac:dyDescent="0.3">
      <c r="A192" t="s">
        <v>1</v>
      </c>
      <c r="B192" s="2">
        <v>43843</v>
      </c>
      <c r="C192" s="5">
        <v>212.88415499999999</v>
      </c>
      <c r="D192" s="5">
        <f t="shared" si="4"/>
        <v>1.397440267580377</v>
      </c>
      <c r="E192" s="4">
        <v>1.3835616438356164E-2</v>
      </c>
      <c r="F192" s="6">
        <f t="shared" si="5"/>
        <v>1.3836046511420208</v>
      </c>
    </row>
    <row r="193" spans="1:6" x14ac:dyDescent="0.3">
      <c r="A193" t="s">
        <v>1</v>
      </c>
      <c r="B193" s="2">
        <v>43844</v>
      </c>
      <c r="C193" s="5">
        <v>216.21589700000001</v>
      </c>
      <c r="D193" s="5">
        <f t="shared" si="4"/>
        <v>1.565049310504119</v>
      </c>
      <c r="E193" s="4">
        <v>1.3890410958904111E-2</v>
      </c>
      <c r="F193" s="6">
        <f t="shared" si="5"/>
        <v>1.5511588995452148</v>
      </c>
    </row>
    <row r="194" spans="1:6" x14ac:dyDescent="0.3">
      <c r="A194" t="s">
        <v>1</v>
      </c>
      <c r="B194" s="2">
        <v>43845</v>
      </c>
      <c r="C194" s="5">
        <v>236.00752299999999</v>
      </c>
      <c r="D194" s="5">
        <f t="shared" si="4"/>
        <v>9.1536405392060409</v>
      </c>
      <c r="E194" s="4">
        <v>1.3972602739726026E-2</v>
      </c>
      <c r="F194" s="6">
        <f t="shared" si="5"/>
        <v>9.1396679364663154</v>
      </c>
    </row>
    <row r="195" spans="1:6" x14ac:dyDescent="0.3">
      <c r="A195" t="s">
        <v>1</v>
      </c>
      <c r="B195" s="2">
        <v>43846</v>
      </c>
      <c r="C195" s="5">
        <v>242.969391</v>
      </c>
      <c r="D195" s="5">
        <f t="shared" si="4"/>
        <v>2.949850035077064</v>
      </c>
      <c r="E195" s="4">
        <v>1.4027397260273973E-2</v>
      </c>
      <c r="F195" s="6">
        <f t="shared" si="5"/>
        <v>2.93582263781679</v>
      </c>
    </row>
    <row r="196" spans="1:6" x14ac:dyDescent="0.3">
      <c r="A196" t="s">
        <v>1</v>
      </c>
      <c r="B196" s="2">
        <v>43847</v>
      </c>
      <c r="C196" s="5">
        <v>238.69281000000001</v>
      </c>
      <c r="D196" s="5">
        <f t="shared" ref="D196:D245" si="6">(C196-C195)/C195*100</f>
        <v>-1.7601315879332275</v>
      </c>
      <c r="E196" s="4">
        <v>1.3972602739726026E-2</v>
      </c>
      <c r="F196" s="6">
        <f t="shared" ref="F196:F245" si="7">D196-E196</f>
        <v>-1.7741041906729536</v>
      </c>
    </row>
    <row r="197" spans="1:6" x14ac:dyDescent="0.3">
      <c r="A197" t="s">
        <v>1</v>
      </c>
      <c r="B197" s="2">
        <v>43850</v>
      </c>
      <c r="C197" s="5">
        <v>229.29428100000001</v>
      </c>
      <c r="D197" s="5">
        <f t="shared" si="6"/>
        <v>-3.9374998350390178</v>
      </c>
      <c r="E197" s="4">
        <v>1.4E-2</v>
      </c>
      <c r="F197" s="6">
        <f t="shared" si="7"/>
        <v>-3.9514998350390176</v>
      </c>
    </row>
    <row r="198" spans="1:6" x14ac:dyDescent="0.3">
      <c r="A198" t="s">
        <v>1</v>
      </c>
      <c r="B198" s="2">
        <v>43851</v>
      </c>
      <c r="C198" s="5">
        <v>230.63691700000001</v>
      </c>
      <c r="D198" s="5">
        <f t="shared" si="6"/>
        <v>0.58555145559866739</v>
      </c>
      <c r="E198" s="4">
        <v>1.3972602739726026E-2</v>
      </c>
      <c r="F198" s="6">
        <f t="shared" si="7"/>
        <v>0.57157885285894139</v>
      </c>
    </row>
    <row r="199" spans="1:6" x14ac:dyDescent="0.3">
      <c r="A199" t="s">
        <v>1</v>
      </c>
      <c r="B199" s="2">
        <v>43852</v>
      </c>
      <c r="C199" s="5">
        <v>243.416946</v>
      </c>
      <c r="D199" s="5">
        <f t="shared" si="6"/>
        <v>5.5411896613238127</v>
      </c>
      <c r="E199" s="4">
        <v>1.4E-2</v>
      </c>
      <c r="F199" s="6">
        <f t="shared" si="7"/>
        <v>5.5271896613238125</v>
      </c>
    </row>
    <row r="200" spans="1:6" x14ac:dyDescent="0.3">
      <c r="A200" t="s">
        <v>1</v>
      </c>
      <c r="B200" s="2">
        <v>43853</v>
      </c>
      <c r="C200" s="5">
        <v>238.742538</v>
      </c>
      <c r="D200" s="5">
        <f t="shared" si="6"/>
        <v>-1.9203297374374255</v>
      </c>
      <c r="E200" s="4">
        <v>1.4027397260273973E-2</v>
      </c>
      <c r="F200" s="6">
        <f t="shared" si="7"/>
        <v>-1.9343571346976995</v>
      </c>
    </row>
    <row r="201" spans="1:6" x14ac:dyDescent="0.3">
      <c r="A201" t="s">
        <v>1</v>
      </c>
      <c r="B201" s="2">
        <v>43854</v>
      </c>
      <c r="C201" s="5">
        <v>231.68121300000001</v>
      </c>
      <c r="D201" s="5">
        <f t="shared" si="6"/>
        <v>-2.957715478420516</v>
      </c>
      <c r="E201" s="4">
        <v>1.4027397260273973E-2</v>
      </c>
      <c r="F201" s="6">
        <f t="shared" si="7"/>
        <v>-2.97174287568079</v>
      </c>
    </row>
    <row r="202" spans="1:6" x14ac:dyDescent="0.3">
      <c r="A202" t="s">
        <v>1</v>
      </c>
      <c r="B202" s="2">
        <v>43857</v>
      </c>
      <c r="C202" s="5">
        <v>234.71459999999999</v>
      </c>
      <c r="D202" s="5">
        <f t="shared" si="6"/>
        <v>1.3092934730102506</v>
      </c>
      <c r="E202" s="4">
        <v>1.3972602739726026E-2</v>
      </c>
      <c r="F202" s="6">
        <f t="shared" si="7"/>
        <v>1.2953208702705246</v>
      </c>
    </row>
    <row r="203" spans="1:6" x14ac:dyDescent="0.3">
      <c r="A203" t="s">
        <v>1</v>
      </c>
      <c r="B203" s="2">
        <v>43858</v>
      </c>
      <c r="C203" s="5">
        <v>238.34471099999999</v>
      </c>
      <c r="D203" s="5">
        <f t="shared" si="6"/>
        <v>1.5466063892062956</v>
      </c>
      <c r="E203" s="4">
        <v>1.4E-2</v>
      </c>
      <c r="F203" s="6">
        <f t="shared" si="7"/>
        <v>1.5326063892062955</v>
      </c>
    </row>
    <row r="204" spans="1:6" x14ac:dyDescent="0.3">
      <c r="A204" t="s">
        <v>1</v>
      </c>
      <c r="B204" s="2">
        <v>43859</v>
      </c>
      <c r="C204" s="5">
        <v>240.63218699999999</v>
      </c>
      <c r="D204" s="5">
        <f t="shared" si="6"/>
        <v>0.95973432362004385</v>
      </c>
      <c r="E204" s="4">
        <v>1.3972602739726026E-2</v>
      </c>
      <c r="F204" s="6">
        <f t="shared" si="7"/>
        <v>0.94576172088031785</v>
      </c>
    </row>
    <row r="205" spans="1:6" x14ac:dyDescent="0.3">
      <c r="A205" t="s">
        <v>1</v>
      </c>
      <c r="B205" s="2">
        <v>43860</v>
      </c>
      <c r="C205" s="5">
        <v>229.29428100000001</v>
      </c>
      <c r="D205" s="5">
        <f t="shared" si="6"/>
        <v>-4.7117163091735419</v>
      </c>
      <c r="E205" s="4">
        <v>1.4027397260273973E-2</v>
      </c>
      <c r="F205" s="6">
        <f t="shared" si="7"/>
        <v>-4.7257437064338159</v>
      </c>
    </row>
    <row r="206" spans="1:6" x14ac:dyDescent="0.3">
      <c r="A206" t="s">
        <v>1</v>
      </c>
      <c r="B206" s="2">
        <v>43861</v>
      </c>
      <c r="C206" s="5">
        <v>229.145096</v>
      </c>
      <c r="D206" s="5">
        <f t="shared" si="6"/>
        <v>-6.5062678122363202E-2</v>
      </c>
      <c r="E206" s="4">
        <v>1.4054794520547946E-2</v>
      </c>
      <c r="F206" s="6">
        <f t="shared" si="7"/>
        <v>-7.9117472642911149E-2</v>
      </c>
    </row>
    <row r="207" spans="1:6" x14ac:dyDescent="0.3">
      <c r="A207" t="s">
        <v>1</v>
      </c>
      <c r="B207" s="2">
        <v>43864</v>
      </c>
      <c r="C207" s="5">
        <v>215.818085</v>
      </c>
      <c r="D207" s="5">
        <f t="shared" si="6"/>
        <v>-5.8159704190221904</v>
      </c>
      <c r="E207" s="4">
        <v>1.4E-2</v>
      </c>
      <c r="F207" s="6">
        <f t="shared" si="7"/>
        <v>-5.8299704190221906</v>
      </c>
    </row>
    <row r="208" spans="1:6" x14ac:dyDescent="0.3">
      <c r="A208" t="s">
        <v>1</v>
      </c>
      <c r="B208" s="2">
        <v>43865</v>
      </c>
      <c r="C208" s="5">
        <v>218.851471</v>
      </c>
      <c r="D208" s="5">
        <f t="shared" si="6"/>
        <v>1.4055291056817631</v>
      </c>
      <c r="E208" s="4">
        <v>1.4027397260273973E-2</v>
      </c>
      <c r="F208" s="6">
        <f t="shared" si="7"/>
        <v>1.3915017084214891</v>
      </c>
    </row>
    <row r="209" spans="1:6" x14ac:dyDescent="0.3">
      <c r="A209" t="s">
        <v>1</v>
      </c>
      <c r="B209" s="2">
        <v>43866</v>
      </c>
      <c r="C209" s="5">
        <v>216.464539</v>
      </c>
      <c r="D209" s="5">
        <f t="shared" si="6"/>
        <v>-1.0906629912485266</v>
      </c>
      <c r="E209" s="4">
        <v>1.4054794520547946E-2</v>
      </c>
      <c r="F209" s="6">
        <f t="shared" si="7"/>
        <v>-1.1047177857690746</v>
      </c>
    </row>
    <row r="210" spans="1:6" x14ac:dyDescent="0.3">
      <c r="A210" t="s">
        <v>1</v>
      </c>
      <c r="B210" s="2">
        <v>43867</v>
      </c>
      <c r="C210" s="5">
        <v>219.00065599999999</v>
      </c>
      <c r="D210" s="5">
        <f t="shared" si="6"/>
        <v>1.1716085284527782</v>
      </c>
      <c r="E210" s="4">
        <v>1.4109589041095891E-2</v>
      </c>
      <c r="F210" s="6">
        <f t="shared" si="7"/>
        <v>1.1574989394116824</v>
      </c>
    </row>
    <row r="211" spans="1:6" x14ac:dyDescent="0.3">
      <c r="A211" t="s">
        <v>1</v>
      </c>
      <c r="B211" s="2">
        <v>43868</v>
      </c>
      <c r="C211" s="5">
        <v>223.525879</v>
      </c>
      <c r="D211" s="5">
        <f t="shared" si="6"/>
        <v>2.0663056826642618</v>
      </c>
      <c r="E211" s="4">
        <v>1.4E-2</v>
      </c>
      <c r="F211" s="6">
        <f t="shared" si="7"/>
        <v>2.0523056826642621</v>
      </c>
    </row>
    <row r="212" spans="1:6" x14ac:dyDescent="0.3">
      <c r="A212" t="s">
        <v>1</v>
      </c>
      <c r="B212" s="2">
        <v>43871</v>
      </c>
      <c r="C212" s="5">
        <v>220.34330700000001</v>
      </c>
      <c r="D212" s="5">
        <f t="shared" si="6"/>
        <v>-1.423804713010431</v>
      </c>
      <c r="E212" s="4">
        <v>1.3972602739726026E-2</v>
      </c>
      <c r="F212" s="6">
        <f t="shared" si="7"/>
        <v>-1.437777315750157</v>
      </c>
    </row>
    <row r="213" spans="1:6" x14ac:dyDescent="0.3">
      <c r="A213" t="s">
        <v>1</v>
      </c>
      <c r="B213" s="2">
        <v>43872</v>
      </c>
      <c r="C213" s="5">
        <v>212.088516</v>
      </c>
      <c r="D213" s="5">
        <f t="shared" si="6"/>
        <v>-3.7463316278538072</v>
      </c>
      <c r="E213" s="4">
        <v>1.3945205479452055E-2</v>
      </c>
      <c r="F213" s="6">
        <f t="shared" si="7"/>
        <v>-3.7602768333332595</v>
      </c>
    </row>
    <row r="214" spans="1:6" x14ac:dyDescent="0.3">
      <c r="A214" t="s">
        <v>1</v>
      </c>
      <c r="B214" s="2">
        <v>43873</v>
      </c>
      <c r="C214" s="5">
        <v>216.16618299999999</v>
      </c>
      <c r="D214" s="5">
        <f t="shared" si="6"/>
        <v>1.9226250798039395</v>
      </c>
      <c r="E214" s="4">
        <v>1.4027397260273973E-2</v>
      </c>
      <c r="F214" s="6">
        <f t="shared" si="7"/>
        <v>1.9085976825436655</v>
      </c>
    </row>
    <row r="215" spans="1:6" x14ac:dyDescent="0.3">
      <c r="A215" t="s">
        <v>1</v>
      </c>
      <c r="B215" s="2">
        <v>43874</v>
      </c>
      <c r="C215" s="5">
        <v>226.70843500000001</v>
      </c>
      <c r="D215" s="5">
        <f t="shared" si="6"/>
        <v>4.8769200869869733</v>
      </c>
      <c r="E215" s="4">
        <v>1.4E-2</v>
      </c>
      <c r="F215" s="6">
        <f t="shared" si="7"/>
        <v>4.8629200869869731</v>
      </c>
    </row>
    <row r="216" spans="1:6" x14ac:dyDescent="0.3">
      <c r="A216" t="s">
        <v>1</v>
      </c>
      <c r="B216" s="2">
        <v>43875</v>
      </c>
      <c r="C216" s="5">
        <v>225.21661399999999</v>
      </c>
      <c r="D216" s="5">
        <f t="shared" si="6"/>
        <v>-0.65803506605301909</v>
      </c>
      <c r="E216" s="4">
        <v>1.4E-2</v>
      </c>
      <c r="F216" s="6">
        <f t="shared" si="7"/>
        <v>-0.6720350660530191</v>
      </c>
    </row>
    <row r="217" spans="1:6" x14ac:dyDescent="0.3">
      <c r="A217" t="s">
        <v>1</v>
      </c>
      <c r="B217" s="2">
        <v>43878</v>
      </c>
      <c r="C217" s="5">
        <v>240.63218699999999</v>
      </c>
      <c r="D217" s="5">
        <f t="shared" si="6"/>
        <v>6.8447761140747794</v>
      </c>
      <c r="E217" s="4">
        <v>1.4027397260273973E-2</v>
      </c>
      <c r="F217" s="6">
        <f t="shared" si="7"/>
        <v>6.8307487168145054</v>
      </c>
    </row>
    <row r="218" spans="1:6" x14ac:dyDescent="0.3">
      <c r="A218" t="s">
        <v>1</v>
      </c>
      <c r="B218" s="2">
        <v>43879</v>
      </c>
      <c r="C218" s="5">
        <v>244.61039700000001</v>
      </c>
      <c r="D218" s="5">
        <f t="shared" si="6"/>
        <v>1.6532326990819473</v>
      </c>
      <c r="E218" s="4">
        <v>1.3917808219178082E-2</v>
      </c>
      <c r="F218" s="6">
        <f t="shared" si="7"/>
        <v>1.6393148908627693</v>
      </c>
    </row>
    <row r="219" spans="1:6" x14ac:dyDescent="0.3">
      <c r="A219" t="s">
        <v>1</v>
      </c>
      <c r="B219" s="2">
        <v>43880</v>
      </c>
      <c r="C219" s="5">
        <v>270.26989700000001</v>
      </c>
      <c r="D219" s="5">
        <f t="shared" si="6"/>
        <v>10.489946590455029</v>
      </c>
      <c r="E219" s="4">
        <v>0</v>
      </c>
      <c r="F219" s="6">
        <f t="shared" si="7"/>
        <v>10.489946590455029</v>
      </c>
    </row>
    <row r="220" spans="1:6" x14ac:dyDescent="0.3">
      <c r="A220" t="s">
        <v>1</v>
      </c>
      <c r="B220" s="2">
        <v>43881</v>
      </c>
      <c r="C220" s="5">
        <v>273.89999399999999</v>
      </c>
      <c r="D220" s="5">
        <f t="shared" si="6"/>
        <v>1.3431377450075312</v>
      </c>
      <c r="E220" s="4">
        <v>1.3890410958904111E-2</v>
      </c>
      <c r="F220" s="6">
        <f t="shared" si="7"/>
        <v>1.329247334048627</v>
      </c>
    </row>
    <row r="221" spans="1:6" x14ac:dyDescent="0.3">
      <c r="A221" t="s">
        <v>1</v>
      </c>
      <c r="B221" s="2">
        <v>43885</v>
      </c>
      <c r="C221" s="5">
        <v>295.64999399999999</v>
      </c>
      <c r="D221" s="5">
        <f t="shared" si="6"/>
        <v>7.9408545003473048</v>
      </c>
      <c r="E221" s="4">
        <v>1.3863013698630135E-2</v>
      </c>
      <c r="F221" s="6">
        <f t="shared" si="7"/>
        <v>7.9269914866486744</v>
      </c>
    </row>
    <row r="222" spans="1:6" x14ac:dyDescent="0.3">
      <c r="A222" t="s">
        <v>1</v>
      </c>
      <c r="B222" s="2">
        <v>43886</v>
      </c>
      <c r="C222" s="5">
        <v>280.95001200000002</v>
      </c>
      <c r="D222" s="5">
        <f t="shared" si="6"/>
        <v>-4.9720893956791281</v>
      </c>
      <c r="E222" s="4">
        <v>1.3890410958904111E-2</v>
      </c>
      <c r="F222" s="6">
        <f t="shared" si="7"/>
        <v>-4.9859798066380323</v>
      </c>
    </row>
    <row r="223" spans="1:6" x14ac:dyDescent="0.3">
      <c r="A223" t="s">
        <v>1</v>
      </c>
      <c r="B223" s="2">
        <v>43887</v>
      </c>
      <c r="C223" s="5">
        <v>262.04998799999998</v>
      </c>
      <c r="D223" s="5">
        <f t="shared" si="6"/>
        <v>-6.7271839091432497</v>
      </c>
      <c r="E223" s="4">
        <v>1.3945205479452055E-2</v>
      </c>
      <c r="F223" s="6">
        <f t="shared" si="7"/>
        <v>-6.7411291146227015</v>
      </c>
    </row>
    <row r="224" spans="1:6" x14ac:dyDescent="0.3">
      <c r="A224" t="s">
        <v>1</v>
      </c>
      <c r="B224" s="2">
        <v>43888</v>
      </c>
      <c r="C224" s="5">
        <v>265.35000600000001</v>
      </c>
      <c r="D224" s="5">
        <f t="shared" si="6"/>
        <v>1.2593085865739566</v>
      </c>
      <c r="E224" s="4">
        <v>1.3917808219178082E-2</v>
      </c>
      <c r="F224" s="6">
        <f t="shared" si="7"/>
        <v>1.2453907783547786</v>
      </c>
    </row>
    <row r="225" spans="1:6" x14ac:dyDescent="0.3">
      <c r="A225" t="s">
        <v>1</v>
      </c>
      <c r="B225" s="2">
        <v>43889</v>
      </c>
      <c r="C225" s="5">
        <v>254.25</v>
      </c>
      <c r="D225" s="5">
        <f t="shared" si="6"/>
        <v>-4.183156491053559</v>
      </c>
      <c r="E225" s="4">
        <v>1.3917808219178082E-2</v>
      </c>
      <c r="F225" s="6">
        <f t="shared" si="7"/>
        <v>-4.197074299272737</v>
      </c>
    </row>
    <row r="226" spans="1:6" x14ac:dyDescent="0.3">
      <c r="A226" t="s">
        <v>1</v>
      </c>
      <c r="B226" s="2">
        <v>43892</v>
      </c>
      <c r="C226" s="5">
        <v>246.89999399999999</v>
      </c>
      <c r="D226" s="5">
        <f t="shared" si="6"/>
        <v>-2.8908578171091475</v>
      </c>
      <c r="E226" s="4">
        <v>1.3917808219178082E-2</v>
      </c>
      <c r="F226" s="6">
        <f t="shared" si="7"/>
        <v>-2.9047756253283255</v>
      </c>
    </row>
    <row r="227" spans="1:6" x14ac:dyDescent="0.3">
      <c r="A227" t="s">
        <v>1</v>
      </c>
      <c r="B227" s="2">
        <v>43893</v>
      </c>
      <c r="C227" s="5">
        <v>249.050003</v>
      </c>
      <c r="D227" s="5">
        <f t="shared" si="6"/>
        <v>0.87080156024629607</v>
      </c>
      <c r="E227" s="4">
        <v>1.4027397260273973E-2</v>
      </c>
      <c r="F227" s="6">
        <f t="shared" si="7"/>
        <v>0.85677416298602205</v>
      </c>
    </row>
    <row r="228" spans="1:6" x14ac:dyDescent="0.3">
      <c r="A228" t="s">
        <v>1</v>
      </c>
      <c r="B228" s="2">
        <v>43894</v>
      </c>
      <c r="C228" s="5">
        <v>239.800003</v>
      </c>
      <c r="D228" s="5">
        <f t="shared" si="6"/>
        <v>-3.7141135870614703</v>
      </c>
      <c r="E228" s="4">
        <v>1.3753424657534246E-2</v>
      </c>
      <c r="F228" s="6">
        <f t="shared" si="7"/>
        <v>-3.7278670117190047</v>
      </c>
    </row>
    <row r="229" spans="1:6" x14ac:dyDescent="0.3">
      <c r="A229" t="s">
        <v>1</v>
      </c>
      <c r="B229" s="2">
        <v>43895</v>
      </c>
      <c r="C229" s="5">
        <v>234.300003</v>
      </c>
      <c r="D229" s="5">
        <f t="shared" si="6"/>
        <v>-2.2935779529577403</v>
      </c>
      <c r="E229" s="4">
        <v>1.3479452054794521E-2</v>
      </c>
      <c r="F229" s="6">
        <f t="shared" si="7"/>
        <v>-2.307057405012535</v>
      </c>
    </row>
    <row r="230" spans="1:6" x14ac:dyDescent="0.3">
      <c r="A230" t="s">
        <v>1</v>
      </c>
      <c r="B230" s="2">
        <v>43896</v>
      </c>
      <c r="C230" s="5">
        <v>224.800003</v>
      </c>
      <c r="D230" s="5">
        <f t="shared" si="6"/>
        <v>-4.0546307632783085</v>
      </c>
      <c r="E230" s="4">
        <v>1.3589041095890412E-2</v>
      </c>
      <c r="F230" s="6">
        <f t="shared" si="7"/>
        <v>-4.0682198043741993</v>
      </c>
    </row>
    <row r="231" spans="1:6" x14ac:dyDescent="0.3">
      <c r="A231" t="s">
        <v>1</v>
      </c>
      <c r="B231" s="2">
        <v>43899</v>
      </c>
      <c r="C231" s="5">
        <v>215.25</v>
      </c>
      <c r="D231" s="5">
        <f t="shared" si="6"/>
        <v>-4.2482219183956165</v>
      </c>
      <c r="E231" s="4">
        <v>1.3424657534246577E-2</v>
      </c>
      <c r="F231" s="6">
        <f t="shared" si="7"/>
        <v>-4.2616465759298627</v>
      </c>
    </row>
    <row r="232" spans="1:6" x14ac:dyDescent="0.3">
      <c r="A232" t="s">
        <v>1</v>
      </c>
      <c r="B232" s="2">
        <v>43901</v>
      </c>
      <c r="C232" s="5">
        <v>218.5</v>
      </c>
      <c r="D232" s="5">
        <f t="shared" si="6"/>
        <v>1.5098722415795587</v>
      </c>
      <c r="E232" s="4">
        <v>1.3287671232876712E-2</v>
      </c>
      <c r="F232" s="6">
        <f t="shared" si="7"/>
        <v>1.496584570346682</v>
      </c>
    </row>
    <row r="233" spans="1:6" x14ac:dyDescent="0.3">
      <c r="A233" t="s">
        <v>1</v>
      </c>
      <c r="B233" s="2">
        <v>43902</v>
      </c>
      <c r="C233" s="5">
        <v>206.199997</v>
      </c>
      <c r="D233" s="5">
        <f t="shared" si="6"/>
        <v>-5.6292919908466832</v>
      </c>
      <c r="E233" s="4">
        <v>1.336986301369863E-2</v>
      </c>
      <c r="F233" s="6">
        <f t="shared" si="7"/>
        <v>-5.6426618538603819</v>
      </c>
    </row>
    <row r="234" spans="1:6" x14ac:dyDescent="0.3">
      <c r="A234" t="s">
        <v>1</v>
      </c>
      <c r="B234" s="2">
        <v>43903</v>
      </c>
      <c r="C234" s="5">
        <v>207.39999399999999</v>
      </c>
      <c r="D234" s="5">
        <f t="shared" si="6"/>
        <v>0.58195781642033495</v>
      </c>
      <c r="E234" s="4">
        <v>1.336986301369863E-2</v>
      </c>
      <c r="F234" s="6">
        <f t="shared" si="7"/>
        <v>0.56858795340663637</v>
      </c>
    </row>
    <row r="235" spans="1:6" x14ac:dyDescent="0.3">
      <c r="A235" t="s">
        <v>1</v>
      </c>
      <c r="B235" s="2">
        <v>43906</v>
      </c>
      <c r="C235" s="5">
        <v>184.949997</v>
      </c>
      <c r="D235" s="5">
        <f t="shared" si="6"/>
        <v>-10.824492598587057</v>
      </c>
      <c r="E235" s="4">
        <v>1.2958904109589043E-2</v>
      </c>
      <c r="F235" s="6">
        <f t="shared" si="7"/>
        <v>-10.837451502696645</v>
      </c>
    </row>
    <row r="236" spans="1:6" x14ac:dyDescent="0.3">
      <c r="A236" t="s">
        <v>1</v>
      </c>
      <c r="B236" s="2">
        <v>43907</v>
      </c>
      <c r="C236" s="5">
        <v>180.949997</v>
      </c>
      <c r="D236" s="5">
        <f t="shared" si="6"/>
        <v>-2.1627467233751836</v>
      </c>
      <c r="E236" s="4">
        <v>1.3150684931506848E-2</v>
      </c>
      <c r="F236" s="6">
        <f t="shared" si="7"/>
        <v>-2.1758974083066907</v>
      </c>
    </row>
    <row r="237" spans="1:6" x14ac:dyDescent="0.3">
      <c r="A237" t="s">
        <v>1</v>
      </c>
      <c r="B237" s="2">
        <v>43908</v>
      </c>
      <c r="C237" s="5">
        <v>166</v>
      </c>
      <c r="D237" s="5">
        <f t="shared" si="6"/>
        <v>-8.2619492942019761</v>
      </c>
      <c r="E237" s="4">
        <v>1.336986301369863E-2</v>
      </c>
      <c r="F237" s="6">
        <f t="shared" si="7"/>
        <v>-8.2753191572156748</v>
      </c>
    </row>
    <row r="238" spans="1:6" x14ac:dyDescent="0.3">
      <c r="A238" t="s">
        <v>1</v>
      </c>
      <c r="B238" s="2">
        <v>43909</v>
      </c>
      <c r="C238" s="5">
        <v>164.550003</v>
      </c>
      <c r="D238" s="5">
        <f t="shared" si="6"/>
        <v>-0.87349216867469648</v>
      </c>
      <c r="E238" s="4">
        <v>1.336986301369863E-2</v>
      </c>
      <c r="F238" s="6">
        <f t="shared" si="7"/>
        <v>-0.88686203168839506</v>
      </c>
    </row>
    <row r="239" spans="1:6" x14ac:dyDescent="0.3">
      <c r="A239" t="s">
        <v>1</v>
      </c>
      <c r="B239" s="2">
        <v>43910</v>
      </c>
      <c r="C239" s="5">
        <v>160.949997</v>
      </c>
      <c r="D239" s="5">
        <f t="shared" si="6"/>
        <v>-2.1877884742426943</v>
      </c>
      <c r="E239" s="4">
        <v>1.3123287671232877E-2</v>
      </c>
      <c r="F239" s="6">
        <f t="shared" si="7"/>
        <v>-2.2009117619139271</v>
      </c>
    </row>
    <row r="240" spans="1:6" x14ac:dyDescent="0.3">
      <c r="A240" t="s">
        <v>1</v>
      </c>
      <c r="B240" s="2">
        <v>43913</v>
      </c>
      <c r="C240" s="5">
        <v>132.550003</v>
      </c>
      <c r="D240" s="5">
        <f t="shared" si="6"/>
        <v>-17.645228039364298</v>
      </c>
      <c r="E240" s="4">
        <v>1.2931506849315069E-2</v>
      </c>
      <c r="F240" s="6">
        <f t="shared" si="7"/>
        <v>-17.658159546213614</v>
      </c>
    </row>
    <row r="241" spans="1:6" x14ac:dyDescent="0.3">
      <c r="A241" t="s">
        <v>1</v>
      </c>
      <c r="B241" s="2">
        <v>43914</v>
      </c>
      <c r="C241" s="5">
        <v>124.449997</v>
      </c>
      <c r="D241" s="5">
        <f t="shared" si="6"/>
        <v>-6.1109059348719947</v>
      </c>
      <c r="E241" s="4">
        <v>1.3835616438356164E-2</v>
      </c>
      <c r="F241" s="6">
        <f t="shared" si="7"/>
        <v>-6.1247415513103505</v>
      </c>
    </row>
    <row r="242" spans="1:6" x14ac:dyDescent="0.3">
      <c r="A242" t="s">
        <v>1</v>
      </c>
      <c r="B242" s="2">
        <v>43915</v>
      </c>
      <c r="C242" s="5">
        <v>129.35000600000001</v>
      </c>
      <c r="D242" s="5">
        <f t="shared" si="6"/>
        <v>3.9373315533306212</v>
      </c>
      <c r="E242" s="4">
        <v>1.3808219178082191E-2</v>
      </c>
      <c r="F242" s="6">
        <f t="shared" si="7"/>
        <v>3.9235233341525388</v>
      </c>
    </row>
    <row r="243" spans="1:6" x14ac:dyDescent="0.3">
      <c r="A243" t="s">
        <v>1</v>
      </c>
      <c r="B243" s="2">
        <v>43916</v>
      </c>
      <c r="C243" s="5">
        <v>142.25</v>
      </c>
      <c r="D243" s="5">
        <f t="shared" si="6"/>
        <v>9.9729365300531896</v>
      </c>
      <c r="E243" s="4">
        <v>1.1671232876712328E-2</v>
      </c>
      <c r="F243" s="6">
        <f t="shared" si="7"/>
        <v>9.9612652971764781</v>
      </c>
    </row>
    <row r="244" spans="1:6" x14ac:dyDescent="0.3">
      <c r="A244" t="s">
        <v>1</v>
      </c>
      <c r="B244" s="2">
        <v>43917</v>
      </c>
      <c r="C244" s="5">
        <v>155.050003</v>
      </c>
      <c r="D244" s="5">
        <f t="shared" si="6"/>
        <v>8.9982446397188074</v>
      </c>
      <c r="E244" s="4">
        <v>1.1780821917808219E-2</v>
      </c>
      <c r="F244" s="6">
        <f t="shared" si="7"/>
        <v>8.986463817800999</v>
      </c>
    </row>
    <row r="245" spans="1:6" x14ac:dyDescent="0.3">
      <c r="A245" t="s">
        <v>1</v>
      </c>
      <c r="B245" s="2">
        <v>43920</v>
      </c>
      <c r="C245" s="5">
        <v>149.64999399999999</v>
      </c>
      <c r="D245" s="5">
        <f t="shared" si="6"/>
        <v>-3.4827532379989772</v>
      </c>
      <c r="E245" s="4">
        <v>1.1643835616438357E-2</v>
      </c>
      <c r="F245" s="6">
        <f t="shared" si="7"/>
        <v>-3.4943970736154157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1589-6B11-458A-A9C7-4D042D8D6017}">
  <dimension ref="A1:K56"/>
  <sheetViews>
    <sheetView workbookViewId="0">
      <selection activeCell="N27" sqref="N27"/>
    </sheetView>
  </sheetViews>
  <sheetFormatPr defaultRowHeight="14.4" x14ac:dyDescent="0.3"/>
  <cols>
    <col min="1" max="1" width="12.5546875" customWidth="1"/>
    <col min="2" max="2" width="10.33203125" bestFit="1" customWidth="1"/>
    <col min="3" max="3" width="9.44140625" style="5" customWidth="1"/>
    <col min="4" max="4" width="18.77734375" style="5" customWidth="1"/>
    <col min="5" max="5" width="18.6640625" bestFit="1" customWidth="1"/>
    <col min="6" max="6" width="19.21875" style="5" customWidth="1"/>
    <col min="8" max="8" width="8.88671875" style="5"/>
    <col min="10" max="10" width="21" style="5" customWidth="1"/>
    <col min="11" max="11" width="18.88671875" style="5" customWidth="1"/>
  </cols>
  <sheetData>
    <row r="1" spans="1:6" x14ac:dyDescent="0.3">
      <c r="A1" s="1" t="s">
        <v>0</v>
      </c>
      <c r="B1" s="1" t="s">
        <v>2</v>
      </c>
      <c r="C1" s="3" t="s">
        <v>3</v>
      </c>
      <c r="D1" s="3" t="s">
        <v>4</v>
      </c>
      <c r="E1" s="1" t="s">
        <v>5</v>
      </c>
      <c r="F1" s="3" t="s">
        <v>6</v>
      </c>
    </row>
    <row r="2" spans="1:6" x14ac:dyDescent="0.3">
      <c r="A2" t="s">
        <v>1</v>
      </c>
      <c r="B2" s="2">
        <v>43556</v>
      </c>
      <c r="C2" s="5">
        <v>344.739777</v>
      </c>
      <c r="E2" s="1"/>
    </row>
    <row r="3" spans="1:6" x14ac:dyDescent="0.3">
      <c r="A3" t="s">
        <v>1</v>
      </c>
      <c r="B3" s="2">
        <v>43563</v>
      </c>
      <c r="C3" s="5">
        <v>347.55017099999998</v>
      </c>
      <c r="D3" s="5">
        <f>(C3-C2)/C2*100</f>
        <v>0.81522185355476806</v>
      </c>
      <c r="E3" s="7">
        <v>0.12134615384615384</v>
      </c>
      <c r="F3" s="7">
        <f>D3-E3</f>
        <v>0.69387569970861418</v>
      </c>
    </row>
    <row r="4" spans="1:6" x14ac:dyDescent="0.3">
      <c r="A4" t="s">
        <v>1</v>
      </c>
      <c r="B4" s="2">
        <v>43570</v>
      </c>
      <c r="C4" s="5">
        <v>343.85229500000003</v>
      </c>
      <c r="D4" s="5">
        <f t="shared" ref="D4:D54" si="0">(C4-C3)/C3*100</f>
        <v>-1.063983363714113</v>
      </c>
      <c r="E4" s="7">
        <v>0.12192307692307693</v>
      </c>
      <c r="F4" s="7">
        <f t="shared" ref="F4:F54" si="1">D4-E4</f>
        <v>-1.18590644063719</v>
      </c>
    </row>
    <row r="5" spans="1:6" x14ac:dyDescent="0.3">
      <c r="A5" t="s">
        <v>1</v>
      </c>
      <c r="B5" s="2">
        <v>43577</v>
      </c>
      <c r="C5" s="5">
        <v>338.428741</v>
      </c>
      <c r="D5" s="5">
        <f t="shared" si="0"/>
        <v>-1.5772917845437162</v>
      </c>
      <c r="E5" s="7">
        <v>0.12288461538461538</v>
      </c>
      <c r="F5" s="7">
        <f t="shared" si="1"/>
        <v>-1.7001763999283317</v>
      </c>
    </row>
    <row r="6" spans="1:6" x14ac:dyDescent="0.3">
      <c r="A6" t="s">
        <v>1</v>
      </c>
      <c r="B6" s="2">
        <v>43584</v>
      </c>
      <c r="C6" s="5">
        <v>310.22634900000003</v>
      </c>
      <c r="D6" s="5">
        <f t="shared" si="0"/>
        <v>-8.3333324222601917</v>
      </c>
      <c r="E6" s="7">
        <v>0.12442307692307691</v>
      </c>
      <c r="F6" s="7">
        <f t="shared" si="1"/>
        <v>-8.4577554991832677</v>
      </c>
    </row>
    <row r="7" spans="1:6" x14ac:dyDescent="0.3">
      <c r="A7" t="s">
        <v>1</v>
      </c>
      <c r="B7" s="2">
        <v>43591</v>
      </c>
      <c r="C7" s="5">
        <v>303.471588</v>
      </c>
      <c r="D7" s="5">
        <f t="shared" si="0"/>
        <v>-2.1773653404276212</v>
      </c>
      <c r="E7" s="7">
        <v>0.12384615384615386</v>
      </c>
      <c r="F7" s="7">
        <f t="shared" si="1"/>
        <v>-2.3012114942737751</v>
      </c>
    </row>
    <row r="8" spans="1:6" x14ac:dyDescent="0.3">
      <c r="A8" t="s">
        <v>1</v>
      </c>
      <c r="B8" s="2">
        <v>43598</v>
      </c>
      <c r="C8" s="5">
        <v>300.217468</v>
      </c>
      <c r="D8" s="5">
        <f t="shared" si="0"/>
        <v>-1.0722980762205654</v>
      </c>
      <c r="E8" s="7">
        <v>0.12211538461538461</v>
      </c>
      <c r="F8" s="7">
        <f t="shared" si="1"/>
        <v>-1.19441346083595</v>
      </c>
    </row>
    <row r="9" spans="1:6" x14ac:dyDescent="0.3">
      <c r="A9" t="s">
        <v>1</v>
      </c>
      <c r="B9" s="2">
        <v>43605</v>
      </c>
      <c r="C9" s="5">
        <v>301.45007299999997</v>
      </c>
      <c r="D9" s="5">
        <f t="shared" si="0"/>
        <v>0.41057071336034923</v>
      </c>
      <c r="E9" s="7">
        <v>0.1201923076923077</v>
      </c>
      <c r="F9" s="7">
        <f t="shared" si="1"/>
        <v>0.29037840566804152</v>
      </c>
    </row>
    <row r="10" spans="1:6" x14ac:dyDescent="0.3">
      <c r="A10" t="s">
        <v>1</v>
      </c>
      <c r="B10" s="2">
        <v>43612</v>
      </c>
      <c r="C10" s="5">
        <v>305.29586799999998</v>
      </c>
      <c r="D10" s="5">
        <f t="shared" si="0"/>
        <v>1.2757651579669744</v>
      </c>
      <c r="E10" s="7">
        <v>0.11769230769230769</v>
      </c>
      <c r="F10" s="7">
        <f t="shared" si="1"/>
        <v>1.1580728502746667</v>
      </c>
    </row>
    <row r="11" spans="1:6" x14ac:dyDescent="0.3">
      <c r="A11" t="s">
        <v>1</v>
      </c>
      <c r="B11" s="2">
        <v>43619</v>
      </c>
      <c r="C11" s="5">
        <v>289.025238</v>
      </c>
      <c r="D11" s="5">
        <f t="shared" si="0"/>
        <v>-5.3294628933530088</v>
      </c>
      <c r="E11" s="7">
        <v>0.11384615384615385</v>
      </c>
      <c r="F11" s="7">
        <f t="shared" si="1"/>
        <v>-5.443309047199163</v>
      </c>
    </row>
    <row r="12" spans="1:6" x14ac:dyDescent="0.3">
      <c r="A12" t="s">
        <v>1</v>
      </c>
      <c r="B12" s="2">
        <v>43626</v>
      </c>
      <c r="C12" s="5">
        <v>288.38430799999998</v>
      </c>
      <c r="D12" s="5">
        <f t="shared" si="0"/>
        <v>-0.22175572086200507</v>
      </c>
      <c r="E12" s="7">
        <v>0.115</v>
      </c>
      <c r="F12" s="7">
        <f t="shared" si="1"/>
        <v>-0.33675572086200506</v>
      </c>
    </row>
    <row r="13" spans="1:6" x14ac:dyDescent="0.3">
      <c r="A13" t="s">
        <v>1</v>
      </c>
      <c r="B13" s="2">
        <v>43633</v>
      </c>
      <c r="C13" s="5">
        <v>269.00747699999999</v>
      </c>
      <c r="D13" s="5">
        <f t="shared" si="0"/>
        <v>-6.7191003332955219</v>
      </c>
      <c r="E13" s="7">
        <v>0.11480769230769231</v>
      </c>
      <c r="F13" s="7">
        <f t="shared" si="1"/>
        <v>-6.8339080256032139</v>
      </c>
    </row>
    <row r="14" spans="1:6" x14ac:dyDescent="0.3">
      <c r="A14" t="s">
        <v>1</v>
      </c>
      <c r="B14" s="2">
        <v>43640</v>
      </c>
      <c r="C14" s="5">
        <v>269.648438</v>
      </c>
      <c r="D14" s="5">
        <f t="shared" si="0"/>
        <v>0.23826884187312178</v>
      </c>
      <c r="E14" s="7">
        <v>0.11557692307692308</v>
      </c>
      <c r="F14" s="7">
        <f t="shared" si="1"/>
        <v>0.1226919187961987</v>
      </c>
    </row>
    <row r="15" spans="1:6" x14ac:dyDescent="0.3">
      <c r="A15" t="s">
        <v>1</v>
      </c>
      <c r="B15" s="2">
        <v>43647</v>
      </c>
      <c r="C15" s="5">
        <v>267.82415800000001</v>
      </c>
      <c r="D15" s="5">
        <f t="shared" si="0"/>
        <v>-0.67654016968568065</v>
      </c>
      <c r="E15" s="7">
        <v>0.11326923076923076</v>
      </c>
      <c r="F15" s="7">
        <f t="shared" si="1"/>
        <v>-0.78980940045491144</v>
      </c>
    </row>
    <row r="16" spans="1:6" x14ac:dyDescent="0.3">
      <c r="A16" t="s">
        <v>1</v>
      </c>
      <c r="B16" s="2">
        <v>43654</v>
      </c>
      <c r="C16" s="5">
        <v>265.59942599999999</v>
      </c>
      <c r="D16" s="5">
        <f t="shared" si="0"/>
        <v>-0.8306689047819269</v>
      </c>
      <c r="E16" s="7">
        <v>0.11249999999999999</v>
      </c>
      <c r="F16" s="7">
        <f t="shared" si="1"/>
        <v>-0.94316890478192694</v>
      </c>
    </row>
    <row r="17" spans="1:11" x14ac:dyDescent="0.3">
      <c r="A17" t="s">
        <v>1</v>
      </c>
      <c r="B17" s="2">
        <v>43661</v>
      </c>
      <c r="C17" s="5">
        <v>242.18594400000001</v>
      </c>
      <c r="D17" s="5">
        <f t="shared" si="0"/>
        <v>-8.8153360692880369</v>
      </c>
      <c r="E17" s="7">
        <v>0.1101923076923077</v>
      </c>
      <c r="F17" s="7">
        <f t="shared" si="1"/>
        <v>-8.9255283769803455</v>
      </c>
    </row>
    <row r="18" spans="1:11" x14ac:dyDescent="0.3">
      <c r="A18" t="s">
        <v>1</v>
      </c>
      <c r="B18" s="2">
        <v>43668</v>
      </c>
      <c r="C18" s="5">
        <v>252.85536200000001</v>
      </c>
      <c r="D18" s="5">
        <f t="shared" si="0"/>
        <v>4.4054654137979234</v>
      </c>
      <c r="E18" s="7">
        <v>0.11038461538461539</v>
      </c>
      <c r="F18" s="7">
        <f t="shared" si="1"/>
        <v>4.2950807984133084</v>
      </c>
    </row>
    <row r="19" spans="1:11" x14ac:dyDescent="0.3">
      <c r="A19" t="s">
        <v>1</v>
      </c>
      <c r="B19" s="2">
        <v>43675</v>
      </c>
      <c r="C19" s="5">
        <v>229.54072600000001</v>
      </c>
      <c r="D19" s="5">
        <f t="shared" si="0"/>
        <v>-9.2205424538317704</v>
      </c>
      <c r="E19" s="7">
        <v>0.10865384615384616</v>
      </c>
      <c r="F19" s="7">
        <f t="shared" si="1"/>
        <v>-9.3291962999856164</v>
      </c>
    </row>
    <row r="20" spans="1:11" x14ac:dyDescent="0.3">
      <c r="A20" t="s">
        <v>1</v>
      </c>
      <c r="B20" s="2">
        <v>43682</v>
      </c>
      <c r="C20" s="5">
        <v>227.219131</v>
      </c>
      <c r="D20" s="5">
        <f t="shared" si="0"/>
        <v>-1.0114087554118836</v>
      </c>
      <c r="E20" s="7">
        <v>0.10423076923076922</v>
      </c>
      <c r="F20" s="7">
        <f t="shared" si="1"/>
        <v>-1.1156395246426527</v>
      </c>
    </row>
    <row r="21" spans="1:11" x14ac:dyDescent="0.3">
      <c r="A21" t="s">
        <v>1</v>
      </c>
      <c r="B21" s="2">
        <v>43689</v>
      </c>
      <c r="C21" s="5">
        <v>221.588043</v>
      </c>
      <c r="D21" s="5">
        <f t="shared" si="0"/>
        <v>-2.4782631529384758</v>
      </c>
      <c r="E21" s="7">
        <v>0.1053846153846154</v>
      </c>
      <c r="F21" s="7">
        <f t="shared" si="1"/>
        <v>-2.583647768323091</v>
      </c>
    </row>
    <row r="22" spans="1:11" x14ac:dyDescent="0.3">
      <c r="A22" t="s">
        <v>1</v>
      </c>
      <c r="B22" s="2">
        <v>43696</v>
      </c>
      <c r="C22" s="5">
        <v>213.38841199999999</v>
      </c>
      <c r="D22" s="5">
        <f t="shared" si="0"/>
        <v>-3.7003941589032445</v>
      </c>
      <c r="E22" s="7">
        <v>0.10403846153846154</v>
      </c>
      <c r="F22" s="7">
        <f t="shared" si="1"/>
        <v>-3.8044326204417063</v>
      </c>
      <c r="J22" s="3" t="s">
        <v>4</v>
      </c>
      <c r="K22" s="3" t="s">
        <v>6</v>
      </c>
    </row>
    <row r="23" spans="1:11" x14ac:dyDescent="0.3">
      <c r="A23" t="s">
        <v>1</v>
      </c>
      <c r="B23" s="2">
        <v>43703</v>
      </c>
      <c r="C23" s="5">
        <v>217.429565</v>
      </c>
      <c r="D23" s="5">
        <f t="shared" si="0"/>
        <v>1.8938015247051039</v>
      </c>
      <c r="E23" s="7">
        <v>0.10423076923076922</v>
      </c>
      <c r="F23" s="7">
        <f t="shared" si="1"/>
        <v>1.7895707554743348</v>
      </c>
      <c r="H23" s="3" t="s">
        <v>8</v>
      </c>
      <c r="J23" s="7">
        <f>AVERAGE(D3:D54)</f>
        <v>-1.4083046467984686</v>
      </c>
      <c r="K23" s="7">
        <f>AVERAGE(F3:F54)</f>
        <v>-1.5124074574493565</v>
      </c>
    </row>
    <row r="24" spans="1:11" x14ac:dyDescent="0.3">
      <c r="A24" t="s">
        <v>1</v>
      </c>
      <c r="B24" s="2">
        <v>43710</v>
      </c>
      <c r="C24" s="5">
        <v>212.23144500000001</v>
      </c>
      <c r="D24" s="5">
        <f t="shared" si="0"/>
        <v>-2.3907144366498589</v>
      </c>
      <c r="E24" s="7">
        <v>0.10230769230769231</v>
      </c>
      <c r="F24" s="7">
        <f t="shared" si="1"/>
        <v>-2.4930221289575512</v>
      </c>
      <c r="H24" s="3" t="s">
        <v>9</v>
      </c>
      <c r="J24" s="5">
        <f>_xlfn.STDEV.S(D3:D54)</f>
        <v>6.0307525917339886</v>
      </c>
      <c r="K24" s="5">
        <f>_xlfn.STDEV.S(F3:F54)</f>
        <v>6.0307227955012896</v>
      </c>
    </row>
    <row r="25" spans="1:11" x14ac:dyDescent="0.3">
      <c r="A25" t="s">
        <v>1</v>
      </c>
      <c r="B25" s="2">
        <v>43717</v>
      </c>
      <c r="C25" s="5">
        <v>211.68689000000001</v>
      </c>
      <c r="D25" s="5">
        <f t="shared" si="0"/>
        <v>-0.25658544613876733</v>
      </c>
      <c r="E25" s="7">
        <v>0.10250000000000001</v>
      </c>
      <c r="F25" s="7">
        <f t="shared" si="1"/>
        <v>-0.35908544613876736</v>
      </c>
      <c r="H25" s="3" t="s">
        <v>10</v>
      </c>
      <c r="J25" s="7">
        <f>MIN(D3:D54)</f>
        <v>-22.396334784850573</v>
      </c>
      <c r="K25" s="7">
        <f>MIN(F3:F54)</f>
        <v>-22.48845016946596</v>
      </c>
    </row>
    <row r="26" spans="1:11" x14ac:dyDescent="0.3">
      <c r="A26" t="s">
        <v>1</v>
      </c>
      <c r="B26" s="2">
        <v>43724</v>
      </c>
      <c r="C26" s="5">
        <v>209.75616500000001</v>
      </c>
      <c r="D26" s="5">
        <f t="shared" si="0"/>
        <v>-0.91206640146680573</v>
      </c>
      <c r="E26" s="7">
        <v>0.10230769230769231</v>
      </c>
      <c r="F26" s="7">
        <f t="shared" si="1"/>
        <v>-1.0143740937744981</v>
      </c>
      <c r="H26" s="3" t="s">
        <v>11</v>
      </c>
      <c r="J26" s="7">
        <f>MAX(D3:D54)</f>
        <v>21.616247192136544</v>
      </c>
      <c r="K26" s="7">
        <f>MAX(F3:F54)</f>
        <v>21.518747192136544</v>
      </c>
    </row>
    <row r="27" spans="1:11" x14ac:dyDescent="0.3">
      <c r="A27" t="s">
        <v>1</v>
      </c>
      <c r="B27" s="2">
        <v>43731</v>
      </c>
      <c r="C27" s="5">
        <v>210.845291</v>
      </c>
      <c r="D27" s="5">
        <f t="shared" si="0"/>
        <v>0.5192343214322177</v>
      </c>
      <c r="E27" s="7">
        <v>0.10403846153846154</v>
      </c>
      <c r="F27" s="7">
        <f t="shared" si="1"/>
        <v>0.41519585989375618</v>
      </c>
    </row>
    <row r="28" spans="1:11" x14ac:dyDescent="0.3">
      <c r="A28" t="s">
        <v>1</v>
      </c>
      <c r="B28" s="2">
        <v>43738</v>
      </c>
      <c r="C28" s="5">
        <v>206.934326</v>
      </c>
      <c r="D28" s="5">
        <f t="shared" si="0"/>
        <v>-1.8548979592814356</v>
      </c>
      <c r="E28" s="7">
        <v>0.10076923076923078</v>
      </c>
      <c r="F28" s="7">
        <f t="shared" si="1"/>
        <v>-1.9556671900506664</v>
      </c>
    </row>
    <row r="29" spans="1:11" x14ac:dyDescent="0.3">
      <c r="A29" t="s">
        <v>1</v>
      </c>
      <c r="B29" s="2">
        <v>43745</v>
      </c>
      <c r="C29" s="5">
        <v>212.577988</v>
      </c>
      <c r="D29" s="5">
        <f t="shared" si="0"/>
        <v>2.7272720331570346</v>
      </c>
      <c r="E29" s="7">
        <v>0.1</v>
      </c>
      <c r="F29" s="7">
        <f t="shared" si="1"/>
        <v>2.6272720331570345</v>
      </c>
    </row>
    <row r="30" spans="1:11" x14ac:dyDescent="0.3">
      <c r="A30" t="s">
        <v>1</v>
      </c>
      <c r="B30" s="2">
        <v>43752</v>
      </c>
      <c r="C30" s="5">
        <v>223.37027</v>
      </c>
      <c r="D30" s="5">
        <f t="shared" si="0"/>
        <v>5.0768577224467846</v>
      </c>
      <c r="E30" s="7">
        <v>9.8999999999999991E-2</v>
      </c>
      <c r="F30" s="7">
        <f t="shared" si="1"/>
        <v>4.9778577224467844</v>
      </c>
    </row>
    <row r="31" spans="1:11" x14ac:dyDescent="0.3">
      <c r="A31" t="s">
        <v>1</v>
      </c>
      <c r="B31" s="2">
        <v>43759</v>
      </c>
      <c r="C31" s="5">
        <v>216.78598</v>
      </c>
      <c r="D31" s="5">
        <f t="shared" si="0"/>
        <v>-2.9477020375182472</v>
      </c>
      <c r="E31" s="7">
        <v>9.9403846153846148E-2</v>
      </c>
      <c r="F31" s="7">
        <f t="shared" si="1"/>
        <v>-3.0471058836720935</v>
      </c>
    </row>
    <row r="32" spans="1:11" x14ac:dyDescent="0.3">
      <c r="A32" t="s">
        <v>1</v>
      </c>
      <c r="B32" s="2">
        <v>43766</v>
      </c>
      <c r="C32" s="5">
        <v>216.29092399999999</v>
      </c>
      <c r="D32" s="5">
        <f t="shared" si="0"/>
        <v>-0.22836163113500482</v>
      </c>
      <c r="E32" s="7">
        <v>9.8211538461538461E-2</v>
      </c>
      <c r="F32" s="7">
        <f t="shared" si="1"/>
        <v>-0.32657316959654326</v>
      </c>
    </row>
    <row r="33" spans="1:6" x14ac:dyDescent="0.3">
      <c r="A33" t="s">
        <v>1</v>
      </c>
      <c r="B33" s="2">
        <v>43773</v>
      </c>
      <c r="C33" s="5">
        <v>223.32075499999999</v>
      </c>
      <c r="D33" s="5">
        <f t="shared" si="0"/>
        <v>3.2501738260640107</v>
      </c>
      <c r="E33" s="7">
        <v>9.7692307692307689E-2</v>
      </c>
      <c r="F33" s="7">
        <f t="shared" si="1"/>
        <v>3.1524815183717032</v>
      </c>
    </row>
    <row r="34" spans="1:6" x14ac:dyDescent="0.3">
      <c r="A34" t="s">
        <v>1</v>
      </c>
      <c r="B34" s="2">
        <v>43780</v>
      </c>
      <c r="C34" s="5">
        <v>221.68705700000001</v>
      </c>
      <c r="D34" s="5">
        <f t="shared" si="0"/>
        <v>-0.73154776858961501</v>
      </c>
      <c r="E34" s="7">
        <v>9.7307692307692303E-2</v>
      </c>
      <c r="F34" s="7">
        <f t="shared" si="1"/>
        <v>-0.82885546089730733</v>
      </c>
    </row>
    <row r="35" spans="1:6" x14ac:dyDescent="0.3">
      <c r="A35" t="s">
        <v>1</v>
      </c>
      <c r="B35" s="2">
        <v>43787</v>
      </c>
      <c r="C35" s="5">
        <v>214.06317100000001</v>
      </c>
      <c r="D35" s="5">
        <f t="shared" si="0"/>
        <v>-3.4390307233858932</v>
      </c>
      <c r="E35" s="7">
        <v>9.6923076923076917E-2</v>
      </c>
      <c r="F35" s="7">
        <f t="shared" si="1"/>
        <v>-3.5359538003089703</v>
      </c>
    </row>
    <row r="36" spans="1:6" x14ac:dyDescent="0.3">
      <c r="A36" t="s">
        <v>1</v>
      </c>
      <c r="B36" s="2">
        <v>43794</v>
      </c>
      <c r="C36" s="5">
        <v>218.10556</v>
      </c>
      <c r="D36" s="5">
        <f t="shared" si="0"/>
        <v>1.888409379864781</v>
      </c>
      <c r="E36" s="7">
        <v>9.4423076923076929E-2</v>
      </c>
      <c r="F36" s="7">
        <f t="shared" si="1"/>
        <v>1.793986302941704</v>
      </c>
    </row>
    <row r="37" spans="1:6" x14ac:dyDescent="0.3">
      <c r="A37" t="s">
        <v>1</v>
      </c>
      <c r="B37" s="2">
        <v>43801</v>
      </c>
      <c r="C37" s="5">
        <v>210.39776599999999</v>
      </c>
      <c r="D37" s="5">
        <f t="shared" si="0"/>
        <v>-3.5339740995140185</v>
      </c>
      <c r="E37" s="7">
        <v>9.6538461538461531E-2</v>
      </c>
      <c r="F37" s="7">
        <f t="shared" si="1"/>
        <v>-3.63051256105248</v>
      </c>
    </row>
    <row r="38" spans="1:6" x14ac:dyDescent="0.3">
      <c r="A38" t="s">
        <v>1</v>
      </c>
      <c r="B38" s="2">
        <v>43808</v>
      </c>
      <c r="C38" s="5">
        <v>220.14439400000001</v>
      </c>
      <c r="D38" s="5">
        <f t="shared" si="0"/>
        <v>4.6324769436953126</v>
      </c>
      <c r="E38" s="7">
        <v>9.6923076923076917E-2</v>
      </c>
      <c r="F38" s="7">
        <f t="shared" si="1"/>
        <v>4.5355538667722355</v>
      </c>
    </row>
    <row r="39" spans="1:6" x14ac:dyDescent="0.3">
      <c r="A39" t="s">
        <v>1</v>
      </c>
      <c r="B39" s="2">
        <v>43815</v>
      </c>
      <c r="C39" s="5">
        <v>214.922989</v>
      </c>
      <c r="D39" s="5">
        <f t="shared" si="0"/>
        <v>-2.3718092044624148</v>
      </c>
      <c r="E39" s="7">
        <v>9.6538461538461531E-2</v>
      </c>
      <c r="F39" s="7">
        <f t="shared" si="1"/>
        <v>-2.4683476660008763</v>
      </c>
    </row>
    <row r="40" spans="1:6" x14ac:dyDescent="0.3">
      <c r="A40" t="s">
        <v>1</v>
      </c>
      <c r="B40" s="2">
        <v>43822</v>
      </c>
      <c r="C40" s="5">
        <v>207.86166399999999</v>
      </c>
      <c r="D40" s="5">
        <f t="shared" si="0"/>
        <v>-3.2855140498720736</v>
      </c>
      <c r="E40" s="7">
        <v>9.6538461538461531E-2</v>
      </c>
      <c r="F40" s="7">
        <f t="shared" si="1"/>
        <v>-3.3820525114105351</v>
      </c>
    </row>
    <row r="41" spans="1:6" x14ac:dyDescent="0.3">
      <c r="A41" t="s">
        <v>1</v>
      </c>
      <c r="B41" s="2">
        <v>43829</v>
      </c>
      <c r="C41" s="5">
        <v>208.11029099999999</v>
      </c>
      <c r="D41" s="5">
        <f t="shared" si="0"/>
        <v>0.11961176256146927</v>
      </c>
      <c r="E41" s="7">
        <v>9.5961538461538459E-2</v>
      </c>
      <c r="F41" s="7">
        <f t="shared" si="1"/>
        <v>2.3650224099930811E-2</v>
      </c>
    </row>
    <row r="42" spans="1:6" x14ac:dyDescent="0.3">
      <c r="A42" t="s">
        <v>1</v>
      </c>
      <c r="B42" s="2">
        <v>43836</v>
      </c>
      <c r="C42" s="5">
        <v>209.95022599999999</v>
      </c>
      <c r="D42" s="5">
        <f t="shared" si="0"/>
        <v>0.88411533670864806</v>
      </c>
      <c r="E42" s="7">
        <v>9.7115384615384617E-2</v>
      </c>
      <c r="F42" s="7">
        <f t="shared" si="1"/>
        <v>0.78699995209326346</v>
      </c>
    </row>
    <row r="43" spans="1:6" x14ac:dyDescent="0.3">
      <c r="A43" t="s">
        <v>1</v>
      </c>
      <c r="B43" s="2">
        <v>43843</v>
      </c>
      <c r="C43" s="5">
        <v>238.69281000000001</v>
      </c>
      <c r="D43" s="5">
        <f t="shared" si="0"/>
        <v>13.69018959760492</v>
      </c>
      <c r="E43" s="7">
        <v>9.8076923076923075E-2</v>
      </c>
      <c r="F43" s="7">
        <f t="shared" si="1"/>
        <v>13.592112674527998</v>
      </c>
    </row>
    <row r="44" spans="1:6" x14ac:dyDescent="0.3">
      <c r="A44" t="s">
        <v>1</v>
      </c>
      <c r="B44" s="2">
        <v>43850</v>
      </c>
      <c r="C44" s="5">
        <v>231.68121300000001</v>
      </c>
      <c r="D44" s="5">
        <f t="shared" si="0"/>
        <v>-2.9374982011397806</v>
      </c>
      <c r="E44" s="7">
        <v>9.8461538461538461E-2</v>
      </c>
      <c r="F44" s="7">
        <f t="shared" si="1"/>
        <v>-3.0359597396013189</v>
      </c>
    </row>
    <row r="45" spans="1:6" x14ac:dyDescent="0.3">
      <c r="A45" t="s">
        <v>1</v>
      </c>
      <c r="B45" s="2">
        <v>43857</v>
      </c>
      <c r="C45" s="5">
        <v>219.14984100000001</v>
      </c>
      <c r="D45" s="5">
        <f t="shared" si="0"/>
        <v>-5.4088857001970219</v>
      </c>
      <c r="E45" s="7">
        <v>9.8653846153846148E-2</v>
      </c>
      <c r="F45" s="7">
        <f t="shared" si="1"/>
        <v>-5.5075395463508681</v>
      </c>
    </row>
    <row r="46" spans="1:6" x14ac:dyDescent="0.3">
      <c r="A46" t="s">
        <v>1</v>
      </c>
      <c r="B46" s="2">
        <v>43864</v>
      </c>
      <c r="C46" s="5">
        <v>223.525879</v>
      </c>
      <c r="D46" s="5">
        <f t="shared" si="0"/>
        <v>1.9968246292270837</v>
      </c>
      <c r="E46" s="7">
        <v>9.8269230769230775E-2</v>
      </c>
      <c r="F46" s="7">
        <f t="shared" si="1"/>
        <v>1.8985553984578529</v>
      </c>
    </row>
    <row r="47" spans="1:6" x14ac:dyDescent="0.3">
      <c r="A47" t="s">
        <v>1</v>
      </c>
      <c r="B47" s="2">
        <v>43871</v>
      </c>
      <c r="C47" s="5">
        <v>225.21661399999999</v>
      </c>
      <c r="D47" s="5">
        <f t="shared" si="0"/>
        <v>0.75639340176802938</v>
      </c>
      <c r="E47" s="7">
        <v>9.7884615384615375E-2</v>
      </c>
      <c r="F47" s="7">
        <f t="shared" si="1"/>
        <v>0.65850878638341404</v>
      </c>
    </row>
    <row r="48" spans="1:6" x14ac:dyDescent="0.3">
      <c r="A48" t="s">
        <v>1</v>
      </c>
      <c r="B48" s="2">
        <v>43878</v>
      </c>
      <c r="C48" s="5">
        <v>273.89999399999999</v>
      </c>
      <c r="D48" s="5">
        <f t="shared" si="0"/>
        <v>21.616247192136544</v>
      </c>
      <c r="E48" s="7">
        <v>9.7500000000000003E-2</v>
      </c>
      <c r="F48" s="7">
        <f t="shared" si="1"/>
        <v>21.518747192136544</v>
      </c>
    </row>
    <row r="49" spans="1:6" x14ac:dyDescent="0.3">
      <c r="A49" t="s">
        <v>1</v>
      </c>
      <c r="B49" s="2">
        <v>43885</v>
      </c>
      <c r="C49" s="5">
        <v>252.86520400000001</v>
      </c>
      <c r="D49" s="5">
        <f t="shared" si="0"/>
        <v>-7.6797336476027764</v>
      </c>
      <c r="E49" s="7">
        <v>9.7692307692307689E-2</v>
      </c>
      <c r="F49" s="7">
        <f t="shared" si="1"/>
        <v>-7.777425955295084</v>
      </c>
    </row>
    <row r="50" spans="1:6" x14ac:dyDescent="0.3">
      <c r="A50" t="s">
        <v>1</v>
      </c>
      <c r="B50" s="2">
        <v>43892</v>
      </c>
      <c r="C50" s="5">
        <v>224.800003</v>
      </c>
      <c r="D50" s="5">
        <f t="shared" si="0"/>
        <v>-11.098878199153095</v>
      </c>
      <c r="E50" s="7">
        <v>9.5384615384615387E-2</v>
      </c>
      <c r="F50" s="7">
        <f t="shared" si="1"/>
        <v>-11.19426281453771</v>
      </c>
    </row>
    <row r="51" spans="1:6" x14ac:dyDescent="0.3">
      <c r="A51" t="s">
        <v>1</v>
      </c>
      <c r="B51" s="2">
        <v>43899</v>
      </c>
      <c r="C51" s="5">
        <v>207.39999399999999</v>
      </c>
      <c r="D51" s="5">
        <f t="shared" si="0"/>
        <v>-7.7402174233956806</v>
      </c>
      <c r="E51" s="7">
        <v>9.3846153846153843E-2</v>
      </c>
      <c r="F51" s="7">
        <f t="shared" si="1"/>
        <v>-7.8340635772418343</v>
      </c>
    </row>
    <row r="52" spans="1:6" x14ac:dyDescent="0.3">
      <c r="A52" t="s">
        <v>1</v>
      </c>
      <c r="B52" s="2">
        <v>43906</v>
      </c>
      <c r="C52" s="5">
        <v>160.949997</v>
      </c>
      <c r="D52" s="5">
        <f t="shared" si="0"/>
        <v>-22.396334784850573</v>
      </c>
      <c r="E52" s="7">
        <v>9.2115384615384613E-2</v>
      </c>
      <c r="F52" s="7">
        <f t="shared" si="1"/>
        <v>-22.48845016946596</v>
      </c>
    </row>
    <row r="53" spans="1:6" x14ac:dyDescent="0.3">
      <c r="A53" t="s">
        <v>1</v>
      </c>
      <c r="B53" s="2">
        <v>43913</v>
      </c>
      <c r="C53" s="5">
        <v>155.050003</v>
      </c>
      <c r="D53" s="5">
        <f t="shared" si="0"/>
        <v>-3.6657310406784243</v>
      </c>
      <c r="E53" s="7">
        <v>8.1923076923076918E-2</v>
      </c>
      <c r="F53" s="7">
        <f t="shared" si="1"/>
        <v>-3.7476541176015012</v>
      </c>
    </row>
    <row r="54" spans="1:6" x14ac:dyDescent="0.3">
      <c r="A54" t="s">
        <v>1</v>
      </c>
      <c r="B54" s="2">
        <v>43920</v>
      </c>
      <c r="C54" s="5">
        <v>149.89999399999999</v>
      </c>
      <c r="D54" s="5">
        <f t="shared" si="0"/>
        <v>-3.3215149308962038</v>
      </c>
      <c r="E54" s="7">
        <v>8.2500000000000004E-2</v>
      </c>
      <c r="F54" s="7">
        <f t="shared" si="1"/>
        <v>-3.4040149308962038</v>
      </c>
    </row>
    <row r="55" spans="1:6" x14ac:dyDescent="0.3">
      <c r="E55" s="1"/>
    </row>
    <row r="56" spans="1:6" x14ac:dyDescent="0.3">
      <c r="E5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30BF-3552-4AC0-AE88-A157D685269F}">
  <dimension ref="A1:G20"/>
  <sheetViews>
    <sheetView workbookViewId="0">
      <selection activeCell="G1" sqref="G1:G1048576"/>
    </sheetView>
  </sheetViews>
  <sheetFormatPr defaultRowHeight="14.4" x14ac:dyDescent="0.3"/>
  <cols>
    <col min="1" max="1" width="12.5546875" customWidth="1"/>
    <col min="2" max="2" width="10.33203125" bestFit="1" customWidth="1"/>
    <col min="3" max="3" width="9.44140625" style="5" customWidth="1"/>
    <col min="4" max="4" width="18.6640625" style="5" customWidth="1"/>
    <col min="5" max="5" width="20.33203125" style="5" customWidth="1"/>
    <col min="6" max="6" width="19.33203125" style="5" customWidth="1"/>
    <col min="7" max="7" width="18.6640625" style="5" customWidth="1"/>
  </cols>
  <sheetData>
    <row r="1" spans="1:7" x14ac:dyDescent="0.3">
      <c r="A1" s="1" t="s">
        <v>0</v>
      </c>
      <c r="B1" s="1" t="s">
        <v>2</v>
      </c>
      <c r="C1" s="3" t="s">
        <v>3</v>
      </c>
      <c r="D1" s="3" t="s">
        <v>4</v>
      </c>
      <c r="E1" s="3" t="s">
        <v>7</v>
      </c>
      <c r="F1" s="3" t="s">
        <v>6</v>
      </c>
    </row>
    <row r="2" spans="1:7" x14ac:dyDescent="0.3">
      <c r="A2" t="s">
        <v>1</v>
      </c>
      <c r="B2" s="2">
        <v>43556</v>
      </c>
      <c r="C2" s="5">
        <v>329.06082199999997</v>
      </c>
      <c r="D2" s="5">
        <v>0</v>
      </c>
      <c r="E2" s="8">
        <v>0.53333333333333333</v>
      </c>
      <c r="F2" s="8">
        <f>D2-E2</f>
        <v>-0.53333333333333333</v>
      </c>
    </row>
    <row r="3" spans="1:7" x14ac:dyDescent="0.3">
      <c r="A3" t="s">
        <v>1</v>
      </c>
      <c r="B3" s="2">
        <v>43586</v>
      </c>
      <c r="C3" s="5">
        <v>305.29586799999998</v>
      </c>
      <c r="D3" s="5">
        <f>(C3-C2)/C2*100</f>
        <v>-7.2220551372718544</v>
      </c>
      <c r="E3" s="8">
        <v>0.51</v>
      </c>
      <c r="F3" s="8">
        <f t="shared" ref="F3:F13" si="0">D3-E3</f>
        <v>-7.7320551372718542</v>
      </c>
    </row>
    <row r="4" spans="1:7" x14ac:dyDescent="0.3">
      <c r="A4" t="s">
        <v>1</v>
      </c>
      <c r="B4" s="2">
        <v>43617</v>
      </c>
      <c r="C4" s="5">
        <v>269.648438</v>
      </c>
      <c r="D4" s="5">
        <f t="shared" ref="D4:D13" si="1">(C4-C3)/C3*100</f>
        <v>-11.676355213559585</v>
      </c>
      <c r="E4" s="8">
        <v>0.50083333333333335</v>
      </c>
      <c r="F4" s="8">
        <f t="shared" si="0"/>
        <v>-12.177188546892918</v>
      </c>
    </row>
    <row r="5" spans="1:7" x14ac:dyDescent="0.3">
      <c r="A5" t="s">
        <v>1</v>
      </c>
      <c r="B5" s="2">
        <v>43647</v>
      </c>
      <c r="C5" s="5">
        <v>244.10848999999999</v>
      </c>
      <c r="D5" s="5">
        <f t="shared" si="1"/>
        <v>-9.4715727594906394</v>
      </c>
      <c r="E5" s="8">
        <v>0.47750000000000004</v>
      </c>
      <c r="F5" s="8">
        <f t="shared" si="0"/>
        <v>-9.9490727594906403</v>
      </c>
    </row>
    <row r="6" spans="1:7" x14ac:dyDescent="0.3">
      <c r="A6" t="s">
        <v>1</v>
      </c>
      <c r="B6" s="2">
        <v>43678</v>
      </c>
      <c r="C6" s="5">
        <v>216.94490099999999</v>
      </c>
      <c r="D6" s="5">
        <f t="shared" si="1"/>
        <v>-11.127670733615206</v>
      </c>
      <c r="E6" s="8">
        <v>0.45166666666666666</v>
      </c>
      <c r="F6" s="8">
        <f t="shared" si="0"/>
        <v>-11.579337400281872</v>
      </c>
    </row>
    <row r="7" spans="1:7" x14ac:dyDescent="0.3">
      <c r="A7" t="s">
        <v>1</v>
      </c>
      <c r="B7" s="2">
        <v>43709</v>
      </c>
      <c r="C7" s="5">
        <v>210.003693</v>
      </c>
      <c r="D7" s="5">
        <f t="shared" si="1"/>
        <v>-3.1995257634564038</v>
      </c>
      <c r="E7" s="8">
        <v>0.44500000000000001</v>
      </c>
      <c r="F7" s="8">
        <f t="shared" si="0"/>
        <v>-3.6445257634564037</v>
      </c>
    </row>
    <row r="8" spans="1:7" x14ac:dyDescent="0.3">
      <c r="A8" t="s">
        <v>1</v>
      </c>
      <c r="B8" s="2">
        <v>43739</v>
      </c>
      <c r="C8" s="5">
        <v>217.083023</v>
      </c>
      <c r="D8" s="5">
        <f t="shared" si="1"/>
        <v>3.3710502414831338</v>
      </c>
      <c r="E8" s="8">
        <v>0.42083333333333334</v>
      </c>
      <c r="F8" s="8">
        <f t="shared" si="0"/>
        <v>2.9502169081498004</v>
      </c>
    </row>
    <row r="9" spans="1:7" x14ac:dyDescent="0.3">
      <c r="A9" t="s">
        <v>1</v>
      </c>
      <c r="B9" s="2">
        <v>43770</v>
      </c>
      <c r="C9" s="5">
        <v>217.13252299999999</v>
      </c>
      <c r="D9" s="5">
        <f t="shared" si="1"/>
        <v>2.2802335860227438E-2</v>
      </c>
      <c r="E9" s="8">
        <v>0.40916666666666668</v>
      </c>
      <c r="F9" s="8">
        <f t="shared" si="0"/>
        <v>-0.38636433080643923</v>
      </c>
    </row>
    <row r="10" spans="1:7" x14ac:dyDescent="0.3">
      <c r="A10" t="s">
        <v>1</v>
      </c>
      <c r="B10" s="2">
        <v>43800</v>
      </c>
      <c r="C10" s="5">
        <v>207.91139200000001</v>
      </c>
      <c r="D10" s="5">
        <f t="shared" si="1"/>
        <v>-4.2467755970394112</v>
      </c>
      <c r="E10" s="8">
        <v>0.42083333333333334</v>
      </c>
      <c r="F10" s="8">
        <f t="shared" si="0"/>
        <v>-4.6676089303727446</v>
      </c>
    </row>
    <row r="11" spans="1:7" x14ac:dyDescent="0.3">
      <c r="A11" t="s">
        <v>1</v>
      </c>
      <c r="B11" s="2">
        <v>43831</v>
      </c>
      <c r="C11" s="5">
        <v>229.145096</v>
      </c>
      <c r="D11" s="5">
        <f t="shared" si="1"/>
        <v>10.2128622177663</v>
      </c>
      <c r="E11" s="8">
        <v>0.42749999999999999</v>
      </c>
      <c r="F11" s="8">
        <f t="shared" si="0"/>
        <v>9.7853622177663002</v>
      </c>
    </row>
    <row r="12" spans="1:7" x14ac:dyDescent="0.3">
      <c r="A12" t="s">
        <v>1</v>
      </c>
      <c r="B12" s="2">
        <v>43862</v>
      </c>
      <c r="C12" s="5">
        <v>273.89999399999999</v>
      </c>
      <c r="D12" s="5">
        <f t="shared" si="1"/>
        <v>19.531248445308208</v>
      </c>
      <c r="E12" s="8">
        <v>0.42333333333333334</v>
      </c>
      <c r="F12" s="8">
        <f t="shared" si="0"/>
        <v>19.107915111974876</v>
      </c>
    </row>
    <row r="13" spans="1:7" x14ac:dyDescent="0.3">
      <c r="A13" t="s">
        <v>1</v>
      </c>
      <c r="B13" s="2">
        <v>43891</v>
      </c>
      <c r="C13" s="5">
        <v>149.89999399999999</v>
      </c>
      <c r="D13" s="5">
        <f t="shared" si="1"/>
        <v>-45.271998070945557</v>
      </c>
      <c r="E13" s="8">
        <v>0.35416666666666669</v>
      </c>
      <c r="F13" s="8">
        <f t="shared" si="0"/>
        <v>-45.626164737612221</v>
      </c>
    </row>
    <row r="15" spans="1:7" x14ac:dyDescent="0.3">
      <c r="C15" s="3"/>
      <c r="F15" s="3" t="s">
        <v>12</v>
      </c>
      <c r="G15" s="3" t="s">
        <v>6</v>
      </c>
    </row>
    <row r="16" spans="1:7" x14ac:dyDescent="0.3">
      <c r="C16" s="3"/>
      <c r="E16" s="3" t="s">
        <v>8</v>
      </c>
      <c r="F16" s="8">
        <f>AVERAGE(D3:D13)</f>
        <v>-5.3707263668146172</v>
      </c>
      <c r="G16" s="8">
        <f>AVERAGE(F2:F13)</f>
        <v>-5.3710130584689537</v>
      </c>
    </row>
    <row r="17" spans="3:7" x14ac:dyDescent="0.3">
      <c r="C17" s="3"/>
      <c r="E17" s="3" t="s">
        <v>9</v>
      </c>
      <c r="F17" s="5">
        <f>_xlfn.STDEV.S(D2:D13)</f>
        <v>15.626733949944237</v>
      </c>
      <c r="G17" s="5">
        <f>_xlfn.STDEV.S(F2:F13)</f>
        <v>15.614036839857834</v>
      </c>
    </row>
    <row r="18" spans="3:7" x14ac:dyDescent="0.3">
      <c r="C18" s="3"/>
      <c r="E18" s="3" t="s">
        <v>10</v>
      </c>
      <c r="F18" s="8">
        <f>MIN(D2:D13)</f>
        <v>-45.271998070945557</v>
      </c>
      <c r="G18" s="8">
        <f>MIN(F2:F13)</f>
        <v>-45.626164737612221</v>
      </c>
    </row>
    <row r="19" spans="3:7" x14ac:dyDescent="0.3">
      <c r="C19" s="3"/>
      <c r="E19" s="3" t="s">
        <v>11</v>
      </c>
      <c r="F19" s="8">
        <f>MAX(D2:D13)</f>
        <v>19.531248445308208</v>
      </c>
      <c r="G19" s="8">
        <f>MAX(F2:F13)</f>
        <v>19.107915111974876</v>
      </c>
    </row>
    <row r="20" spans="3:7" x14ac:dyDescent="0.3">
      <c r="C20" s="3"/>
      <c r="E20" s="3" t="s">
        <v>13</v>
      </c>
      <c r="F20" s="5">
        <v>-4.8440999999999998E-2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2020-04-25T14:07:01Z</dcterms:created>
  <dcterms:modified xsi:type="dcterms:W3CDTF">2020-04-26T14:17:14Z</dcterms:modified>
</cp:coreProperties>
</file>