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max_mi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D9" i="2"/>
  <c r="D3" i="2" l="1"/>
  <c r="H7" i="2" l="1"/>
  <c r="G7" i="2"/>
  <c r="I7" i="2" s="1"/>
  <c r="S14" i="1"/>
  <c r="S18" i="1"/>
  <c r="S22" i="1"/>
  <c r="S26" i="1"/>
  <c r="S30" i="1"/>
  <c r="S34" i="1"/>
  <c r="S38" i="1"/>
  <c r="S42" i="1"/>
  <c r="S46" i="1"/>
  <c r="S50" i="1"/>
  <c r="S54" i="1"/>
  <c r="S58" i="1"/>
  <c r="S62" i="1"/>
  <c r="S66" i="1"/>
  <c r="S70" i="1"/>
  <c r="S74" i="1"/>
  <c r="S78" i="1"/>
  <c r="S82" i="1"/>
  <c r="S86" i="1"/>
  <c r="S90" i="1"/>
  <c r="S94" i="1"/>
  <c r="S98" i="1"/>
  <c r="S102" i="1"/>
  <c r="S106" i="1"/>
  <c r="S110" i="1"/>
  <c r="S114" i="1"/>
  <c r="S9" i="1"/>
  <c r="S5" i="1"/>
  <c r="L16" i="1"/>
  <c r="L20" i="1"/>
  <c r="L24" i="1"/>
  <c r="L28" i="1"/>
  <c r="L32" i="1"/>
  <c r="L36" i="1"/>
  <c r="L40" i="1"/>
  <c r="L44" i="1"/>
  <c r="L48" i="1"/>
  <c r="L52" i="1"/>
  <c r="L56" i="1"/>
  <c r="L60" i="1"/>
  <c r="L64" i="1"/>
  <c r="L68" i="1"/>
  <c r="L72" i="1"/>
  <c r="L76" i="1"/>
  <c r="L80" i="1"/>
  <c r="L84" i="1"/>
  <c r="L88" i="1"/>
  <c r="L92" i="1"/>
  <c r="L96" i="1"/>
  <c r="L100" i="1"/>
  <c r="L104" i="1"/>
  <c r="L108" i="1"/>
  <c r="L112" i="1"/>
  <c r="L116" i="1"/>
  <c r="L120" i="1"/>
  <c r="L12" i="1"/>
  <c r="L8" i="1"/>
  <c r="L4" i="1"/>
  <c r="E6" i="1"/>
  <c r="E10" i="1"/>
  <c r="E14" i="1"/>
  <c r="E18" i="1"/>
  <c r="E22" i="1"/>
  <c r="E26" i="1"/>
  <c r="E30" i="1"/>
  <c r="E34" i="1"/>
  <c r="E38" i="1"/>
  <c r="E42" i="1"/>
  <c r="E46" i="1"/>
  <c r="E50" i="1"/>
  <c r="D10" i="2"/>
  <c r="S15" i="1" s="1"/>
  <c r="D8" i="2"/>
  <c r="D4" i="2"/>
  <c r="D5" i="2"/>
  <c r="C8" i="2"/>
  <c r="B8" i="2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7" i="1"/>
  <c r="Q118" i="1"/>
  <c r="Q3" i="1"/>
  <c r="R5" i="1"/>
  <c r="R4" i="1"/>
  <c r="R3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8" i="1"/>
  <c r="K7" i="1"/>
  <c r="K6" i="1"/>
  <c r="K5" i="1"/>
  <c r="K4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3" i="1"/>
  <c r="J124" i="1"/>
  <c r="J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3" i="1"/>
  <c r="C53" i="1"/>
  <c r="C5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3" i="1"/>
  <c r="E49" i="1" l="1"/>
  <c r="E45" i="1"/>
  <c r="E41" i="1"/>
  <c r="E37" i="1"/>
  <c r="E33" i="1"/>
  <c r="E29" i="1"/>
  <c r="E25" i="1"/>
  <c r="E21" i="1"/>
  <c r="E17" i="1"/>
  <c r="E13" i="1"/>
  <c r="E9" i="1"/>
  <c r="E5" i="1"/>
  <c r="L5" i="1"/>
  <c r="L9" i="1"/>
  <c r="L13" i="1"/>
  <c r="L119" i="1"/>
  <c r="L115" i="1"/>
  <c r="L111" i="1"/>
  <c r="L107" i="1"/>
  <c r="L103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S6" i="1"/>
  <c r="S10" i="1"/>
  <c r="S113" i="1"/>
  <c r="S109" i="1"/>
  <c r="S105" i="1"/>
  <c r="S101" i="1"/>
  <c r="S97" i="1"/>
  <c r="S93" i="1"/>
  <c r="S89" i="1"/>
  <c r="S85" i="1"/>
  <c r="S81" i="1"/>
  <c r="S77" i="1"/>
  <c r="S73" i="1"/>
  <c r="S69" i="1"/>
  <c r="S65" i="1"/>
  <c r="S61" i="1"/>
  <c r="S57" i="1"/>
  <c r="S53" i="1"/>
  <c r="S49" i="1"/>
  <c r="S45" i="1"/>
  <c r="S41" i="1"/>
  <c r="S37" i="1"/>
  <c r="S33" i="1"/>
  <c r="S29" i="1"/>
  <c r="S25" i="1"/>
  <c r="S21" i="1"/>
  <c r="S17" i="1"/>
  <c r="S13" i="1"/>
  <c r="E3" i="1"/>
  <c r="E48" i="1"/>
  <c r="E44" i="1"/>
  <c r="E40" i="1"/>
  <c r="E36" i="1"/>
  <c r="E32" i="1"/>
  <c r="E28" i="1"/>
  <c r="E24" i="1"/>
  <c r="E20" i="1"/>
  <c r="E16" i="1"/>
  <c r="E12" i="1"/>
  <c r="E8" i="1"/>
  <c r="L6" i="1"/>
  <c r="L10" i="1"/>
  <c r="L14" i="1"/>
  <c r="L118" i="1"/>
  <c r="L114" i="1"/>
  <c r="L110" i="1"/>
  <c r="L106" i="1"/>
  <c r="L102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S3" i="1"/>
  <c r="S7" i="1"/>
  <c r="S11" i="1"/>
  <c r="S112" i="1"/>
  <c r="S108" i="1"/>
  <c r="S104" i="1"/>
  <c r="S100" i="1"/>
  <c r="S96" i="1"/>
  <c r="S92" i="1"/>
  <c r="S88" i="1"/>
  <c r="S84" i="1"/>
  <c r="S80" i="1"/>
  <c r="S76" i="1"/>
  <c r="S72" i="1"/>
  <c r="S68" i="1"/>
  <c r="S64" i="1"/>
  <c r="S60" i="1"/>
  <c r="S56" i="1"/>
  <c r="S52" i="1"/>
  <c r="S48" i="1"/>
  <c r="S44" i="1"/>
  <c r="S40" i="1"/>
  <c r="S36" i="1"/>
  <c r="S32" i="1"/>
  <c r="S28" i="1"/>
  <c r="S24" i="1"/>
  <c r="S20" i="1"/>
  <c r="S16" i="1"/>
  <c r="S12" i="1"/>
  <c r="E51" i="1"/>
  <c r="E47" i="1"/>
  <c r="E43" i="1"/>
  <c r="E39" i="1"/>
  <c r="E35" i="1"/>
  <c r="E31" i="1"/>
  <c r="E27" i="1"/>
  <c r="E23" i="1"/>
  <c r="E19" i="1"/>
  <c r="E15" i="1"/>
  <c r="E11" i="1"/>
  <c r="E7" i="1"/>
  <c r="L3" i="1"/>
  <c r="L7" i="1"/>
  <c r="L11" i="1"/>
  <c r="L121" i="1"/>
  <c r="L117" i="1"/>
  <c r="L113" i="1"/>
  <c r="L109" i="1"/>
  <c r="L105" i="1"/>
  <c r="L101" i="1"/>
  <c r="L97" i="1"/>
  <c r="L93" i="1"/>
  <c r="L89" i="1"/>
  <c r="L85" i="1"/>
  <c r="L81" i="1"/>
  <c r="L77" i="1"/>
  <c r="L73" i="1"/>
  <c r="L69" i="1"/>
  <c r="L65" i="1"/>
  <c r="L61" i="1"/>
  <c r="L57" i="1"/>
  <c r="L53" i="1"/>
  <c r="L49" i="1"/>
  <c r="L45" i="1"/>
  <c r="L41" i="1"/>
  <c r="L37" i="1"/>
  <c r="L33" i="1"/>
  <c r="L29" i="1"/>
  <c r="L25" i="1"/>
  <c r="L21" i="1"/>
  <c r="L17" i="1"/>
  <c r="S4" i="1"/>
  <c r="S8" i="1"/>
  <c r="S115" i="1"/>
  <c r="S111" i="1"/>
  <c r="S107" i="1"/>
  <c r="S103" i="1"/>
  <c r="S99" i="1"/>
  <c r="S95" i="1"/>
  <c r="S91" i="1"/>
  <c r="S87" i="1"/>
  <c r="S83" i="1"/>
  <c r="S79" i="1"/>
  <c r="S75" i="1"/>
  <c r="S71" i="1"/>
  <c r="S67" i="1"/>
  <c r="S63" i="1"/>
  <c r="S59" i="1"/>
  <c r="S55" i="1"/>
  <c r="S51" i="1"/>
  <c r="S47" i="1"/>
  <c r="S43" i="1"/>
  <c r="S39" i="1"/>
  <c r="S35" i="1"/>
  <c r="S31" i="1"/>
  <c r="S27" i="1"/>
  <c r="S23" i="1"/>
  <c r="S19" i="1"/>
  <c r="E53" i="1" l="1"/>
  <c r="L124" i="1"/>
  <c r="L123" i="1"/>
  <c r="E54" i="1"/>
  <c r="S117" i="1"/>
  <c r="S118" i="1"/>
</calcChain>
</file>

<file path=xl/sharedStrings.xml><?xml version="1.0" encoding="utf-8"?>
<sst xmlns="http://schemas.openxmlformats.org/spreadsheetml/2006/main" count="12" uniqueCount="8">
  <si>
    <t>max</t>
  </si>
  <si>
    <t>min</t>
  </si>
  <si>
    <t>slide1</t>
  </si>
  <si>
    <t>slide2</t>
  </si>
  <si>
    <t>slide3</t>
  </si>
  <si>
    <t># positive</t>
  </si>
  <si>
    <t>#total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</si>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</sst>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4"/>
  <sheetViews>
    <sheetView topLeftCell="A109" workbookViewId="0">
      <selection activeCell="E4" sqref="E4"/>
    </sheetView>
  </sheetViews>
  <sheetFormatPr defaultRowHeight="15" x14ac:dyDescent="0.25"/>
  <sheetData>
    <row r="1" spans="1:19" x14ac:dyDescent="0.25">
      <c r="B1" t="s">
        <v>0</v>
      </c>
      <c r="C1">
        <v>99.131999999999991</v>
      </c>
      <c r="J1">
        <v>132.85999999999999</v>
      </c>
      <c r="Q1">
        <v>235.24200000000002</v>
      </c>
    </row>
    <row r="2" spans="1:19" x14ac:dyDescent="0.25">
      <c r="B2" t="s">
        <v>1</v>
      </c>
      <c r="C2">
        <v>8.1940000000000008</v>
      </c>
      <c r="J2">
        <v>9.4370000000000012</v>
      </c>
      <c r="Q2">
        <v>39.532000000000004</v>
      </c>
    </row>
    <row r="3" spans="1:19" x14ac:dyDescent="0.25">
      <c r="B3">
        <v>14.705</v>
      </c>
      <c r="C3">
        <f>B3-$A$5</f>
        <v>9.1890000000000001</v>
      </c>
      <c r="D3">
        <f>(C3-C$2)/(C$1-C$2)</f>
        <v>1.0941520596450321E-2</v>
      </c>
      <c r="E3">
        <f>IF(D3&gt;max_min!$D$10,1,0)</f>
        <v>0</v>
      </c>
      <c r="I3">
        <v>32.207000000000001</v>
      </c>
      <c r="J3">
        <f>I3-$H$5</f>
        <v>26.52</v>
      </c>
      <c r="K3">
        <f>(J3-J$2)/(J$1-J$2)</f>
        <v>0.1384101828670507</v>
      </c>
      <c r="L3">
        <f>IF(K3&gt;max_min!$D$10,1,0)</f>
        <v>0</v>
      </c>
      <c r="P3">
        <v>74.465000000000003</v>
      </c>
      <c r="Q3">
        <f>P3-$O$5</f>
        <v>68.58</v>
      </c>
      <c r="R3">
        <f>(Q3-Q$2)/(Q$1-Q$2)</f>
        <v>0.14842368810995857</v>
      </c>
      <c r="S3">
        <f>IF(R3&gt;max_min!$D$10,1,0)</f>
        <v>0</v>
      </c>
    </row>
    <row r="4" spans="1:19" x14ac:dyDescent="0.25">
      <c r="B4">
        <v>13.272</v>
      </c>
      <c r="C4">
        <f t="shared" ref="C4:C54" si="0">B4-$A$5</f>
        <v>7.7560000000000002</v>
      </c>
      <c r="D4">
        <f t="shared" ref="D4:D51" si="1">(C4-C$2)/(C$1-C$2)</f>
        <v>-4.8164683630605538E-3</v>
      </c>
      <c r="E4">
        <f>IF(D4&gt;max_min!$D$10,1,0)</f>
        <v>0</v>
      </c>
      <c r="I4">
        <v>23.420999999999999</v>
      </c>
      <c r="J4">
        <f t="shared" ref="J4:J67" si="2">I4-$H$5</f>
        <v>17.733999999999998</v>
      </c>
      <c r="K4">
        <f t="shared" ref="K4:K67" si="3">(J4-J$2)/(J$1-J$2)</f>
        <v>6.7224099235960871E-2</v>
      </c>
      <c r="L4">
        <f>IF(K4&gt;max_min!$D$10,1,0)</f>
        <v>0</v>
      </c>
      <c r="P4">
        <v>25.306000000000001</v>
      </c>
      <c r="Q4">
        <f t="shared" ref="Q4:Q67" si="4">P4-$O$5</f>
        <v>19.420999999999999</v>
      </c>
      <c r="R4">
        <f t="shared" ref="R4:R67" si="5">(Q4-Q$2)/(Q$1-Q$2)</f>
        <v>-0.10275918450768996</v>
      </c>
      <c r="S4">
        <f>IF(R4&gt;max_min!$D$10,1,0)</f>
        <v>0</v>
      </c>
    </row>
    <row r="5" spans="1:19" x14ac:dyDescent="0.25">
      <c r="A5">
        <v>5.516</v>
      </c>
      <c r="B5">
        <v>13.29</v>
      </c>
      <c r="C5">
        <f t="shared" si="0"/>
        <v>7.7739999999999991</v>
      </c>
      <c r="D5">
        <f t="shared" si="1"/>
        <v>-4.618531307044379E-3</v>
      </c>
      <c r="E5">
        <f>IF(D5&gt;max_min!$D$10,1,0)</f>
        <v>0</v>
      </c>
      <c r="H5">
        <v>5.6870000000000003</v>
      </c>
      <c r="I5">
        <v>17.474</v>
      </c>
      <c r="J5">
        <f t="shared" si="2"/>
        <v>11.786999999999999</v>
      </c>
      <c r="K5">
        <f t="shared" si="3"/>
        <v>1.904021130583439E-2</v>
      </c>
      <c r="L5">
        <f>IF(K5&gt;max_min!$D$10,1,0)</f>
        <v>0</v>
      </c>
      <c r="O5">
        <v>5.8849999999999998</v>
      </c>
      <c r="P5">
        <v>24.533999999999999</v>
      </c>
      <c r="Q5">
        <f t="shared" si="4"/>
        <v>18.649000000000001</v>
      </c>
      <c r="R5">
        <f t="shared" si="5"/>
        <v>-0.10670379643349855</v>
      </c>
      <c r="S5">
        <f>IF(R5&gt;max_min!$D$10,1,0)</f>
        <v>0</v>
      </c>
    </row>
    <row r="6" spans="1:19" x14ac:dyDescent="0.25">
      <c r="B6">
        <v>13.468999999999999</v>
      </c>
      <c r="C6">
        <f t="shared" si="0"/>
        <v>7.9529999999999994</v>
      </c>
      <c r="D6">
        <f t="shared" si="1"/>
        <v>-2.6501572499945179E-3</v>
      </c>
      <c r="E6">
        <f>IF(D6&gt;max_min!$D$10,1,0)</f>
        <v>0</v>
      </c>
      <c r="I6">
        <v>14.211</v>
      </c>
      <c r="J6">
        <f t="shared" si="2"/>
        <v>8.5240000000000009</v>
      </c>
      <c r="K6">
        <f t="shared" si="3"/>
        <v>-7.3973246477560938E-3</v>
      </c>
      <c r="L6">
        <f>IF(K6&gt;max_min!$D$10,1,0)</f>
        <v>0</v>
      </c>
      <c r="P6">
        <v>25.763999999999999</v>
      </c>
      <c r="Q6">
        <f t="shared" si="4"/>
        <v>19.878999999999998</v>
      </c>
      <c r="R6">
        <f t="shared" si="5"/>
        <v>-0.10041898727709368</v>
      </c>
      <c r="S6">
        <f>IF(R6&gt;max_min!$D$10,1,0)</f>
        <v>0</v>
      </c>
    </row>
    <row r="7" spans="1:19" x14ac:dyDescent="0.25">
      <c r="B7">
        <v>14.544</v>
      </c>
      <c r="C7">
        <f t="shared" si="0"/>
        <v>9.0280000000000005</v>
      </c>
      <c r="D7">
        <f t="shared" si="1"/>
        <v>9.1710835954166552E-3</v>
      </c>
      <c r="E7">
        <f>IF(D7&gt;max_min!$D$10,1,0)</f>
        <v>0</v>
      </c>
      <c r="I7">
        <v>15.161</v>
      </c>
      <c r="J7">
        <f t="shared" si="2"/>
        <v>9.4740000000000002</v>
      </c>
      <c r="K7">
        <f t="shared" si="3"/>
        <v>2.9978205034717224E-4</v>
      </c>
      <c r="L7">
        <f>IF(K7&gt;max_min!$D$10,1,0)</f>
        <v>0</v>
      </c>
      <c r="P7">
        <v>19.646999999999998</v>
      </c>
      <c r="Q7">
        <f t="shared" si="4"/>
        <v>13.761999999999999</v>
      </c>
      <c r="R7">
        <f t="shared" si="5"/>
        <v>-0.13167441622809259</v>
      </c>
      <c r="S7">
        <f>IF(R7&gt;max_min!$D$10,1,0)</f>
        <v>0</v>
      </c>
    </row>
    <row r="8" spans="1:19" x14ac:dyDescent="0.25">
      <c r="B8">
        <v>12.39</v>
      </c>
      <c r="C8">
        <f t="shared" si="0"/>
        <v>6.8740000000000006</v>
      </c>
      <c r="D8">
        <f t="shared" si="1"/>
        <v>-1.4515384107853708E-2</v>
      </c>
      <c r="E8">
        <f>IF(D8&gt;max_min!$D$10,1,0)</f>
        <v>0</v>
      </c>
      <c r="I8">
        <v>21.338999999999999</v>
      </c>
      <c r="J8">
        <f t="shared" si="2"/>
        <v>15.651999999999997</v>
      </c>
      <c r="K8">
        <f t="shared" si="3"/>
        <v>5.0355282240749269E-2</v>
      </c>
      <c r="L8">
        <f>IF(K8&gt;max_min!$D$10,1,0)</f>
        <v>0</v>
      </c>
      <c r="P8">
        <v>22.294</v>
      </c>
      <c r="Q8">
        <f t="shared" si="4"/>
        <v>16.408999999999999</v>
      </c>
      <c r="R8">
        <f t="shared" si="5"/>
        <v>-0.11814930253947169</v>
      </c>
      <c r="S8">
        <f>IF(R8&gt;max_min!$D$10,1,0)</f>
        <v>0</v>
      </c>
    </row>
    <row r="9" spans="1:19" x14ac:dyDescent="0.25">
      <c r="B9">
        <v>51.398000000000003</v>
      </c>
      <c r="C9">
        <f t="shared" si="0"/>
        <v>45.882000000000005</v>
      </c>
      <c r="D9">
        <f t="shared" si="1"/>
        <v>0.41443620928544733</v>
      </c>
      <c r="E9">
        <f>IF(D9&gt;max_min!$D$10,1,0)</f>
        <v>1</v>
      </c>
      <c r="I9">
        <v>22.338000000000001</v>
      </c>
      <c r="J9">
        <f t="shared" si="2"/>
        <v>16.651</v>
      </c>
      <c r="K9">
        <f t="shared" si="3"/>
        <v>5.8449397600123146E-2</v>
      </c>
      <c r="L9">
        <f>IF(K9&gt;max_min!$D$10,1,0)</f>
        <v>0</v>
      </c>
      <c r="P9">
        <v>145.90299999999999</v>
      </c>
      <c r="Q9">
        <f t="shared" si="4"/>
        <v>140.018</v>
      </c>
      <c r="R9">
        <f t="shared" si="5"/>
        <v>0.51344336007357816</v>
      </c>
      <c r="S9">
        <f>IF(R9&gt;max_min!$D$10,1,0)</f>
        <v>1</v>
      </c>
    </row>
    <row r="10" spans="1:19" x14ac:dyDescent="0.25">
      <c r="B10">
        <v>42.789000000000001</v>
      </c>
      <c r="C10">
        <f t="shared" si="0"/>
        <v>37.273000000000003</v>
      </c>
      <c r="D10">
        <f t="shared" si="1"/>
        <v>0.31976731399414993</v>
      </c>
      <c r="E10">
        <f>IF(D10&gt;max_min!$D$10,1,0)</f>
        <v>1</v>
      </c>
      <c r="I10">
        <v>56.421999999999997</v>
      </c>
      <c r="J10">
        <f t="shared" si="2"/>
        <v>50.734999999999999</v>
      </c>
      <c r="K10">
        <f t="shared" si="3"/>
        <v>0.33460538149291463</v>
      </c>
      <c r="L10">
        <f>IF(K10&gt;max_min!$D$10,1,0)</f>
        <v>1</v>
      </c>
      <c r="P10">
        <v>80.168999999999997</v>
      </c>
      <c r="Q10">
        <f t="shared" si="4"/>
        <v>74.283999999999992</v>
      </c>
      <c r="R10">
        <f t="shared" si="5"/>
        <v>0.17756885187266869</v>
      </c>
      <c r="S10">
        <f>IF(R10&gt;max_min!$D$10,1,0)</f>
        <v>0</v>
      </c>
    </row>
    <row r="11" spans="1:19" x14ac:dyDescent="0.25">
      <c r="B11">
        <v>37.286999999999999</v>
      </c>
      <c r="C11">
        <f t="shared" si="0"/>
        <v>31.771000000000001</v>
      </c>
      <c r="D11">
        <f t="shared" si="1"/>
        <v>0.25926455387186875</v>
      </c>
      <c r="E11">
        <f>IF(D11&gt;max_min!$D$10,1,0)</f>
        <v>0</v>
      </c>
      <c r="I11">
        <v>35.816000000000003</v>
      </c>
      <c r="J11">
        <f t="shared" si="2"/>
        <v>30.129000000000001</v>
      </c>
      <c r="K11">
        <f t="shared" si="3"/>
        <v>0.1676510861022662</v>
      </c>
      <c r="L11">
        <f>IF(K11&gt;max_min!$D$10,1,0)</f>
        <v>0</v>
      </c>
      <c r="P11">
        <v>73.052000000000007</v>
      </c>
      <c r="Q11">
        <f t="shared" si="4"/>
        <v>67.167000000000002</v>
      </c>
      <c r="R11">
        <f t="shared" si="5"/>
        <v>0.14120382198150322</v>
      </c>
      <c r="S11">
        <f>IF(R11&gt;max_min!$D$10,1,0)</f>
        <v>0</v>
      </c>
    </row>
    <row r="12" spans="1:19" x14ac:dyDescent="0.25">
      <c r="B12">
        <v>32.918999999999997</v>
      </c>
      <c r="C12">
        <f t="shared" si="0"/>
        <v>27.402999999999999</v>
      </c>
      <c r="D12">
        <f t="shared" si="1"/>
        <v>0.2112318282786074</v>
      </c>
      <c r="E12">
        <f>IF(D12&gt;max_min!$D$10,1,0)</f>
        <v>0</v>
      </c>
      <c r="I12">
        <v>36.305</v>
      </c>
      <c r="J12">
        <f t="shared" si="2"/>
        <v>30.617999999999999</v>
      </c>
      <c r="K12">
        <f t="shared" si="3"/>
        <v>0.17161307049739513</v>
      </c>
      <c r="L12">
        <f>IF(K12&gt;max_min!$D$10,1,0)</f>
        <v>0</v>
      </c>
      <c r="P12">
        <v>53.241</v>
      </c>
      <c r="Q12">
        <f t="shared" si="4"/>
        <v>47.356000000000002</v>
      </c>
      <c r="R12">
        <f t="shared" si="5"/>
        <v>3.9977517755863258E-2</v>
      </c>
      <c r="S12">
        <f>IF(R12&gt;max_min!$D$10,1,0)</f>
        <v>0</v>
      </c>
    </row>
    <row r="13" spans="1:19" x14ac:dyDescent="0.25">
      <c r="B13">
        <v>33.457999999999998</v>
      </c>
      <c r="C13">
        <f t="shared" si="0"/>
        <v>27.942</v>
      </c>
      <c r="D13">
        <f t="shared" si="1"/>
        <v>0.217158943455981</v>
      </c>
      <c r="E13">
        <f>IF(D13&gt;max_min!$D$10,1,0)</f>
        <v>0</v>
      </c>
      <c r="I13">
        <v>22.148</v>
      </c>
      <c r="J13">
        <f t="shared" si="2"/>
        <v>16.460999999999999</v>
      </c>
      <c r="K13">
        <f t="shared" si="3"/>
        <v>5.6909976260502482E-2</v>
      </c>
      <c r="L13">
        <f>IF(K13&gt;max_min!$D$10,1,0)</f>
        <v>0</v>
      </c>
      <c r="P13">
        <v>65.234999999999999</v>
      </c>
      <c r="Q13">
        <f t="shared" si="4"/>
        <v>59.35</v>
      </c>
      <c r="R13">
        <f t="shared" si="5"/>
        <v>0.10126207143222113</v>
      </c>
      <c r="S13">
        <f>IF(R13&gt;max_min!$D$10,1,0)</f>
        <v>0</v>
      </c>
    </row>
    <row r="14" spans="1:19" x14ac:dyDescent="0.25">
      <c r="B14">
        <v>39.484000000000002</v>
      </c>
      <c r="C14">
        <f t="shared" si="0"/>
        <v>33.968000000000004</v>
      </c>
      <c r="D14">
        <f t="shared" si="1"/>
        <v>0.28342387120895562</v>
      </c>
      <c r="E14">
        <f>IF(D14&gt;max_min!$D$10,1,0)</f>
        <v>1</v>
      </c>
      <c r="I14">
        <v>17.86</v>
      </c>
      <c r="J14">
        <f t="shared" si="2"/>
        <v>12.172999999999998</v>
      </c>
      <c r="K14">
        <f t="shared" si="3"/>
        <v>2.2167667290537398E-2</v>
      </c>
      <c r="L14">
        <f>IF(K14&gt;max_min!$D$10,1,0)</f>
        <v>0</v>
      </c>
      <c r="P14">
        <v>109.86</v>
      </c>
      <c r="Q14">
        <f t="shared" si="4"/>
        <v>103.97499999999999</v>
      </c>
      <c r="R14">
        <f t="shared" si="5"/>
        <v>0.32927801338715434</v>
      </c>
      <c r="S14">
        <f>IF(R14&gt;max_min!$D$10,1,0)</f>
        <v>1</v>
      </c>
    </row>
    <row r="15" spans="1:19" x14ac:dyDescent="0.25">
      <c r="B15">
        <v>100.407</v>
      </c>
      <c r="C15">
        <f t="shared" si="0"/>
        <v>94.890999999999991</v>
      </c>
      <c r="D15">
        <f t="shared" si="1"/>
        <v>0.95336383030196392</v>
      </c>
      <c r="E15">
        <f>IF(D15&gt;max_min!$D$10,1,0)</f>
        <v>1</v>
      </c>
      <c r="I15">
        <v>19.555</v>
      </c>
      <c r="J15">
        <f t="shared" si="2"/>
        <v>13.867999999999999</v>
      </c>
      <c r="K15">
        <f t="shared" si="3"/>
        <v>3.590092608346903E-2</v>
      </c>
      <c r="L15">
        <f>IF(K15&gt;max_min!$D$10,1,0)</f>
        <v>0</v>
      </c>
      <c r="P15">
        <v>98.366</v>
      </c>
      <c r="Q15">
        <f t="shared" si="4"/>
        <v>92.480999999999995</v>
      </c>
      <c r="R15">
        <f t="shared" si="5"/>
        <v>0.2705482601808798</v>
      </c>
      <c r="S15">
        <f>IF(R15&gt;max_min!$D$10,1,0)</f>
        <v>1</v>
      </c>
    </row>
    <row r="16" spans="1:19" x14ac:dyDescent="0.25">
      <c r="B16">
        <v>50.447000000000003</v>
      </c>
      <c r="C16">
        <f t="shared" si="0"/>
        <v>44.931000000000004</v>
      </c>
      <c r="D16">
        <f t="shared" si="1"/>
        <v>0.40397853482592544</v>
      </c>
      <c r="E16">
        <f>IF(D16&gt;max_min!$D$10,1,0)</f>
        <v>1</v>
      </c>
      <c r="I16">
        <v>45.381999999999998</v>
      </c>
      <c r="J16">
        <f t="shared" si="2"/>
        <v>39.695</v>
      </c>
      <c r="K16">
        <f t="shared" si="3"/>
        <v>0.24515689944337768</v>
      </c>
      <c r="L16">
        <f>IF(K16&gt;max_min!$D$10,1,0)</f>
        <v>0</v>
      </c>
      <c r="P16">
        <v>47.887999999999998</v>
      </c>
      <c r="Q16">
        <f t="shared" si="4"/>
        <v>42.003</v>
      </c>
      <c r="R16">
        <f t="shared" si="5"/>
        <v>1.2625823923151584E-2</v>
      </c>
      <c r="S16">
        <f>IF(R16&gt;max_min!$D$10,1,0)</f>
        <v>0</v>
      </c>
    </row>
    <row r="17" spans="2:19" x14ac:dyDescent="0.25">
      <c r="B17">
        <v>67.085999999999999</v>
      </c>
      <c r="C17">
        <f t="shared" si="0"/>
        <v>61.57</v>
      </c>
      <c r="D17">
        <f t="shared" si="1"/>
        <v>0.58694935010666616</v>
      </c>
      <c r="E17">
        <f>IF(D17&gt;max_min!$D$10,1,0)</f>
        <v>1</v>
      </c>
      <c r="I17">
        <v>105.664</v>
      </c>
      <c r="J17">
        <f t="shared" si="2"/>
        <v>99.977000000000004</v>
      </c>
      <c r="K17">
        <f t="shared" si="3"/>
        <v>0.73357477941712657</v>
      </c>
      <c r="L17">
        <f>IF(K17&gt;max_min!$D$10,1,0)</f>
        <v>1</v>
      </c>
      <c r="P17">
        <v>172.66800000000001</v>
      </c>
      <c r="Q17">
        <f t="shared" si="4"/>
        <v>166.78300000000002</v>
      </c>
      <c r="R17">
        <f t="shared" si="5"/>
        <v>0.65020182923713654</v>
      </c>
      <c r="S17">
        <f>IF(R17&gt;max_min!$D$10,1,0)</f>
        <v>1</v>
      </c>
    </row>
    <row r="18" spans="2:19" x14ac:dyDescent="0.25">
      <c r="B18">
        <v>53.552999999999997</v>
      </c>
      <c r="C18">
        <f t="shared" si="0"/>
        <v>48.036999999999999</v>
      </c>
      <c r="D18">
        <f t="shared" si="1"/>
        <v>0.43813367349182963</v>
      </c>
      <c r="E18">
        <f>IF(D18&gt;max_min!$D$10,1,0)</f>
        <v>1</v>
      </c>
      <c r="I18">
        <v>17.852</v>
      </c>
      <c r="J18">
        <f t="shared" si="2"/>
        <v>12.164999999999999</v>
      </c>
      <c r="K18">
        <f t="shared" si="3"/>
        <v>2.21028495499218E-2</v>
      </c>
      <c r="L18">
        <f>IF(K18&gt;max_min!$D$10,1,0)</f>
        <v>0</v>
      </c>
      <c r="P18">
        <v>106.496</v>
      </c>
      <c r="Q18">
        <f t="shared" si="4"/>
        <v>100.61099999999999</v>
      </c>
      <c r="R18">
        <f t="shared" si="5"/>
        <v>0.31208931582443405</v>
      </c>
      <c r="S18">
        <f>IF(R18&gt;max_min!$D$10,1,0)</f>
        <v>1</v>
      </c>
    </row>
    <row r="19" spans="2:19" x14ac:dyDescent="0.25">
      <c r="B19">
        <v>71.227999999999994</v>
      </c>
      <c r="C19">
        <f t="shared" si="0"/>
        <v>65.711999999999989</v>
      </c>
      <c r="D19">
        <f t="shared" si="1"/>
        <v>0.63249686599661303</v>
      </c>
      <c r="E19">
        <f>IF(D19&gt;max_min!$D$10,1,0)</f>
        <v>1</v>
      </c>
      <c r="I19">
        <v>53.545000000000002</v>
      </c>
      <c r="J19">
        <f t="shared" si="2"/>
        <v>47.858000000000004</v>
      </c>
      <c r="K19">
        <f t="shared" si="3"/>
        <v>0.31129530152402723</v>
      </c>
      <c r="L19">
        <f>IF(K19&gt;max_min!$D$10,1,0)</f>
        <v>1</v>
      </c>
      <c r="P19">
        <v>103.926</v>
      </c>
      <c r="Q19">
        <f t="shared" si="4"/>
        <v>98.040999999999997</v>
      </c>
      <c r="R19">
        <f t="shared" si="5"/>
        <v>0.29895764140820597</v>
      </c>
      <c r="S19">
        <f>IF(R19&gt;max_min!$D$10,1,0)</f>
        <v>1</v>
      </c>
    </row>
    <row r="20" spans="2:19" x14ac:dyDescent="0.25">
      <c r="B20">
        <v>82.408000000000001</v>
      </c>
      <c r="C20">
        <f t="shared" si="0"/>
        <v>76.891999999999996</v>
      </c>
      <c r="D20">
        <f t="shared" si="1"/>
        <v>0.75543777078888918</v>
      </c>
      <c r="E20">
        <f>IF(D20&gt;max_min!$D$10,1,0)</f>
        <v>1</v>
      </c>
      <c r="I20">
        <v>31.198</v>
      </c>
      <c r="J20">
        <f t="shared" si="2"/>
        <v>25.510999999999999</v>
      </c>
      <c r="K20">
        <f t="shared" si="3"/>
        <v>0.13023504533190733</v>
      </c>
      <c r="L20">
        <f>IF(K20&gt;max_min!$D$10,1,0)</f>
        <v>0</v>
      </c>
      <c r="P20">
        <v>101.435</v>
      </c>
      <c r="Q20">
        <f t="shared" si="4"/>
        <v>95.55</v>
      </c>
      <c r="R20">
        <f t="shared" si="5"/>
        <v>0.28622962546625103</v>
      </c>
      <c r="S20">
        <f>IF(R20&gt;max_min!$D$10,1,0)</f>
        <v>1</v>
      </c>
    </row>
    <row r="21" spans="2:19" x14ac:dyDescent="0.25">
      <c r="B21">
        <v>85.221000000000004</v>
      </c>
      <c r="C21">
        <f t="shared" si="0"/>
        <v>79.704999999999998</v>
      </c>
      <c r="D21">
        <f t="shared" si="1"/>
        <v>0.78637093404297442</v>
      </c>
      <c r="E21">
        <f>IF(D21&gt;max_min!$D$10,1,0)</f>
        <v>1</v>
      </c>
      <c r="I21">
        <v>35.738999999999997</v>
      </c>
      <c r="J21">
        <f t="shared" si="2"/>
        <v>30.051999999999996</v>
      </c>
      <c r="K21">
        <f t="shared" si="3"/>
        <v>0.16702721534884096</v>
      </c>
      <c r="L21">
        <f>IF(K21&gt;max_min!$D$10,1,0)</f>
        <v>0</v>
      </c>
      <c r="P21">
        <v>81.206000000000003</v>
      </c>
      <c r="Q21">
        <f t="shared" si="4"/>
        <v>75.320999999999998</v>
      </c>
      <c r="R21">
        <f t="shared" si="5"/>
        <v>0.18286750804762145</v>
      </c>
      <c r="S21">
        <f>IF(R21&gt;max_min!$D$10,1,0)</f>
        <v>0</v>
      </c>
    </row>
    <row r="22" spans="2:19" x14ac:dyDescent="0.25">
      <c r="B22">
        <v>53.749000000000002</v>
      </c>
      <c r="C22">
        <f t="shared" si="0"/>
        <v>48.233000000000004</v>
      </c>
      <c r="D22">
        <f t="shared" si="1"/>
        <v>0.44028898810178368</v>
      </c>
      <c r="E22">
        <f>IF(D22&gt;max_min!$D$10,1,0)</f>
        <v>1</v>
      </c>
      <c r="I22">
        <v>55.398000000000003</v>
      </c>
      <c r="J22">
        <f t="shared" si="2"/>
        <v>49.711000000000006</v>
      </c>
      <c r="K22">
        <f t="shared" si="3"/>
        <v>0.32630871069411704</v>
      </c>
      <c r="L22">
        <f>IF(K22&gt;max_min!$D$10,1,0)</f>
        <v>1</v>
      </c>
      <c r="P22">
        <v>193.89099999999999</v>
      </c>
      <c r="Q22">
        <f t="shared" si="4"/>
        <v>188.006</v>
      </c>
      <c r="R22">
        <f t="shared" si="5"/>
        <v>0.75864288999029172</v>
      </c>
      <c r="S22">
        <f>IF(R22&gt;max_min!$D$10,1,0)</f>
        <v>1</v>
      </c>
    </row>
    <row r="23" spans="2:19" x14ac:dyDescent="0.25">
      <c r="B23">
        <v>33.378999999999998</v>
      </c>
      <c r="C23">
        <f t="shared" si="0"/>
        <v>27.863</v>
      </c>
      <c r="D23">
        <f t="shared" si="1"/>
        <v>0.21629021971013218</v>
      </c>
      <c r="E23">
        <f>IF(D23&gt;max_min!$D$10,1,0)</f>
        <v>0</v>
      </c>
      <c r="I23">
        <v>49.244999999999997</v>
      </c>
      <c r="J23">
        <f t="shared" si="2"/>
        <v>43.558</v>
      </c>
      <c r="K23">
        <f t="shared" si="3"/>
        <v>0.27645576594313864</v>
      </c>
      <c r="L23">
        <f>IF(K23&gt;max_min!$D$10,1,0)</f>
        <v>1</v>
      </c>
      <c r="P23">
        <v>87.003</v>
      </c>
      <c r="Q23">
        <f t="shared" si="4"/>
        <v>81.117999999999995</v>
      </c>
      <c r="R23">
        <f t="shared" si="5"/>
        <v>0.21248786469776706</v>
      </c>
      <c r="S23">
        <f>IF(R23&gt;max_min!$D$10,1,0)</f>
        <v>0</v>
      </c>
    </row>
    <row r="24" spans="2:19" x14ac:dyDescent="0.25">
      <c r="B24">
        <v>54.884</v>
      </c>
      <c r="C24">
        <f t="shared" si="0"/>
        <v>49.368000000000002</v>
      </c>
      <c r="D24">
        <f t="shared" si="1"/>
        <v>0.45277001913391546</v>
      </c>
      <c r="E24">
        <f>IF(D24&gt;max_min!$D$10,1,0)</f>
        <v>1</v>
      </c>
      <c r="I24">
        <v>23.248000000000001</v>
      </c>
      <c r="J24">
        <f t="shared" si="2"/>
        <v>17.561</v>
      </c>
      <c r="K24">
        <f t="shared" si="3"/>
        <v>6.5822415595148384E-2</v>
      </c>
      <c r="L24">
        <f>IF(K24&gt;max_min!$D$10,1,0)</f>
        <v>0</v>
      </c>
      <c r="P24">
        <v>53.795999999999999</v>
      </c>
      <c r="Q24">
        <f t="shared" si="4"/>
        <v>47.911000000000001</v>
      </c>
      <c r="R24">
        <f t="shared" si="5"/>
        <v>4.2813346277655699E-2</v>
      </c>
      <c r="S24">
        <f>IF(R24&gt;max_min!$D$10,1,0)</f>
        <v>0</v>
      </c>
    </row>
    <row r="25" spans="2:19" x14ac:dyDescent="0.25">
      <c r="B25">
        <v>35.771000000000001</v>
      </c>
      <c r="C25">
        <f t="shared" si="0"/>
        <v>30.255000000000003</v>
      </c>
      <c r="D25">
        <f t="shared" si="1"/>
        <v>0.24259385515406104</v>
      </c>
      <c r="E25">
        <f>IF(D25&gt;max_min!$D$10,1,0)</f>
        <v>0</v>
      </c>
      <c r="I25">
        <v>31.103999999999999</v>
      </c>
      <c r="J25">
        <f t="shared" si="2"/>
        <v>25.416999999999998</v>
      </c>
      <c r="K25">
        <f t="shared" si="3"/>
        <v>0.12947343687967394</v>
      </c>
      <c r="L25">
        <f>IF(K25&gt;max_min!$D$10,1,0)</f>
        <v>0</v>
      </c>
      <c r="P25">
        <v>132.35300000000001</v>
      </c>
      <c r="Q25">
        <f t="shared" si="4"/>
        <v>126.468</v>
      </c>
      <c r="R25">
        <f t="shared" si="5"/>
        <v>0.44420826733432123</v>
      </c>
      <c r="S25">
        <f>IF(R25&gt;max_min!$D$10,1,0)</f>
        <v>1</v>
      </c>
    </row>
    <row r="26" spans="2:19" x14ac:dyDescent="0.25">
      <c r="B26">
        <v>50.447000000000003</v>
      </c>
      <c r="C26">
        <f t="shared" si="0"/>
        <v>44.931000000000004</v>
      </c>
      <c r="D26">
        <f t="shared" si="1"/>
        <v>0.40397853482592544</v>
      </c>
      <c r="E26">
        <f>IF(D26&gt;max_min!$D$10,1,0)</f>
        <v>1</v>
      </c>
      <c r="I26">
        <v>63.853000000000002</v>
      </c>
      <c r="J26">
        <f t="shared" si="2"/>
        <v>58.166000000000004</v>
      </c>
      <c r="K26">
        <f t="shared" si="3"/>
        <v>0.39481296030723612</v>
      </c>
      <c r="L26">
        <f>IF(K26&gt;max_min!$D$10,1,0)</f>
        <v>1</v>
      </c>
      <c r="P26">
        <v>111.08799999999999</v>
      </c>
      <c r="Q26">
        <f t="shared" si="4"/>
        <v>105.20299999999999</v>
      </c>
      <c r="R26">
        <f t="shared" si="5"/>
        <v>0.33555260334167897</v>
      </c>
      <c r="S26">
        <f>IF(R26&gt;max_min!$D$10,1,0)</f>
        <v>1</v>
      </c>
    </row>
    <row r="27" spans="2:19" x14ac:dyDescent="0.25">
      <c r="B27">
        <v>45.817</v>
      </c>
      <c r="C27">
        <f t="shared" si="0"/>
        <v>40.301000000000002</v>
      </c>
      <c r="D27">
        <f t="shared" si="1"/>
        <v>0.35306472541731732</v>
      </c>
      <c r="E27">
        <f>IF(D27&gt;max_min!$D$10,1,0)</f>
        <v>1</v>
      </c>
      <c r="I27">
        <v>44.481999999999999</v>
      </c>
      <c r="J27">
        <f t="shared" si="2"/>
        <v>38.795000000000002</v>
      </c>
      <c r="K27">
        <f t="shared" si="3"/>
        <v>0.23786490362412194</v>
      </c>
      <c r="L27">
        <f>IF(K27&gt;max_min!$D$10,1,0)</f>
        <v>0</v>
      </c>
      <c r="P27">
        <v>100.39700000000001</v>
      </c>
      <c r="Q27">
        <f t="shared" si="4"/>
        <v>94.512</v>
      </c>
      <c r="R27">
        <f t="shared" si="5"/>
        <v>0.28092585969035816</v>
      </c>
      <c r="S27">
        <f>IF(R27&gt;max_min!$D$10,1,0)</f>
        <v>1</v>
      </c>
    </row>
    <row r="28" spans="2:19" x14ac:dyDescent="0.25">
      <c r="B28">
        <v>64.332999999999998</v>
      </c>
      <c r="C28">
        <f t="shared" si="0"/>
        <v>58.817</v>
      </c>
      <c r="D28">
        <f t="shared" si="1"/>
        <v>0.55667597703930149</v>
      </c>
      <c r="E28">
        <f>IF(D28&gt;max_min!$D$10,1,0)</f>
        <v>1</v>
      </c>
      <c r="I28">
        <v>59.746000000000002</v>
      </c>
      <c r="J28">
        <f t="shared" si="2"/>
        <v>54.059000000000005</v>
      </c>
      <c r="K28">
        <f t="shared" si="3"/>
        <v>0.36153715271869913</v>
      </c>
      <c r="L28">
        <f>IF(K28&gt;max_min!$D$10,1,0)</f>
        <v>1</v>
      </c>
      <c r="P28">
        <v>110.422</v>
      </c>
      <c r="Q28">
        <f t="shared" si="4"/>
        <v>104.53699999999999</v>
      </c>
      <c r="R28">
        <f t="shared" si="5"/>
        <v>0.33214960911552804</v>
      </c>
      <c r="S28">
        <f>IF(R28&gt;max_min!$D$10,1,0)</f>
        <v>1</v>
      </c>
    </row>
    <row r="29" spans="2:19" x14ac:dyDescent="0.25">
      <c r="B29">
        <v>47.462000000000003</v>
      </c>
      <c r="C29">
        <f t="shared" si="0"/>
        <v>41.946000000000005</v>
      </c>
      <c r="D29">
        <f t="shared" si="1"/>
        <v>0.37115397303657444</v>
      </c>
      <c r="E29">
        <f>IF(D29&gt;max_min!$D$10,1,0)</f>
        <v>1</v>
      </c>
      <c r="I29">
        <v>46.017000000000003</v>
      </c>
      <c r="J29">
        <f t="shared" si="2"/>
        <v>40.330000000000005</v>
      </c>
      <c r="K29">
        <f t="shared" si="3"/>
        <v>0.25030180760474147</v>
      </c>
      <c r="L29">
        <f>IF(K29&gt;max_min!$D$10,1,0)</f>
        <v>0</v>
      </c>
      <c r="P29">
        <v>145.727</v>
      </c>
      <c r="Q29">
        <f t="shared" si="4"/>
        <v>139.84200000000001</v>
      </c>
      <c r="R29">
        <f t="shared" si="5"/>
        <v>0.51254407030810889</v>
      </c>
      <c r="S29">
        <f>IF(R29&gt;max_min!$D$10,1,0)</f>
        <v>1</v>
      </c>
    </row>
    <row r="30" spans="2:19" x14ac:dyDescent="0.25">
      <c r="B30">
        <v>31.46</v>
      </c>
      <c r="C30">
        <f t="shared" si="0"/>
        <v>25.944000000000003</v>
      </c>
      <c r="D30">
        <f t="shared" si="1"/>
        <v>0.19518793023818429</v>
      </c>
      <c r="E30">
        <f>IF(D30&gt;max_min!$D$10,1,0)</f>
        <v>0</v>
      </c>
      <c r="I30">
        <v>36.670999999999999</v>
      </c>
      <c r="J30">
        <f t="shared" si="2"/>
        <v>30.983999999999998</v>
      </c>
      <c r="K30">
        <f t="shared" si="3"/>
        <v>0.17457848213055913</v>
      </c>
      <c r="L30">
        <f>IF(K30&gt;max_min!$D$10,1,0)</f>
        <v>0</v>
      </c>
      <c r="P30">
        <v>111.471</v>
      </c>
      <c r="Q30">
        <f t="shared" si="4"/>
        <v>105.586</v>
      </c>
      <c r="R30">
        <f t="shared" si="5"/>
        <v>0.33750958050176283</v>
      </c>
      <c r="S30">
        <f>IF(R30&gt;max_min!$D$10,1,0)</f>
        <v>1</v>
      </c>
    </row>
    <row r="31" spans="2:19" x14ac:dyDescent="0.25">
      <c r="B31">
        <v>30.068999999999999</v>
      </c>
      <c r="C31">
        <f t="shared" si="0"/>
        <v>24.552999999999997</v>
      </c>
      <c r="D31">
        <f t="shared" si="1"/>
        <v>0.17989179440937778</v>
      </c>
      <c r="E31">
        <f>IF(D31&gt;max_min!$D$10,1,0)</f>
        <v>0</v>
      </c>
      <c r="I31">
        <v>85.664000000000001</v>
      </c>
      <c r="J31">
        <f t="shared" si="2"/>
        <v>79.977000000000004</v>
      </c>
      <c r="K31">
        <f t="shared" si="3"/>
        <v>0.57153042787811037</v>
      </c>
      <c r="L31">
        <f>IF(K31&gt;max_min!$D$10,1,0)</f>
        <v>1</v>
      </c>
      <c r="P31">
        <v>167.05600000000001</v>
      </c>
      <c r="Q31">
        <f t="shared" si="4"/>
        <v>161.17100000000002</v>
      </c>
      <c r="R31">
        <f t="shared" si="5"/>
        <v>0.62152674876092184</v>
      </c>
      <c r="S31">
        <f>IF(R31&gt;max_min!$D$10,1,0)</f>
        <v>1</v>
      </c>
    </row>
    <row r="32" spans="2:19" x14ac:dyDescent="0.25">
      <c r="B32">
        <v>39.152999999999999</v>
      </c>
      <c r="C32">
        <f t="shared" si="0"/>
        <v>33.637</v>
      </c>
      <c r="D32">
        <f t="shared" si="1"/>
        <v>0.27978402867888014</v>
      </c>
      <c r="E32">
        <f>IF(D32&gt;max_min!$D$10,1,0)</f>
        <v>1</v>
      </c>
      <c r="I32">
        <v>50.277999999999999</v>
      </c>
      <c r="J32">
        <f t="shared" si="2"/>
        <v>44.591000000000001</v>
      </c>
      <c r="K32">
        <f t="shared" si="3"/>
        <v>0.28482535670012882</v>
      </c>
      <c r="L32">
        <f>IF(K32&gt;max_min!$D$10,1,0)</f>
        <v>1</v>
      </c>
      <c r="P32">
        <v>139.172</v>
      </c>
      <c r="Q32">
        <f t="shared" si="4"/>
        <v>133.28700000000001</v>
      </c>
      <c r="R32">
        <f t="shared" si="5"/>
        <v>0.47905063614531701</v>
      </c>
      <c r="S32">
        <f>IF(R32&gt;max_min!$D$10,1,0)</f>
        <v>1</v>
      </c>
    </row>
    <row r="33" spans="2:19" x14ac:dyDescent="0.25">
      <c r="B33">
        <v>38.593000000000004</v>
      </c>
      <c r="C33">
        <f t="shared" si="0"/>
        <v>33.077000000000005</v>
      </c>
      <c r="D33">
        <f t="shared" si="1"/>
        <v>0.27362598693615436</v>
      </c>
      <c r="E33">
        <f>IF(D33&gt;max_min!$D$10,1,0)</f>
        <v>1</v>
      </c>
      <c r="I33">
        <v>42.037999999999997</v>
      </c>
      <c r="J33">
        <f t="shared" si="2"/>
        <v>36.350999999999999</v>
      </c>
      <c r="K33">
        <f t="shared" si="3"/>
        <v>0.21806308386605414</v>
      </c>
      <c r="L33">
        <f>IF(K33&gt;max_min!$D$10,1,0)</f>
        <v>0</v>
      </c>
      <c r="P33">
        <v>66.819000000000003</v>
      </c>
      <c r="Q33">
        <f t="shared" si="4"/>
        <v>60.934000000000005</v>
      </c>
      <c r="R33">
        <f t="shared" si="5"/>
        <v>0.10935567932144499</v>
      </c>
      <c r="S33">
        <f>IF(R33&gt;max_min!$D$10,1,0)</f>
        <v>0</v>
      </c>
    </row>
    <row r="34" spans="2:19" x14ac:dyDescent="0.25">
      <c r="B34">
        <v>44.54</v>
      </c>
      <c r="C34">
        <f t="shared" si="0"/>
        <v>39.024000000000001</v>
      </c>
      <c r="D34">
        <f t="shared" si="1"/>
        <v>0.33902219094328007</v>
      </c>
      <c r="E34">
        <f>IF(D34&gt;max_min!$D$10,1,0)</f>
        <v>1</v>
      </c>
      <c r="I34">
        <v>22.332999999999998</v>
      </c>
      <c r="J34">
        <f t="shared" si="2"/>
        <v>16.645999999999997</v>
      </c>
      <c r="K34">
        <f t="shared" si="3"/>
        <v>5.8408886512238377E-2</v>
      </c>
      <c r="L34">
        <f>IF(K34&gt;max_min!$D$10,1,0)</f>
        <v>0</v>
      </c>
      <c r="P34">
        <v>102.642</v>
      </c>
      <c r="Q34">
        <f t="shared" si="4"/>
        <v>96.756999999999991</v>
      </c>
      <c r="R34">
        <f t="shared" si="5"/>
        <v>0.29239691380103205</v>
      </c>
      <c r="S34">
        <f>IF(R34&gt;max_min!$D$10,1,0)</f>
        <v>1</v>
      </c>
    </row>
    <row r="35" spans="2:19" x14ac:dyDescent="0.25">
      <c r="B35">
        <v>39.454999999999998</v>
      </c>
      <c r="C35">
        <f t="shared" si="0"/>
        <v>33.939</v>
      </c>
      <c r="D35">
        <f t="shared" si="1"/>
        <v>0.28310497261870726</v>
      </c>
      <c r="E35">
        <f>IF(D35&gt;max_min!$D$10,1,0)</f>
        <v>1</v>
      </c>
      <c r="I35">
        <v>33.220999999999997</v>
      </c>
      <c r="J35">
        <f t="shared" si="2"/>
        <v>27.533999999999995</v>
      </c>
      <c r="K35">
        <f t="shared" si="3"/>
        <v>0.1466258314900788</v>
      </c>
      <c r="L35">
        <f>IF(K35&gt;max_min!$D$10,1,0)</f>
        <v>0</v>
      </c>
      <c r="P35">
        <v>59.579000000000001</v>
      </c>
      <c r="Q35">
        <f t="shared" si="4"/>
        <v>53.694000000000003</v>
      </c>
      <c r="R35">
        <f t="shared" si="5"/>
        <v>7.2362168514639003E-2</v>
      </c>
      <c r="S35">
        <f>IF(R35&gt;max_min!$D$10,1,0)</f>
        <v>0</v>
      </c>
    </row>
    <row r="36" spans="2:19" x14ac:dyDescent="0.25">
      <c r="B36">
        <v>41.304000000000002</v>
      </c>
      <c r="C36">
        <f t="shared" si="0"/>
        <v>35.788000000000004</v>
      </c>
      <c r="D36">
        <f t="shared" si="1"/>
        <v>0.30343750687281451</v>
      </c>
      <c r="E36">
        <f>IF(D36&gt;max_min!$D$10,1,0)</f>
        <v>1</v>
      </c>
      <c r="I36">
        <v>45.646000000000001</v>
      </c>
      <c r="J36">
        <f t="shared" si="2"/>
        <v>39.959000000000003</v>
      </c>
      <c r="K36">
        <f t="shared" si="3"/>
        <v>0.2472958848836927</v>
      </c>
      <c r="L36">
        <f>IF(K36&gt;max_min!$D$10,1,0)</f>
        <v>0</v>
      </c>
      <c r="P36">
        <v>70.316000000000003</v>
      </c>
      <c r="Q36">
        <f t="shared" si="4"/>
        <v>64.430999999999997</v>
      </c>
      <c r="R36">
        <f t="shared" si="5"/>
        <v>0.12722395380920745</v>
      </c>
      <c r="S36">
        <f>IF(R36&gt;max_min!$D$10,1,0)</f>
        <v>0</v>
      </c>
    </row>
    <row r="37" spans="2:19" x14ac:dyDescent="0.25">
      <c r="B37">
        <v>31.635999999999999</v>
      </c>
      <c r="C37">
        <f t="shared" si="0"/>
        <v>26.119999999999997</v>
      </c>
      <c r="D37">
        <f t="shared" si="1"/>
        <v>0.19712331478589806</v>
      </c>
      <c r="E37">
        <f>IF(D37&gt;max_min!$D$10,1,0)</f>
        <v>0</v>
      </c>
      <c r="I37">
        <v>20.591000000000001</v>
      </c>
      <c r="J37">
        <f t="shared" si="2"/>
        <v>14.904</v>
      </c>
      <c r="K37">
        <f t="shared" si="3"/>
        <v>4.4294823493190083E-2</v>
      </c>
      <c r="L37">
        <f>IF(K37&gt;max_min!$D$10,1,0)</f>
        <v>0</v>
      </c>
      <c r="P37">
        <v>98.427000000000007</v>
      </c>
      <c r="Q37">
        <f t="shared" si="4"/>
        <v>92.542000000000002</v>
      </c>
      <c r="R37">
        <f t="shared" si="5"/>
        <v>0.27085994583823003</v>
      </c>
      <c r="S37">
        <f>IF(R37&gt;max_min!$D$10,1,0)</f>
        <v>1</v>
      </c>
    </row>
    <row r="38" spans="2:19" x14ac:dyDescent="0.25">
      <c r="B38">
        <v>12.074999999999999</v>
      </c>
      <c r="C38">
        <f t="shared" si="0"/>
        <v>6.5589999999999993</v>
      </c>
      <c r="D38">
        <f t="shared" si="1"/>
        <v>-1.7979282588136993E-2</v>
      </c>
      <c r="E38">
        <f>IF(D38&gt;max_min!$D$10,1,0)</f>
        <v>0</v>
      </c>
      <c r="I38">
        <v>20.646999999999998</v>
      </c>
      <c r="J38">
        <f t="shared" si="2"/>
        <v>14.959999999999997</v>
      </c>
      <c r="K38">
        <f t="shared" si="3"/>
        <v>4.4748547677499306E-2</v>
      </c>
      <c r="L38">
        <f>IF(K38&gt;max_min!$D$10,1,0)</f>
        <v>0</v>
      </c>
      <c r="P38">
        <v>43.113999999999997</v>
      </c>
      <c r="Q38">
        <f t="shared" si="4"/>
        <v>37.228999999999999</v>
      </c>
      <c r="R38">
        <f t="shared" si="5"/>
        <v>-1.176741096520364E-2</v>
      </c>
      <c r="S38">
        <f>IF(R38&gt;max_min!$D$10,1,0)</f>
        <v>0</v>
      </c>
    </row>
    <row r="39" spans="2:19" x14ac:dyDescent="0.25">
      <c r="B39">
        <v>11.949</v>
      </c>
      <c r="C39">
        <f t="shared" si="0"/>
        <v>6.4329999999999998</v>
      </c>
      <c r="D39">
        <f t="shared" si="1"/>
        <v>-1.9364841980250295E-2</v>
      </c>
      <c r="E39">
        <f>IF(D39&gt;max_min!$D$10,1,0)</f>
        <v>0</v>
      </c>
      <c r="I39">
        <v>20.501000000000001</v>
      </c>
      <c r="J39">
        <f t="shared" si="2"/>
        <v>14.814</v>
      </c>
      <c r="K39">
        <f t="shared" si="3"/>
        <v>4.3565623911264506E-2</v>
      </c>
      <c r="L39">
        <f>IF(K39&gt;max_min!$D$10,1,0)</f>
        <v>0</v>
      </c>
      <c r="P39">
        <v>215.46700000000001</v>
      </c>
      <c r="Q39">
        <f t="shared" si="4"/>
        <v>209.58200000000002</v>
      </c>
      <c r="R39">
        <f t="shared" si="5"/>
        <v>0.8688876398753258</v>
      </c>
      <c r="S39">
        <f>IF(R39&gt;max_min!$D$10,1,0)</f>
        <v>1</v>
      </c>
    </row>
    <row r="40" spans="2:19" x14ac:dyDescent="0.25">
      <c r="B40">
        <v>25.31</v>
      </c>
      <c r="C40">
        <f t="shared" si="0"/>
        <v>19.793999999999997</v>
      </c>
      <c r="D40">
        <f t="shared" si="1"/>
        <v>0.12755943609932038</v>
      </c>
      <c r="E40">
        <f>IF(D40&gt;max_min!$D$10,1,0)</f>
        <v>0</v>
      </c>
      <c r="I40">
        <v>16.013999999999999</v>
      </c>
      <c r="J40">
        <f t="shared" si="2"/>
        <v>10.326999999999998</v>
      </c>
      <c r="K40">
        <f t="shared" si="3"/>
        <v>7.2109736434861991E-3</v>
      </c>
      <c r="L40">
        <f>IF(K40&gt;max_min!$D$10,1,0)</f>
        <v>0</v>
      </c>
      <c r="P40">
        <v>153.90700000000001</v>
      </c>
      <c r="Q40">
        <f t="shared" si="4"/>
        <v>148.02200000000002</v>
      </c>
      <c r="R40">
        <f t="shared" si="5"/>
        <v>0.55434060599867152</v>
      </c>
      <c r="S40">
        <f>IF(R40&gt;max_min!$D$10,1,0)</f>
        <v>1</v>
      </c>
    </row>
    <row r="41" spans="2:19" x14ac:dyDescent="0.25">
      <c r="B41">
        <v>14.066000000000001</v>
      </c>
      <c r="C41">
        <f t="shared" si="0"/>
        <v>8.5500000000000007</v>
      </c>
      <c r="D41">
        <f t="shared" si="1"/>
        <v>3.9147551078756943E-3</v>
      </c>
      <c r="E41">
        <f>IF(D41&gt;max_min!$D$10,1,0)</f>
        <v>0</v>
      </c>
      <c r="I41">
        <v>30.381</v>
      </c>
      <c r="J41">
        <f t="shared" si="2"/>
        <v>24.693999999999999</v>
      </c>
      <c r="K41">
        <f t="shared" si="3"/>
        <v>0.12361553357153852</v>
      </c>
      <c r="L41">
        <f>IF(K41&gt;max_min!$D$10,1,0)</f>
        <v>0</v>
      </c>
      <c r="P41">
        <v>30.085999999999999</v>
      </c>
      <c r="Q41">
        <f t="shared" si="4"/>
        <v>24.201000000000001</v>
      </c>
      <c r="R41">
        <f t="shared" si="5"/>
        <v>-7.8335292013693741E-2</v>
      </c>
      <c r="S41">
        <f>IF(R41&gt;max_min!$D$10,1,0)</f>
        <v>0</v>
      </c>
    </row>
    <row r="42" spans="2:19" x14ac:dyDescent="0.25">
      <c r="B42">
        <v>14.041</v>
      </c>
      <c r="C42">
        <f t="shared" si="0"/>
        <v>8.5250000000000004</v>
      </c>
      <c r="D42">
        <f t="shared" si="1"/>
        <v>3.6398425300754314E-3</v>
      </c>
      <c r="E42">
        <f>IF(D42&gt;max_min!$D$10,1,0)</f>
        <v>0</v>
      </c>
      <c r="I42">
        <v>42.262</v>
      </c>
      <c r="J42">
        <f t="shared" si="2"/>
        <v>36.575000000000003</v>
      </c>
      <c r="K42">
        <f t="shared" si="3"/>
        <v>0.21987798060329117</v>
      </c>
      <c r="L42">
        <f>IF(K42&gt;max_min!$D$10,1,0)</f>
        <v>0</v>
      </c>
      <c r="P42">
        <v>112.482</v>
      </c>
      <c r="Q42">
        <f t="shared" si="4"/>
        <v>106.59699999999999</v>
      </c>
      <c r="R42">
        <f t="shared" si="5"/>
        <v>0.34267538705227119</v>
      </c>
      <c r="S42">
        <f>IF(R42&gt;max_min!$D$10,1,0)</f>
        <v>1</v>
      </c>
    </row>
    <row r="43" spans="2:19" x14ac:dyDescent="0.25">
      <c r="B43">
        <v>14.917999999999999</v>
      </c>
      <c r="C43">
        <f t="shared" si="0"/>
        <v>9.4019999999999992</v>
      </c>
      <c r="D43">
        <f t="shared" si="1"/>
        <v>1.3283775759308523E-2</v>
      </c>
      <c r="E43">
        <f>IF(D43&gt;max_min!$D$10,1,0)</f>
        <v>0</v>
      </c>
      <c r="I43">
        <v>50.427</v>
      </c>
      <c r="J43">
        <f t="shared" si="2"/>
        <v>44.74</v>
      </c>
      <c r="K43">
        <f t="shared" si="3"/>
        <v>0.28603258711909452</v>
      </c>
      <c r="L43">
        <f>IF(K43&gt;max_min!$D$10,1,0)</f>
        <v>1</v>
      </c>
      <c r="P43">
        <v>139.16999999999999</v>
      </c>
      <c r="Q43">
        <f t="shared" si="4"/>
        <v>133.285</v>
      </c>
      <c r="R43">
        <f t="shared" si="5"/>
        <v>0.47904041694343663</v>
      </c>
      <c r="S43">
        <f>IF(R43&gt;max_min!$D$10,1,0)</f>
        <v>1</v>
      </c>
    </row>
    <row r="44" spans="2:19" x14ac:dyDescent="0.25">
      <c r="B44">
        <v>13.395</v>
      </c>
      <c r="C44">
        <f t="shared" si="0"/>
        <v>7.8789999999999996</v>
      </c>
      <c r="D44">
        <f t="shared" si="1"/>
        <v>-3.4638984802832845E-3</v>
      </c>
      <c r="E44">
        <f>IF(D44&gt;max_min!$D$10,1,0)</f>
        <v>0</v>
      </c>
      <c r="I44">
        <v>27.814</v>
      </c>
      <c r="J44">
        <f t="shared" si="2"/>
        <v>22.126999999999999</v>
      </c>
      <c r="K44">
        <f t="shared" si="3"/>
        <v>0.10281714105150579</v>
      </c>
      <c r="L44">
        <f>IF(K44&gt;max_min!$D$10,1,0)</f>
        <v>0</v>
      </c>
      <c r="P44">
        <v>238.976</v>
      </c>
      <c r="Q44">
        <f t="shared" si="4"/>
        <v>233.09100000000001</v>
      </c>
      <c r="R44">
        <f t="shared" si="5"/>
        <v>0.98900924837770166</v>
      </c>
      <c r="S44">
        <f>IF(R44&gt;max_min!$D$10,1,0)</f>
        <v>1</v>
      </c>
    </row>
    <row r="45" spans="2:19" x14ac:dyDescent="0.25">
      <c r="B45">
        <v>13.486000000000001</v>
      </c>
      <c r="C45">
        <f t="shared" si="0"/>
        <v>7.9700000000000006</v>
      </c>
      <c r="D45">
        <f t="shared" si="1"/>
        <v>-2.4632166970903276E-3</v>
      </c>
      <c r="E45">
        <f>IF(D45&gt;max_min!$D$10,1,0)</f>
        <v>0</v>
      </c>
      <c r="I45">
        <v>31.190999999999999</v>
      </c>
      <c r="J45">
        <f t="shared" si="2"/>
        <v>25.503999999999998</v>
      </c>
      <c r="K45">
        <f t="shared" si="3"/>
        <v>0.13017832980886868</v>
      </c>
      <c r="L45">
        <f>IF(K45&gt;max_min!$D$10,1,0)</f>
        <v>0</v>
      </c>
      <c r="P45">
        <v>210.114</v>
      </c>
      <c r="Q45">
        <f t="shared" si="4"/>
        <v>204.22900000000001</v>
      </c>
      <c r="R45">
        <f t="shared" si="5"/>
        <v>0.84153594604261406</v>
      </c>
      <c r="S45">
        <f>IF(R45&gt;max_min!$D$10,1,0)</f>
        <v>1</v>
      </c>
    </row>
    <row r="46" spans="2:19" x14ac:dyDescent="0.25">
      <c r="B46">
        <v>26.324000000000002</v>
      </c>
      <c r="C46">
        <f t="shared" si="0"/>
        <v>20.808</v>
      </c>
      <c r="D46">
        <f t="shared" si="1"/>
        <v>0.13870989025489894</v>
      </c>
      <c r="E46">
        <f>IF(D46&gt;max_min!$D$10,1,0)</f>
        <v>0</v>
      </c>
      <c r="I46">
        <v>27.698</v>
      </c>
      <c r="J46">
        <f t="shared" si="2"/>
        <v>22.010999999999999</v>
      </c>
      <c r="K46">
        <f t="shared" si="3"/>
        <v>0.1018772838125795</v>
      </c>
      <c r="L46">
        <f>IF(K46&gt;max_min!$D$10,1,0)</f>
        <v>0</v>
      </c>
      <c r="P46">
        <v>81.147000000000006</v>
      </c>
      <c r="Q46">
        <f t="shared" si="4"/>
        <v>75.262</v>
      </c>
      <c r="R46">
        <f t="shared" si="5"/>
        <v>0.18256604159215162</v>
      </c>
      <c r="S46">
        <f>IF(R46&gt;max_min!$D$10,1,0)</f>
        <v>0</v>
      </c>
    </row>
    <row r="47" spans="2:19" x14ac:dyDescent="0.25">
      <c r="B47">
        <v>19.311</v>
      </c>
      <c r="C47">
        <f t="shared" si="0"/>
        <v>13.795</v>
      </c>
      <c r="D47">
        <f t="shared" si="1"/>
        <v>6.159141393037014E-2</v>
      </c>
      <c r="E47">
        <f>IF(D47&gt;max_min!$D$10,1,0)</f>
        <v>0</v>
      </c>
      <c r="I47">
        <v>21.495000000000001</v>
      </c>
      <c r="J47">
        <f t="shared" si="2"/>
        <v>15.808</v>
      </c>
      <c r="K47">
        <f t="shared" si="3"/>
        <v>5.1619228182753614E-2</v>
      </c>
      <c r="L47">
        <f>IF(K47&gt;max_min!$D$10,1,0)</f>
        <v>0</v>
      </c>
      <c r="P47">
        <v>276.24400000000003</v>
      </c>
      <c r="Q47">
        <f t="shared" si="4"/>
        <v>270.35900000000004</v>
      </c>
      <c r="R47">
        <f t="shared" si="5"/>
        <v>1.1794338562158295</v>
      </c>
      <c r="S47">
        <f>IF(R47&gt;max_min!$D$10,1,0)</f>
        <v>1</v>
      </c>
    </row>
    <row r="48" spans="2:19" x14ac:dyDescent="0.25">
      <c r="B48">
        <v>40.122</v>
      </c>
      <c r="C48">
        <f t="shared" si="0"/>
        <v>34.606000000000002</v>
      </c>
      <c r="D48">
        <f t="shared" si="1"/>
        <v>0.2904396401944182</v>
      </c>
      <c r="E48">
        <f>IF(D48&gt;max_min!$D$10,1,0)</f>
        <v>1</v>
      </c>
      <c r="I48">
        <v>41.658999999999999</v>
      </c>
      <c r="J48">
        <f t="shared" si="2"/>
        <v>35.972000000000001</v>
      </c>
      <c r="K48">
        <f t="shared" si="3"/>
        <v>0.2149923434043898</v>
      </c>
      <c r="L48">
        <f>IF(K48&gt;max_min!$D$10,1,0)</f>
        <v>0</v>
      </c>
      <c r="P48">
        <v>29.564</v>
      </c>
      <c r="Q48">
        <f t="shared" si="4"/>
        <v>23.679000000000002</v>
      </c>
      <c r="R48">
        <f t="shared" si="5"/>
        <v>-8.1002503704460688E-2</v>
      </c>
      <c r="S48">
        <f>IF(R48&gt;max_min!$D$10,1,0)</f>
        <v>0</v>
      </c>
    </row>
    <row r="49" spans="1:19" x14ac:dyDescent="0.25">
      <c r="B49">
        <v>59.112000000000002</v>
      </c>
      <c r="C49">
        <f t="shared" si="0"/>
        <v>53.596000000000004</v>
      </c>
      <c r="D49">
        <f t="shared" si="1"/>
        <v>0.49926323429149538</v>
      </c>
      <c r="E49">
        <f>IF(D49&gt;max_min!$D$10,1,0)</f>
        <v>1</v>
      </c>
      <c r="I49">
        <v>36.002000000000002</v>
      </c>
      <c r="J49">
        <f t="shared" si="2"/>
        <v>30.315000000000001</v>
      </c>
      <c r="K49">
        <f t="shared" si="3"/>
        <v>0.16915809857157907</v>
      </c>
      <c r="L49">
        <f>IF(K49&gt;max_min!$D$10,1,0)</f>
        <v>0</v>
      </c>
      <c r="P49">
        <v>151.971</v>
      </c>
      <c r="Q49">
        <f t="shared" si="4"/>
        <v>146.08600000000001</v>
      </c>
      <c r="R49">
        <f t="shared" si="5"/>
        <v>0.54444841857850901</v>
      </c>
      <c r="S49">
        <f>IF(R49&gt;max_min!$D$10,1,0)</f>
        <v>1</v>
      </c>
    </row>
    <row r="50" spans="1:19" x14ac:dyDescent="0.25">
      <c r="B50">
        <v>42.994</v>
      </c>
      <c r="C50">
        <f t="shared" si="0"/>
        <v>37.478000000000002</v>
      </c>
      <c r="D50">
        <f t="shared" si="1"/>
        <v>0.32202159713211204</v>
      </c>
      <c r="E50">
        <f>IF(D50&gt;max_min!$D$10,1,0)</f>
        <v>1</v>
      </c>
      <c r="I50">
        <v>36.097999999999999</v>
      </c>
      <c r="J50">
        <f t="shared" si="2"/>
        <v>30.410999999999998</v>
      </c>
      <c r="K50">
        <f t="shared" si="3"/>
        <v>0.1699359114589663</v>
      </c>
      <c r="L50">
        <f>IF(K50&gt;max_min!$D$10,1,0)</f>
        <v>0</v>
      </c>
      <c r="P50">
        <v>111.648</v>
      </c>
      <c r="Q50">
        <f t="shared" si="4"/>
        <v>105.76299999999999</v>
      </c>
      <c r="R50">
        <f t="shared" si="5"/>
        <v>0.33841397986817223</v>
      </c>
      <c r="S50">
        <f>IF(R50&gt;max_min!$D$10,1,0)</f>
        <v>1</v>
      </c>
    </row>
    <row r="51" spans="1:19" x14ac:dyDescent="0.25">
      <c r="B51">
        <v>33.68</v>
      </c>
      <c r="C51">
        <f t="shared" si="0"/>
        <v>28.164000000000001</v>
      </c>
      <c r="D51">
        <f t="shared" si="1"/>
        <v>0.21960016714684732</v>
      </c>
      <c r="E51">
        <f>IF(D51&gt;max_min!$D$10,1,0)</f>
        <v>0</v>
      </c>
      <c r="I51">
        <v>39.715000000000003</v>
      </c>
      <c r="J51">
        <f t="shared" si="2"/>
        <v>34.028000000000006</v>
      </c>
      <c r="K51">
        <f t="shared" si="3"/>
        <v>0.19924163243479745</v>
      </c>
      <c r="L51">
        <f>IF(K51&gt;max_min!$D$10,1,0)</f>
        <v>0</v>
      </c>
      <c r="P51">
        <v>201.49600000000001</v>
      </c>
      <c r="Q51">
        <f t="shared" si="4"/>
        <v>195.61100000000002</v>
      </c>
      <c r="R51">
        <f t="shared" si="5"/>
        <v>0.79750140514025858</v>
      </c>
      <c r="S51">
        <f>IF(R51&gt;max_min!$D$10,1,0)</f>
        <v>1</v>
      </c>
    </row>
    <row r="52" spans="1:19" x14ac:dyDescent="0.25">
      <c r="I52">
        <v>58.412999999999997</v>
      </c>
      <c r="J52">
        <f t="shared" si="2"/>
        <v>52.725999999999999</v>
      </c>
      <c r="K52">
        <f t="shared" si="3"/>
        <v>0.35073689668862373</v>
      </c>
      <c r="L52">
        <f>IF(K52&gt;max_min!$D$10,1,0)</f>
        <v>1</v>
      </c>
      <c r="P52">
        <v>159.22800000000001</v>
      </c>
      <c r="Q52">
        <f t="shared" si="4"/>
        <v>153.34300000000002</v>
      </c>
      <c r="R52">
        <f t="shared" si="5"/>
        <v>0.58152879260129786</v>
      </c>
      <c r="S52">
        <f>IF(R52&gt;max_min!$D$10,1,0)</f>
        <v>1</v>
      </c>
    </row>
    <row r="53" spans="1:19" x14ac:dyDescent="0.25">
      <c r="A53" t="s">
        <v>0</v>
      </c>
      <c r="B53">
        <v>104.648</v>
      </c>
      <c r="C53">
        <f t="shared" si="0"/>
        <v>99.131999999999991</v>
      </c>
      <c r="E53">
        <f>SUM(E3:E51)</f>
        <v>24</v>
      </c>
      <c r="I53">
        <v>40.537999999999997</v>
      </c>
      <c r="J53">
        <f t="shared" si="2"/>
        <v>34.850999999999999</v>
      </c>
      <c r="K53">
        <f t="shared" si="3"/>
        <v>0.20590975750062793</v>
      </c>
      <c r="L53">
        <f>IF(K53&gt;max_min!$D$10,1,0)</f>
        <v>0</v>
      </c>
      <c r="P53">
        <v>86.900999999999996</v>
      </c>
      <c r="Q53">
        <f t="shared" si="4"/>
        <v>81.015999999999991</v>
      </c>
      <c r="R53">
        <f t="shared" si="5"/>
        <v>0.21196668540187005</v>
      </c>
      <c r="S53">
        <f>IF(R53&gt;max_min!$D$10,1,0)</f>
        <v>0</v>
      </c>
    </row>
    <row r="54" spans="1:19" x14ac:dyDescent="0.25">
      <c r="A54" t="s">
        <v>1</v>
      </c>
      <c r="B54">
        <v>13.71</v>
      </c>
      <c r="C54">
        <f t="shared" si="0"/>
        <v>8.1940000000000008</v>
      </c>
      <c r="E54">
        <f>COUNT(E4:E52)</f>
        <v>48</v>
      </c>
      <c r="I54">
        <v>37.459000000000003</v>
      </c>
      <c r="J54">
        <f t="shared" si="2"/>
        <v>31.772000000000002</v>
      </c>
      <c r="K54">
        <f t="shared" si="3"/>
        <v>0.18096302958119639</v>
      </c>
      <c r="L54">
        <f>IF(K54&gt;max_min!$D$10,1,0)</f>
        <v>0</v>
      </c>
      <c r="P54">
        <v>124.212</v>
      </c>
      <c r="Q54">
        <f t="shared" si="4"/>
        <v>118.327</v>
      </c>
      <c r="R54">
        <f t="shared" si="5"/>
        <v>0.40261100608042505</v>
      </c>
      <c r="S54">
        <f>IF(R54&gt;max_min!$D$10,1,0)</f>
        <v>1</v>
      </c>
    </row>
    <row r="55" spans="1:19" x14ac:dyDescent="0.25">
      <c r="I55">
        <v>30.523</v>
      </c>
      <c r="J55">
        <f t="shared" si="2"/>
        <v>24.835999999999999</v>
      </c>
      <c r="K55">
        <f t="shared" si="3"/>
        <v>0.12476604846746554</v>
      </c>
      <c r="L55">
        <f>IF(K55&gt;max_min!$D$10,1,0)</f>
        <v>0</v>
      </c>
      <c r="P55">
        <v>74.558000000000007</v>
      </c>
      <c r="Q55">
        <f t="shared" si="4"/>
        <v>68.673000000000002</v>
      </c>
      <c r="R55">
        <f t="shared" si="5"/>
        <v>0.1488988809973941</v>
      </c>
      <c r="S55">
        <f>IF(R55&gt;max_min!$D$10,1,0)</f>
        <v>0</v>
      </c>
    </row>
    <row r="56" spans="1:19" x14ac:dyDescent="0.25">
      <c r="I56">
        <v>50.213000000000001</v>
      </c>
      <c r="J56">
        <f t="shared" si="2"/>
        <v>44.526000000000003</v>
      </c>
      <c r="K56">
        <f t="shared" si="3"/>
        <v>0.28429871255762706</v>
      </c>
      <c r="L56">
        <f>IF(K56&gt;max_min!$D$10,1,0)</f>
        <v>1</v>
      </c>
      <c r="P56">
        <v>30.297000000000001</v>
      </c>
      <c r="Q56">
        <f t="shared" si="4"/>
        <v>24.411999999999999</v>
      </c>
      <c r="R56">
        <f t="shared" si="5"/>
        <v>-7.7257166215318598E-2</v>
      </c>
      <c r="S56">
        <f>IF(R56&gt;max_min!$D$10,1,0)</f>
        <v>0</v>
      </c>
    </row>
    <row r="57" spans="1:19" x14ac:dyDescent="0.25">
      <c r="I57">
        <v>24.917000000000002</v>
      </c>
      <c r="J57">
        <f t="shared" si="2"/>
        <v>19.23</v>
      </c>
      <c r="K57">
        <f t="shared" si="3"/>
        <v>7.9345016731079299E-2</v>
      </c>
      <c r="L57">
        <f>IF(K57&gt;max_min!$D$10,1,0)</f>
        <v>0</v>
      </c>
      <c r="P57">
        <v>217.17</v>
      </c>
      <c r="Q57">
        <f t="shared" si="4"/>
        <v>211.285</v>
      </c>
      <c r="R57">
        <f t="shared" si="5"/>
        <v>0.87758929027642929</v>
      </c>
      <c r="S57">
        <f>IF(R57&gt;max_min!$D$10,1,0)</f>
        <v>1</v>
      </c>
    </row>
    <row r="58" spans="1:19" x14ac:dyDescent="0.25">
      <c r="I58">
        <v>31.69</v>
      </c>
      <c r="J58">
        <f t="shared" si="2"/>
        <v>26.003</v>
      </c>
      <c r="K58">
        <f t="shared" si="3"/>
        <v>0.13422133637976716</v>
      </c>
      <c r="L58">
        <f>IF(K58&gt;max_min!$D$10,1,0)</f>
        <v>0</v>
      </c>
      <c r="P58">
        <v>70.007999999999996</v>
      </c>
      <c r="Q58">
        <f t="shared" si="4"/>
        <v>64.12299999999999</v>
      </c>
      <c r="R58">
        <f t="shared" si="5"/>
        <v>0.12565019671963612</v>
      </c>
      <c r="S58">
        <f>IF(R58&gt;max_min!$D$10,1,0)</f>
        <v>0</v>
      </c>
    </row>
    <row r="59" spans="1:19" x14ac:dyDescent="0.25">
      <c r="I59">
        <v>17.059000000000001</v>
      </c>
      <c r="J59">
        <f t="shared" si="2"/>
        <v>11.372</v>
      </c>
      <c r="K59">
        <f t="shared" si="3"/>
        <v>1.5677791011399812E-2</v>
      </c>
      <c r="L59">
        <f>IF(K59&gt;max_min!$D$10,1,0)</f>
        <v>0</v>
      </c>
      <c r="P59">
        <v>86.021000000000001</v>
      </c>
      <c r="Q59">
        <f t="shared" si="4"/>
        <v>80.135999999999996</v>
      </c>
      <c r="R59">
        <f t="shared" si="5"/>
        <v>0.20747023657452349</v>
      </c>
      <c r="S59">
        <f>IF(R59&gt;max_min!$D$10,1,0)</f>
        <v>0</v>
      </c>
    </row>
    <row r="60" spans="1:19" x14ac:dyDescent="0.25">
      <c r="I60">
        <v>21.062000000000001</v>
      </c>
      <c r="J60">
        <f t="shared" si="2"/>
        <v>15.375</v>
      </c>
      <c r="K60">
        <f t="shared" si="3"/>
        <v>4.8110967971933913E-2</v>
      </c>
      <c r="L60">
        <f>IF(K60&gt;max_min!$D$10,1,0)</f>
        <v>0</v>
      </c>
      <c r="P60">
        <v>79.820999999999998</v>
      </c>
      <c r="Q60">
        <f t="shared" si="4"/>
        <v>73.935999999999993</v>
      </c>
      <c r="R60">
        <f t="shared" si="5"/>
        <v>0.17579071074549071</v>
      </c>
      <c r="S60">
        <f>IF(R60&gt;max_min!$D$10,1,0)</f>
        <v>0</v>
      </c>
    </row>
    <row r="61" spans="1:19" x14ac:dyDescent="0.25">
      <c r="I61">
        <v>25.754999999999999</v>
      </c>
      <c r="J61">
        <f t="shared" si="2"/>
        <v>20.067999999999998</v>
      </c>
      <c r="K61">
        <f t="shared" si="3"/>
        <v>8.6134675060564062E-2</v>
      </c>
      <c r="L61">
        <f>IF(K61&gt;max_min!$D$10,1,0)</f>
        <v>0</v>
      </c>
      <c r="P61">
        <v>104.389</v>
      </c>
      <c r="Q61">
        <f t="shared" si="4"/>
        <v>98.503999999999991</v>
      </c>
      <c r="R61">
        <f t="shared" si="5"/>
        <v>0.30132338664350306</v>
      </c>
      <c r="S61">
        <f>IF(R61&gt;max_min!$D$10,1,0)</f>
        <v>1</v>
      </c>
    </row>
    <row r="62" spans="1:19" x14ac:dyDescent="0.25">
      <c r="I62">
        <v>72.411000000000001</v>
      </c>
      <c r="J62">
        <f t="shared" si="2"/>
        <v>66.724000000000004</v>
      </c>
      <c r="K62">
        <f t="shared" si="3"/>
        <v>0.46415173833078122</v>
      </c>
      <c r="L62">
        <f>IF(K62&gt;max_min!$D$10,1,0)</f>
        <v>1</v>
      </c>
      <c r="P62">
        <v>129.249</v>
      </c>
      <c r="Q62">
        <f t="shared" si="4"/>
        <v>123.36399999999999</v>
      </c>
      <c r="R62">
        <f t="shared" si="5"/>
        <v>0.42834806601604408</v>
      </c>
      <c r="S62">
        <f>IF(R62&gt;max_min!$D$10,1,0)</f>
        <v>1</v>
      </c>
    </row>
    <row r="63" spans="1:19" x14ac:dyDescent="0.25">
      <c r="I63">
        <v>17.611999999999998</v>
      </c>
      <c r="J63">
        <f t="shared" si="2"/>
        <v>11.924999999999997</v>
      </c>
      <c r="K63">
        <f t="shared" si="3"/>
        <v>2.0158317331453589E-2</v>
      </c>
      <c r="L63">
        <f>IF(K63&gt;max_min!$D$10,1,0)</f>
        <v>0</v>
      </c>
      <c r="P63">
        <v>126.893</v>
      </c>
      <c r="Q63">
        <f t="shared" si="4"/>
        <v>121.008</v>
      </c>
      <c r="R63">
        <f t="shared" si="5"/>
        <v>0.41630984620101169</v>
      </c>
      <c r="S63">
        <f>IF(R63&gt;max_min!$D$10,1,0)</f>
        <v>1</v>
      </c>
    </row>
    <row r="64" spans="1:19" x14ac:dyDescent="0.25">
      <c r="I64">
        <v>31.21</v>
      </c>
      <c r="J64">
        <f t="shared" si="2"/>
        <v>25.523</v>
      </c>
      <c r="K64">
        <f t="shared" si="3"/>
        <v>0.13033227194283076</v>
      </c>
      <c r="L64">
        <f>IF(K64&gt;max_min!$D$10,1,0)</f>
        <v>0</v>
      </c>
      <c r="P64">
        <v>152.74299999999999</v>
      </c>
      <c r="Q64">
        <f t="shared" si="4"/>
        <v>146.858</v>
      </c>
      <c r="R64">
        <f t="shared" si="5"/>
        <v>0.54839303050431754</v>
      </c>
      <c r="S64">
        <f>IF(R64&gt;max_min!$D$10,1,0)</f>
        <v>1</v>
      </c>
    </row>
    <row r="65" spans="9:19" x14ac:dyDescent="0.25">
      <c r="I65">
        <v>37.375999999999998</v>
      </c>
      <c r="J65">
        <f t="shared" si="2"/>
        <v>31.688999999999997</v>
      </c>
      <c r="K65">
        <f t="shared" si="3"/>
        <v>0.18029054552230944</v>
      </c>
      <c r="L65">
        <f>IF(K65&gt;max_min!$D$10,1,0)</f>
        <v>0</v>
      </c>
      <c r="P65">
        <v>135.61500000000001</v>
      </c>
      <c r="Q65">
        <f t="shared" si="4"/>
        <v>129.73000000000002</v>
      </c>
      <c r="R65">
        <f t="shared" si="5"/>
        <v>0.46087578560114456</v>
      </c>
      <c r="S65">
        <f>IF(R65&gt;max_min!$D$10,1,0)</f>
        <v>1</v>
      </c>
    </row>
    <row r="66" spans="9:19" x14ac:dyDescent="0.25">
      <c r="I66">
        <v>39.173000000000002</v>
      </c>
      <c r="J66">
        <f t="shared" si="2"/>
        <v>33.486000000000004</v>
      </c>
      <c r="K66">
        <f t="shared" si="3"/>
        <v>0.19485023050809011</v>
      </c>
      <c r="L66">
        <f>IF(K66&gt;max_min!$D$10,1,0)</f>
        <v>0</v>
      </c>
      <c r="P66">
        <v>168.28100000000001</v>
      </c>
      <c r="Q66">
        <f t="shared" si="4"/>
        <v>162.39600000000002</v>
      </c>
      <c r="R66">
        <f t="shared" si="5"/>
        <v>0.62778600991262579</v>
      </c>
      <c r="S66">
        <f>IF(R66&gt;max_min!$D$10,1,0)</f>
        <v>1</v>
      </c>
    </row>
    <row r="67" spans="9:19" x14ac:dyDescent="0.25">
      <c r="I67">
        <v>51.594999999999999</v>
      </c>
      <c r="J67">
        <f t="shared" si="2"/>
        <v>45.908000000000001</v>
      </c>
      <c r="K67">
        <f t="shared" si="3"/>
        <v>0.29549597724897309</v>
      </c>
      <c r="L67">
        <f>IF(K67&gt;max_min!$D$10,1,0)</f>
        <v>1</v>
      </c>
      <c r="P67">
        <v>95.968000000000004</v>
      </c>
      <c r="Q67">
        <f t="shared" si="4"/>
        <v>90.082999999999998</v>
      </c>
      <c r="R67">
        <f t="shared" si="5"/>
        <v>0.25829543712636038</v>
      </c>
      <c r="S67">
        <f>IF(R67&gt;max_min!$D$10,1,0)</f>
        <v>0</v>
      </c>
    </row>
    <row r="68" spans="9:19" x14ac:dyDescent="0.25">
      <c r="I68">
        <v>32.079000000000001</v>
      </c>
      <c r="J68">
        <f t="shared" ref="J68:J124" si="6">I68-$H$5</f>
        <v>26.391999999999999</v>
      </c>
      <c r="K68">
        <f t="shared" ref="K68:K121" si="7">(J68-J$2)/(J$1-J$2)</f>
        <v>0.13737309901720102</v>
      </c>
      <c r="L68">
        <f>IF(K68&gt;max_min!$D$10,1,0)</f>
        <v>0</v>
      </c>
      <c r="P68">
        <v>42.216000000000001</v>
      </c>
      <c r="Q68">
        <f t="shared" ref="Q68:Q118" si="8">P68-$O$5</f>
        <v>36.331000000000003</v>
      </c>
      <c r="R68">
        <f t="shared" ref="R68:R115" si="9">(Q68-Q$2)/(Q$1-Q$2)</f>
        <v>-1.6355832609473202E-2</v>
      </c>
      <c r="S68">
        <f>IF(R68&gt;max_min!$D$10,1,0)</f>
        <v>0</v>
      </c>
    </row>
    <row r="69" spans="9:19" x14ac:dyDescent="0.25">
      <c r="I69">
        <v>39.444000000000003</v>
      </c>
      <c r="J69">
        <f t="shared" si="6"/>
        <v>33.757000000000005</v>
      </c>
      <c r="K69">
        <f t="shared" si="7"/>
        <v>0.19704593147144378</v>
      </c>
      <c r="L69">
        <f>IF(K69&gt;max_min!$D$10,1,0)</f>
        <v>0</v>
      </c>
      <c r="P69">
        <v>174.929</v>
      </c>
      <c r="Q69">
        <f t="shared" si="8"/>
        <v>169.04400000000001</v>
      </c>
      <c r="R69">
        <f t="shared" si="9"/>
        <v>0.66175463696285319</v>
      </c>
      <c r="S69">
        <f>IF(R69&gt;max_min!$D$10,1,0)</f>
        <v>1</v>
      </c>
    </row>
    <row r="70" spans="9:19" x14ac:dyDescent="0.25">
      <c r="I70">
        <v>57.664000000000001</v>
      </c>
      <c r="J70">
        <f t="shared" si="6"/>
        <v>51.977000000000004</v>
      </c>
      <c r="K70">
        <f t="shared" si="7"/>
        <v>0.3446683357234876</v>
      </c>
      <c r="L70">
        <f>IF(K70&gt;max_min!$D$10,1,0)</f>
        <v>1</v>
      </c>
      <c r="P70">
        <v>94.507000000000005</v>
      </c>
      <c r="Q70">
        <f t="shared" si="8"/>
        <v>88.622</v>
      </c>
      <c r="R70">
        <f t="shared" si="9"/>
        <v>0.25083031015277701</v>
      </c>
      <c r="S70">
        <f>IF(R70&gt;max_min!$D$10,1,0)</f>
        <v>0</v>
      </c>
    </row>
    <row r="71" spans="9:19" x14ac:dyDescent="0.25">
      <c r="I71">
        <v>123.318</v>
      </c>
      <c r="J71">
        <f t="shared" si="6"/>
        <v>117.631</v>
      </c>
      <c r="K71">
        <f t="shared" si="7"/>
        <v>0.87661132852061618</v>
      </c>
      <c r="L71">
        <f>IF(K71&gt;max_min!$D$10,1,0)</f>
        <v>1</v>
      </c>
      <c r="P71">
        <v>70.367000000000004</v>
      </c>
      <c r="Q71">
        <f t="shared" si="8"/>
        <v>64.481999999999999</v>
      </c>
      <c r="R71">
        <f t="shared" si="9"/>
        <v>0.12748454345715596</v>
      </c>
      <c r="S71">
        <f>IF(R71&gt;max_min!$D$10,1,0)</f>
        <v>0</v>
      </c>
    </row>
    <row r="72" spans="9:19" x14ac:dyDescent="0.25">
      <c r="I72">
        <v>53.875</v>
      </c>
      <c r="J72">
        <f t="shared" si="6"/>
        <v>48.188000000000002</v>
      </c>
      <c r="K72">
        <f t="shared" si="7"/>
        <v>0.31396903332442094</v>
      </c>
      <c r="L72">
        <f>IF(K72&gt;max_min!$D$10,1,0)</f>
        <v>1</v>
      </c>
      <c r="P72">
        <v>125.19</v>
      </c>
      <c r="Q72">
        <f t="shared" si="8"/>
        <v>119.30499999999999</v>
      </c>
      <c r="R72">
        <f t="shared" si="9"/>
        <v>0.40760819579990798</v>
      </c>
      <c r="S72">
        <f>IF(R72&gt;max_min!$D$10,1,0)</f>
        <v>1</v>
      </c>
    </row>
    <row r="73" spans="9:19" x14ac:dyDescent="0.25">
      <c r="I73">
        <v>39.984000000000002</v>
      </c>
      <c r="J73">
        <f t="shared" si="6"/>
        <v>34.297000000000004</v>
      </c>
      <c r="K73">
        <f t="shared" si="7"/>
        <v>0.20142112896299721</v>
      </c>
      <c r="L73">
        <f>IF(K73&gt;max_min!$D$10,1,0)</f>
        <v>0</v>
      </c>
      <c r="P73">
        <v>89.594999999999999</v>
      </c>
      <c r="Q73">
        <f t="shared" si="8"/>
        <v>83.71</v>
      </c>
      <c r="R73">
        <f t="shared" si="9"/>
        <v>0.2257319503346788</v>
      </c>
      <c r="S73">
        <f>IF(R73&gt;max_min!$D$10,1,0)</f>
        <v>0</v>
      </c>
    </row>
    <row r="74" spans="9:19" x14ac:dyDescent="0.25">
      <c r="I74">
        <v>38.012</v>
      </c>
      <c r="J74">
        <f t="shared" si="6"/>
        <v>32.325000000000003</v>
      </c>
      <c r="K74">
        <f t="shared" si="7"/>
        <v>0.1854435559012502</v>
      </c>
      <c r="L74">
        <f>IF(K74&gt;max_min!$D$10,1,0)</f>
        <v>0</v>
      </c>
      <c r="P74">
        <v>204.62200000000001</v>
      </c>
      <c r="Q74">
        <f t="shared" si="8"/>
        <v>198.73700000000002</v>
      </c>
      <c r="R74">
        <f t="shared" si="9"/>
        <v>0.81347401767921923</v>
      </c>
      <c r="S74">
        <f>IF(R74&gt;max_min!$D$10,1,0)</f>
        <v>1</v>
      </c>
    </row>
    <row r="75" spans="9:19" x14ac:dyDescent="0.25">
      <c r="I75">
        <v>45.677999999999997</v>
      </c>
      <c r="J75">
        <f t="shared" si="6"/>
        <v>39.991</v>
      </c>
      <c r="K75">
        <f t="shared" si="7"/>
        <v>0.24755515584615512</v>
      </c>
      <c r="L75">
        <f>IF(K75&gt;max_min!$D$10,1,0)</f>
        <v>0</v>
      </c>
      <c r="P75">
        <v>173.95599999999999</v>
      </c>
      <c r="Q75">
        <f t="shared" si="8"/>
        <v>168.071</v>
      </c>
      <c r="R75">
        <f t="shared" si="9"/>
        <v>0.65678299524807104</v>
      </c>
      <c r="S75">
        <f>IF(R75&gt;max_min!$D$10,1,0)</f>
        <v>1</v>
      </c>
    </row>
    <row r="76" spans="9:19" x14ac:dyDescent="0.25">
      <c r="I76">
        <v>54.792999999999999</v>
      </c>
      <c r="J76">
        <f t="shared" si="6"/>
        <v>49.106000000000002</v>
      </c>
      <c r="K76">
        <f t="shared" si="7"/>
        <v>0.32140686906006177</v>
      </c>
      <c r="L76">
        <f>IF(K76&gt;max_min!$D$10,1,0)</f>
        <v>1</v>
      </c>
      <c r="P76">
        <v>124.651</v>
      </c>
      <c r="Q76">
        <f t="shared" si="8"/>
        <v>118.76599999999999</v>
      </c>
      <c r="R76">
        <f t="shared" si="9"/>
        <v>0.40485412089315814</v>
      </c>
      <c r="S76">
        <f>IF(R76&gt;max_min!$D$10,1,0)</f>
        <v>1</v>
      </c>
    </row>
    <row r="77" spans="9:19" x14ac:dyDescent="0.25">
      <c r="I77">
        <v>32.279000000000003</v>
      </c>
      <c r="J77">
        <f t="shared" si="6"/>
        <v>26.592000000000002</v>
      </c>
      <c r="K77">
        <f t="shared" si="7"/>
        <v>0.13899354253259119</v>
      </c>
      <c r="L77">
        <f>IF(K77&gt;max_min!$D$10,1,0)</f>
        <v>0</v>
      </c>
      <c r="P77">
        <v>136.41499999999999</v>
      </c>
      <c r="Q77">
        <f t="shared" si="8"/>
        <v>130.53</v>
      </c>
      <c r="R77">
        <f t="shared" si="9"/>
        <v>0.46496346635327773</v>
      </c>
      <c r="S77">
        <f>IF(R77&gt;max_min!$D$10,1,0)</f>
        <v>1</v>
      </c>
    </row>
    <row r="78" spans="9:19" x14ac:dyDescent="0.25">
      <c r="I78">
        <v>30.672999999999998</v>
      </c>
      <c r="J78">
        <f t="shared" si="6"/>
        <v>24.985999999999997</v>
      </c>
      <c r="K78">
        <f t="shared" si="7"/>
        <v>0.12598138110400814</v>
      </c>
      <c r="L78">
        <f>IF(K78&gt;max_min!$D$10,1,0)</f>
        <v>0</v>
      </c>
      <c r="P78">
        <v>75.488</v>
      </c>
      <c r="Q78">
        <f t="shared" si="8"/>
        <v>69.602999999999994</v>
      </c>
      <c r="R78">
        <f t="shared" si="9"/>
        <v>0.15365080987174895</v>
      </c>
      <c r="S78">
        <f>IF(R78&gt;max_min!$D$10,1,0)</f>
        <v>0</v>
      </c>
    </row>
    <row r="79" spans="9:19" x14ac:dyDescent="0.25">
      <c r="I79">
        <v>28.302</v>
      </c>
      <c r="J79">
        <f t="shared" si="6"/>
        <v>22.614999999999998</v>
      </c>
      <c r="K79">
        <f t="shared" si="7"/>
        <v>0.10677102322905778</v>
      </c>
      <c r="L79">
        <f>IF(K79&gt;max_min!$D$10,1,0)</f>
        <v>0</v>
      </c>
      <c r="P79">
        <v>36.191000000000003</v>
      </c>
      <c r="Q79">
        <f t="shared" si="8"/>
        <v>30.306000000000004</v>
      </c>
      <c r="R79">
        <f t="shared" si="9"/>
        <v>-4.7141178273976798E-2</v>
      </c>
      <c r="S79">
        <f>IF(R79&gt;max_min!$D$10,1,0)</f>
        <v>0</v>
      </c>
    </row>
    <row r="80" spans="9:19" x14ac:dyDescent="0.25">
      <c r="I80">
        <v>31.231999999999999</v>
      </c>
      <c r="J80">
        <f t="shared" si="6"/>
        <v>25.544999999999998</v>
      </c>
      <c r="K80">
        <f t="shared" si="7"/>
        <v>0.13051052072952365</v>
      </c>
      <c r="L80">
        <f>IF(K80&gt;max_min!$D$10,1,0)</f>
        <v>0</v>
      </c>
      <c r="P80">
        <v>29.603999999999999</v>
      </c>
      <c r="Q80">
        <f t="shared" si="8"/>
        <v>23.719000000000001</v>
      </c>
      <c r="R80">
        <f t="shared" si="9"/>
        <v>-8.0798119666854032E-2</v>
      </c>
      <c r="S80">
        <f>IF(R80&gt;max_min!$D$10,1,0)</f>
        <v>0</v>
      </c>
    </row>
    <row r="81" spans="9:19" x14ac:dyDescent="0.25">
      <c r="I81">
        <v>36.42</v>
      </c>
      <c r="J81">
        <f t="shared" si="6"/>
        <v>30.733000000000001</v>
      </c>
      <c r="K81">
        <f t="shared" si="7"/>
        <v>0.1725448255187445</v>
      </c>
      <c r="L81">
        <f>IF(K81&gt;max_min!$D$10,1,0)</f>
        <v>0</v>
      </c>
      <c r="P81">
        <v>31.001999999999999</v>
      </c>
      <c r="Q81">
        <f t="shared" si="8"/>
        <v>25.116999999999997</v>
      </c>
      <c r="R81">
        <f t="shared" si="9"/>
        <v>-7.3654897552501181E-2</v>
      </c>
      <c r="S81">
        <f>IF(R81&gt;max_min!$D$10,1,0)</f>
        <v>0</v>
      </c>
    </row>
    <row r="82" spans="9:19" x14ac:dyDescent="0.25">
      <c r="I82">
        <v>25.093</v>
      </c>
      <c r="J82">
        <f t="shared" si="6"/>
        <v>19.405999999999999</v>
      </c>
      <c r="K82">
        <f t="shared" si="7"/>
        <v>8.0771007024622629E-2</v>
      </c>
      <c r="L82">
        <f>IF(K82&gt;max_min!$D$10,1,0)</f>
        <v>0</v>
      </c>
      <c r="P82">
        <v>41.177</v>
      </c>
      <c r="Q82">
        <f t="shared" si="8"/>
        <v>35.292000000000002</v>
      </c>
      <c r="R82">
        <f t="shared" si="9"/>
        <v>-2.1664707986306278E-2</v>
      </c>
      <c r="S82">
        <f>IF(R82&gt;max_min!$D$10,1,0)</f>
        <v>0</v>
      </c>
    </row>
    <row r="83" spans="9:19" x14ac:dyDescent="0.25">
      <c r="I83">
        <v>33.103000000000002</v>
      </c>
      <c r="J83">
        <f t="shared" si="6"/>
        <v>27.416</v>
      </c>
      <c r="K83">
        <f t="shared" si="7"/>
        <v>0.14566976981599863</v>
      </c>
      <c r="L83">
        <f>IF(K83&gt;max_min!$D$10,1,0)</f>
        <v>0</v>
      </c>
      <c r="P83">
        <v>17.135999999999999</v>
      </c>
      <c r="Q83">
        <f t="shared" si="8"/>
        <v>11.250999999999999</v>
      </c>
      <c r="R83">
        <f t="shared" si="9"/>
        <v>-0.14450462418885088</v>
      </c>
      <c r="S83">
        <f>IF(R83&gt;max_min!$D$10,1,0)</f>
        <v>0</v>
      </c>
    </row>
    <row r="84" spans="9:19" x14ac:dyDescent="0.25">
      <c r="I84">
        <v>38.970999999999997</v>
      </c>
      <c r="J84">
        <f t="shared" si="6"/>
        <v>33.283999999999999</v>
      </c>
      <c r="K84">
        <f t="shared" si="7"/>
        <v>0.193213582557546</v>
      </c>
      <c r="L84">
        <f>IF(K84&gt;max_min!$D$10,1,0)</f>
        <v>0</v>
      </c>
      <c r="P84">
        <v>34.088999999999999</v>
      </c>
      <c r="Q84">
        <f t="shared" si="8"/>
        <v>28.204000000000001</v>
      </c>
      <c r="R84">
        <f t="shared" si="9"/>
        <v>-5.7881559450206954E-2</v>
      </c>
      <c r="S84">
        <f>IF(R84&gt;max_min!$D$10,1,0)</f>
        <v>0</v>
      </c>
    </row>
    <row r="85" spans="9:19" x14ac:dyDescent="0.25">
      <c r="I85">
        <v>29.805</v>
      </c>
      <c r="J85">
        <f t="shared" si="6"/>
        <v>24.117999999999999</v>
      </c>
      <c r="K85">
        <f t="shared" si="7"/>
        <v>0.11894865624721486</v>
      </c>
      <c r="L85">
        <f>IF(K85&gt;max_min!$D$10,1,0)</f>
        <v>0</v>
      </c>
      <c r="P85">
        <v>33.295000000000002</v>
      </c>
      <c r="Q85">
        <f t="shared" si="8"/>
        <v>27.410000000000004</v>
      </c>
      <c r="R85">
        <f t="shared" si="9"/>
        <v>-6.1938582596699196E-2</v>
      </c>
      <c r="S85">
        <f>IF(R85&gt;max_min!$D$10,1,0)</f>
        <v>0</v>
      </c>
    </row>
    <row r="86" spans="9:19" x14ac:dyDescent="0.25">
      <c r="I86">
        <v>25.292999999999999</v>
      </c>
      <c r="J86">
        <f t="shared" si="6"/>
        <v>19.605999999999998</v>
      </c>
      <c r="K86">
        <f t="shared" si="7"/>
        <v>8.2391450540012789E-2</v>
      </c>
      <c r="L86">
        <f>IF(K86&gt;max_min!$D$10,1,0)</f>
        <v>0</v>
      </c>
      <c r="P86">
        <v>37.045999999999999</v>
      </c>
      <c r="Q86">
        <f t="shared" si="8"/>
        <v>31.161000000000001</v>
      </c>
      <c r="R86">
        <f t="shared" si="9"/>
        <v>-4.277246947013439E-2</v>
      </c>
      <c r="S86">
        <f>IF(R86&gt;max_min!$D$10,1,0)</f>
        <v>0</v>
      </c>
    </row>
    <row r="87" spans="9:19" x14ac:dyDescent="0.25">
      <c r="I87">
        <v>16.437999999999999</v>
      </c>
      <c r="J87">
        <f t="shared" si="6"/>
        <v>10.750999999999998</v>
      </c>
      <c r="K87">
        <f t="shared" si="7"/>
        <v>1.0646313896113339E-2</v>
      </c>
      <c r="L87">
        <f>IF(K87&gt;max_min!$D$10,1,0)</f>
        <v>0</v>
      </c>
      <c r="P87">
        <v>24.864000000000001</v>
      </c>
      <c r="Q87">
        <f t="shared" si="8"/>
        <v>18.978999999999999</v>
      </c>
      <c r="R87">
        <f t="shared" si="9"/>
        <v>-0.1050176281232436</v>
      </c>
      <c r="S87">
        <f>IF(R87&gt;max_min!$D$10,1,0)</f>
        <v>0</v>
      </c>
    </row>
    <row r="88" spans="9:19" x14ac:dyDescent="0.25">
      <c r="I88">
        <v>12.616</v>
      </c>
      <c r="J88">
        <f t="shared" si="6"/>
        <v>6.9289999999999994</v>
      </c>
      <c r="K88">
        <f t="shared" si="7"/>
        <v>-2.0320361682992651E-2</v>
      </c>
      <c r="L88">
        <f>IF(K88&gt;max_min!$D$10,1,0)</f>
        <v>0</v>
      </c>
      <c r="P88">
        <v>19.849</v>
      </c>
      <c r="Q88">
        <f t="shared" si="8"/>
        <v>13.964</v>
      </c>
      <c r="R88">
        <f t="shared" si="9"/>
        <v>-0.13064227683817894</v>
      </c>
      <c r="S88">
        <f>IF(R88&gt;max_min!$D$10,1,0)</f>
        <v>0</v>
      </c>
    </row>
    <row r="89" spans="9:19" x14ac:dyDescent="0.25">
      <c r="I89">
        <v>15.035</v>
      </c>
      <c r="J89">
        <f t="shared" si="6"/>
        <v>9.347999999999999</v>
      </c>
      <c r="K89">
        <f t="shared" si="7"/>
        <v>-7.2109736434863999E-4</v>
      </c>
      <c r="L89">
        <f>IF(K89&gt;max_min!$D$10,1,0)</f>
        <v>0</v>
      </c>
      <c r="P89">
        <v>31.356999999999999</v>
      </c>
      <c r="Q89">
        <f t="shared" si="8"/>
        <v>25.472000000000001</v>
      </c>
      <c r="R89">
        <f t="shared" si="9"/>
        <v>-7.1840989218742018E-2</v>
      </c>
      <c r="S89">
        <f>IF(R89&gt;max_min!$D$10,1,0)</f>
        <v>0</v>
      </c>
    </row>
    <row r="90" spans="9:19" x14ac:dyDescent="0.25">
      <c r="I90">
        <v>15.077</v>
      </c>
      <c r="J90">
        <f t="shared" si="6"/>
        <v>9.39</v>
      </c>
      <c r="K90">
        <f t="shared" si="7"/>
        <v>-3.8080422611669302E-4</v>
      </c>
      <c r="L90">
        <f>IF(K90&gt;max_min!$D$10,1,0)</f>
        <v>0</v>
      </c>
      <c r="P90">
        <v>43.162999999999997</v>
      </c>
      <c r="Q90">
        <f t="shared" si="8"/>
        <v>37.277999999999999</v>
      </c>
      <c r="R90">
        <f t="shared" si="9"/>
        <v>-1.151704051913548E-2</v>
      </c>
      <c r="S90">
        <f>IF(R90&gt;max_min!$D$10,1,0)</f>
        <v>0</v>
      </c>
    </row>
    <row r="91" spans="9:19" x14ac:dyDescent="0.25">
      <c r="I91">
        <v>14.379</v>
      </c>
      <c r="J91">
        <f t="shared" si="6"/>
        <v>8.6920000000000002</v>
      </c>
      <c r="K91">
        <f t="shared" si="7"/>
        <v>-6.0361520948283634E-3</v>
      </c>
      <c r="L91">
        <f>IF(K91&gt;max_min!$D$10,1,0)</f>
        <v>0</v>
      </c>
      <c r="P91">
        <v>27.393000000000001</v>
      </c>
      <c r="Q91">
        <f t="shared" si="8"/>
        <v>21.508000000000003</v>
      </c>
      <c r="R91">
        <f t="shared" si="9"/>
        <v>-9.2095447345562312E-2</v>
      </c>
      <c r="S91">
        <f>IF(R91&gt;max_min!$D$10,1,0)</f>
        <v>0</v>
      </c>
    </row>
    <row r="92" spans="9:19" x14ac:dyDescent="0.25">
      <c r="I92">
        <v>15.13</v>
      </c>
      <c r="J92">
        <f t="shared" si="6"/>
        <v>9.4430000000000014</v>
      </c>
      <c r="K92">
        <f t="shared" si="7"/>
        <v>4.8613305461706714E-5</v>
      </c>
      <c r="L92">
        <f>IF(K92&gt;max_min!$D$10,1,0)</f>
        <v>0</v>
      </c>
      <c r="P92">
        <v>38.793999999999997</v>
      </c>
      <c r="Q92">
        <f t="shared" si="8"/>
        <v>32.908999999999999</v>
      </c>
      <c r="R92">
        <f t="shared" si="9"/>
        <v>-3.3840887026723235E-2</v>
      </c>
      <c r="S92">
        <f>IF(R92&gt;max_min!$D$10,1,0)</f>
        <v>0</v>
      </c>
    </row>
    <row r="93" spans="9:19" x14ac:dyDescent="0.25">
      <c r="I93">
        <v>14.116</v>
      </c>
      <c r="J93">
        <f t="shared" si="6"/>
        <v>8.4289999999999985</v>
      </c>
      <c r="K93">
        <f t="shared" si="7"/>
        <v>-8.1670353175664397E-3</v>
      </c>
      <c r="L93">
        <f>IF(K93&gt;max_min!$D$10,1,0)</f>
        <v>0</v>
      </c>
      <c r="P93">
        <v>30.024999999999999</v>
      </c>
      <c r="Q93">
        <f t="shared" si="8"/>
        <v>24.14</v>
      </c>
      <c r="R93">
        <f t="shared" si="9"/>
        <v>-7.8646977671043908E-2</v>
      </c>
      <c r="S93">
        <f>IF(R93&gt;max_min!$D$10,1,0)</f>
        <v>0</v>
      </c>
    </row>
    <row r="94" spans="9:19" x14ac:dyDescent="0.25">
      <c r="I94">
        <v>13.619</v>
      </c>
      <c r="J94">
        <f t="shared" si="6"/>
        <v>7.9319999999999995</v>
      </c>
      <c r="K94">
        <f t="shared" si="7"/>
        <v>-1.2193837453310987E-2</v>
      </c>
      <c r="L94">
        <f>IF(K94&gt;max_min!$D$10,1,0)</f>
        <v>0</v>
      </c>
      <c r="P94">
        <v>23.196000000000002</v>
      </c>
      <c r="Q94">
        <f t="shared" si="8"/>
        <v>17.311</v>
      </c>
      <c r="R94">
        <f t="shared" si="9"/>
        <v>-0.11354044249144143</v>
      </c>
      <c r="S94">
        <f>IF(R94&gt;max_min!$D$10,1,0)</f>
        <v>0</v>
      </c>
    </row>
    <row r="95" spans="9:19" x14ac:dyDescent="0.25">
      <c r="I95">
        <v>12.183</v>
      </c>
      <c r="J95">
        <f t="shared" si="6"/>
        <v>6.4959999999999996</v>
      </c>
      <c r="K95">
        <f t="shared" si="7"/>
        <v>-2.3828621893812352E-2</v>
      </c>
      <c r="L95">
        <f>IF(K95&gt;max_min!$D$10,1,0)</f>
        <v>0</v>
      </c>
      <c r="P95">
        <v>32.593000000000004</v>
      </c>
      <c r="Q95">
        <f t="shared" si="8"/>
        <v>26.708000000000006</v>
      </c>
      <c r="R95">
        <f t="shared" si="9"/>
        <v>-6.5525522456696114E-2</v>
      </c>
      <c r="S95">
        <f>IF(R95&gt;max_min!$D$10,1,0)</f>
        <v>0</v>
      </c>
    </row>
    <row r="96" spans="9:19" x14ac:dyDescent="0.25">
      <c r="I96">
        <v>15.266</v>
      </c>
      <c r="J96">
        <f t="shared" si="6"/>
        <v>9.5790000000000006</v>
      </c>
      <c r="K96">
        <f t="shared" si="7"/>
        <v>1.150514895927011E-3</v>
      </c>
      <c r="L96">
        <f>IF(K96&gt;max_min!$D$10,1,0)</f>
        <v>0</v>
      </c>
      <c r="P96">
        <v>31.466000000000001</v>
      </c>
      <c r="Q96">
        <f t="shared" si="8"/>
        <v>25.581000000000003</v>
      </c>
      <c r="R96">
        <f t="shared" si="9"/>
        <v>-7.128404271626386E-2</v>
      </c>
      <c r="S96">
        <f>IF(R96&gt;max_min!$D$10,1,0)</f>
        <v>0</v>
      </c>
    </row>
    <row r="97" spans="9:19" x14ac:dyDescent="0.25">
      <c r="I97">
        <v>14.523999999999999</v>
      </c>
      <c r="J97">
        <f t="shared" si="6"/>
        <v>8.8369999999999997</v>
      </c>
      <c r="K97">
        <f t="shared" si="7"/>
        <v>-4.8613305461704991E-3</v>
      </c>
      <c r="L97">
        <f>IF(K97&gt;max_min!$D$10,1,0)</f>
        <v>0</v>
      </c>
      <c r="P97">
        <v>29.131</v>
      </c>
      <c r="Q97">
        <f t="shared" si="8"/>
        <v>23.246000000000002</v>
      </c>
      <c r="R97">
        <f t="shared" si="9"/>
        <v>-8.321496091155281E-2</v>
      </c>
      <c r="S97">
        <f>IF(R97&gt;max_min!$D$10,1,0)</f>
        <v>0</v>
      </c>
    </row>
    <row r="98" spans="9:19" x14ac:dyDescent="0.25">
      <c r="I98">
        <v>20.382000000000001</v>
      </c>
      <c r="J98">
        <f t="shared" si="6"/>
        <v>14.695</v>
      </c>
      <c r="K98">
        <f t="shared" si="7"/>
        <v>4.2601460019607365E-2</v>
      </c>
      <c r="L98">
        <f>IF(K98&gt;max_min!$D$10,1,0)</f>
        <v>0</v>
      </c>
      <c r="P98">
        <v>30.928999999999998</v>
      </c>
      <c r="Q98">
        <f t="shared" si="8"/>
        <v>25.043999999999997</v>
      </c>
      <c r="R98">
        <f t="shared" si="9"/>
        <v>-7.4027898421133345E-2</v>
      </c>
      <c r="S98">
        <f>IF(R98&gt;max_min!$D$10,1,0)</f>
        <v>0</v>
      </c>
    </row>
    <row r="99" spans="9:19" x14ac:dyDescent="0.25">
      <c r="I99">
        <v>15.35</v>
      </c>
      <c r="J99">
        <f t="shared" si="6"/>
        <v>9.6630000000000003</v>
      </c>
      <c r="K99">
        <f t="shared" si="7"/>
        <v>1.8311011723908762E-3</v>
      </c>
      <c r="L99">
        <f>IF(K99&gt;max_min!$D$10,1,0)</f>
        <v>0</v>
      </c>
      <c r="P99">
        <v>24.731999999999999</v>
      </c>
      <c r="Q99">
        <f t="shared" si="8"/>
        <v>18.847000000000001</v>
      </c>
      <c r="R99">
        <f t="shared" si="9"/>
        <v>-0.10569209544734556</v>
      </c>
      <c r="S99">
        <f>IF(R99&gt;max_min!$D$10,1,0)</f>
        <v>0</v>
      </c>
    </row>
    <row r="100" spans="9:19" x14ac:dyDescent="0.25">
      <c r="I100">
        <v>30.288</v>
      </c>
      <c r="J100">
        <f t="shared" si="6"/>
        <v>24.600999999999999</v>
      </c>
      <c r="K100">
        <f t="shared" si="7"/>
        <v>0.1228620273368821</v>
      </c>
      <c r="L100">
        <f>IF(K100&gt;max_min!$D$10,1,0)</f>
        <v>0</v>
      </c>
      <c r="P100">
        <v>30.731000000000002</v>
      </c>
      <c r="Q100">
        <f t="shared" si="8"/>
        <v>24.846000000000004</v>
      </c>
      <c r="R100">
        <f t="shared" si="9"/>
        <v>-7.5039599407286287E-2</v>
      </c>
      <c r="S100">
        <f>IF(R100&gt;max_min!$D$10,1,0)</f>
        <v>0</v>
      </c>
    </row>
    <row r="101" spans="9:19" x14ac:dyDescent="0.25">
      <c r="I101">
        <v>58.948</v>
      </c>
      <c r="J101">
        <f t="shared" si="6"/>
        <v>53.261000000000003</v>
      </c>
      <c r="K101">
        <f t="shared" si="7"/>
        <v>0.35507158309229236</v>
      </c>
      <c r="L101">
        <f>IF(K101&gt;max_min!$D$10,1,0)</f>
        <v>1</v>
      </c>
      <c r="P101">
        <v>27.006</v>
      </c>
      <c r="Q101">
        <f t="shared" si="8"/>
        <v>21.121000000000002</v>
      </c>
      <c r="R101">
        <f t="shared" si="9"/>
        <v>-9.4072862909406779E-2</v>
      </c>
      <c r="S101">
        <f>IF(R101&gt;max_min!$D$10,1,0)</f>
        <v>0</v>
      </c>
    </row>
    <row r="102" spans="9:19" x14ac:dyDescent="0.25">
      <c r="I102">
        <v>34.667999999999999</v>
      </c>
      <c r="J102">
        <f t="shared" si="6"/>
        <v>28.980999999999998</v>
      </c>
      <c r="K102">
        <f t="shared" si="7"/>
        <v>0.15834974032392665</v>
      </c>
      <c r="L102">
        <f>IF(K102&gt;max_min!$D$10,1,0)</f>
        <v>0</v>
      </c>
      <c r="P102">
        <v>33.646999999999998</v>
      </c>
      <c r="Q102">
        <f t="shared" si="8"/>
        <v>27.762</v>
      </c>
      <c r="R102">
        <f t="shared" si="9"/>
        <v>-6.0140003065760575E-2</v>
      </c>
      <c r="S102">
        <f>IF(R102&gt;max_min!$D$10,1,0)</f>
        <v>0</v>
      </c>
    </row>
    <row r="103" spans="9:19" x14ac:dyDescent="0.25">
      <c r="I103">
        <v>27.114999999999998</v>
      </c>
      <c r="J103">
        <f t="shared" si="6"/>
        <v>21.427999999999997</v>
      </c>
      <c r="K103">
        <f t="shared" si="7"/>
        <v>9.7153690965217157E-2</v>
      </c>
      <c r="L103">
        <f>IF(K103&gt;max_min!$D$10,1,0)</f>
        <v>0</v>
      </c>
      <c r="P103">
        <v>26.959</v>
      </c>
      <c r="Q103">
        <f t="shared" si="8"/>
        <v>21.073999999999998</v>
      </c>
      <c r="R103">
        <f t="shared" si="9"/>
        <v>-9.4313014153594624E-2</v>
      </c>
      <c r="S103">
        <f>IF(R103&gt;max_min!$D$10,1,0)</f>
        <v>0</v>
      </c>
    </row>
    <row r="104" spans="9:19" x14ac:dyDescent="0.25">
      <c r="I104">
        <v>17.231999999999999</v>
      </c>
      <c r="J104">
        <f t="shared" si="6"/>
        <v>11.544999999999998</v>
      </c>
      <c r="K104">
        <f t="shared" si="7"/>
        <v>1.7079474652212288E-2</v>
      </c>
      <c r="L104">
        <f>IF(K104&gt;max_min!$D$10,1,0)</f>
        <v>0</v>
      </c>
      <c r="P104">
        <v>50.436</v>
      </c>
      <c r="Q104">
        <f t="shared" si="8"/>
        <v>44.551000000000002</v>
      </c>
      <c r="R104">
        <f t="shared" si="9"/>
        <v>2.5645087118696019E-2</v>
      </c>
      <c r="S104">
        <f>IF(R104&gt;max_min!$D$10,1,0)</f>
        <v>0</v>
      </c>
    </row>
    <row r="105" spans="9:19" x14ac:dyDescent="0.25">
      <c r="I105">
        <v>16.462</v>
      </c>
      <c r="J105">
        <f t="shared" si="6"/>
        <v>10.774999999999999</v>
      </c>
      <c r="K105">
        <f t="shared" si="7"/>
        <v>1.0840767117960165E-2</v>
      </c>
      <c r="L105">
        <f>IF(K105&gt;max_min!$D$10,1,0)</f>
        <v>0</v>
      </c>
      <c r="P105">
        <v>65.995999999999995</v>
      </c>
      <c r="Q105">
        <f t="shared" si="8"/>
        <v>60.110999999999997</v>
      </c>
      <c r="R105">
        <f t="shared" si="9"/>
        <v>0.10515047774768786</v>
      </c>
      <c r="S105">
        <f>IF(R105&gt;max_min!$D$10,1,0)</f>
        <v>0</v>
      </c>
    </row>
    <row r="106" spans="9:19" x14ac:dyDescent="0.25">
      <c r="I106">
        <v>14.661</v>
      </c>
      <c r="J106">
        <f t="shared" si="6"/>
        <v>8.9740000000000002</v>
      </c>
      <c r="K106">
        <f t="shared" si="7"/>
        <v>-3.751326738128234E-3</v>
      </c>
      <c r="L106">
        <f>IF(K106&gt;max_min!$D$10,1,0)</f>
        <v>0</v>
      </c>
      <c r="P106">
        <v>30.013999999999999</v>
      </c>
      <c r="Q106">
        <f t="shared" si="8"/>
        <v>24.128999999999998</v>
      </c>
      <c r="R106">
        <f t="shared" si="9"/>
        <v>-7.8703183281385744E-2</v>
      </c>
      <c r="S106">
        <f>IF(R106&gt;max_min!$D$10,1,0)</f>
        <v>0</v>
      </c>
    </row>
    <row r="107" spans="9:19" x14ac:dyDescent="0.25">
      <c r="I107">
        <v>17.523</v>
      </c>
      <c r="J107">
        <f t="shared" si="6"/>
        <v>11.835999999999999</v>
      </c>
      <c r="K107">
        <f t="shared" si="7"/>
        <v>1.9437219967104978E-2</v>
      </c>
      <c r="L107">
        <f>IF(K107&gt;max_min!$D$10,1,0)</f>
        <v>0</v>
      </c>
      <c r="P107">
        <v>32.170999999999999</v>
      </c>
      <c r="Q107">
        <f t="shared" si="8"/>
        <v>26.286000000000001</v>
      </c>
      <c r="R107">
        <f t="shared" si="9"/>
        <v>-6.7681774053446428E-2</v>
      </c>
      <c r="S107">
        <f>IF(R107&gt;max_min!$D$10,1,0)</f>
        <v>0</v>
      </c>
    </row>
    <row r="108" spans="9:19" x14ac:dyDescent="0.25">
      <c r="I108">
        <v>16.928000000000001</v>
      </c>
      <c r="J108">
        <f t="shared" si="6"/>
        <v>11.241</v>
      </c>
      <c r="K108">
        <f t="shared" si="7"/>
        <v>1.4616400508819252E-2</v>
      </c>
      <c r="L108">
        <f>IF(K108&gt;max_min!$D$10,1,0)</f>
        <v>0</v>
      </c>
      <c r="P108">
        <v>44.347000000000001</v>
      </c>
      <c r="Q108">
        <f t="shared" si="8"/>
        <v>38.462000000000003</v>
      </c>
      <c r="R108">
        <f t="shared" si="9"/>
        <v>-5.4672730059782343E-3</v>
      </c>
      <c r="S108">
        <f>IF(R108&gt;max_min!$D$10,1,0)</f>
        <v>0</v>
      </c>
    </row>
    <row r="109" spans="9:19" x14ac:dyDescent="0.25">
      <c r="I109">
        <v>13.45</v>
      </c>
      <c r="J109">
        <f t="shared" si="6"/>
        <v>7.762999999999999</v>
      </c>
      <c r="K109">
        <f t="shared" si="7"/>
        <v>-1.3563112223815676E-2</v>
      </c>
      <c r="L109">
        <f>IF(K109&gt;max_min!$D$10,1,0)</f>
        <v>0</v>
      </c>
      <c r="P109">
        <v>33.933</v>
      </c>
      <c r="Q109">
        <f t="shared" si="8"/>
        <v>28.048000000000002</v>
      </c>
      <c r="R109">
        <f t="shared" si="9"/>
        <v>-5.867865719687293E-2</v>
      </c>
      <c r="S109">
        <f>IF(R109&gt;max_min!$D$10,1,0)</f>
        <v>0</v>
      </c>
    </row>
    <row r="110" spans="9:19" x14ac:dyDescent="0.25">
      <c r="I110">
        <v>19.219000000000001</v>
      </c>
      <c r="J110">
        <f t="shared" si="6"/>
        <v>13.532</v>
      </c>
      <c r="K110">
        <f t="shared" si="7"/>
        <v>3.3178580977613566E-2</v>
      </c>
      <c r="L110">
        <f>IF(K110&gt;max_min!$D$10,1,0)</f>
        <v>0</v>
      </c>
      <c r="P110">
        <v>95.123999999999995</v>
      </c>
      <c r="Q110">
        <f t="shared" si="8"/>
        <v>89.23899999999999</v>
      </c>
      <c r="R110">
        <f t="shared" si="9"/>
        <v>0.25398293393285976</v>
      </c>
      <c r="S110">
        <f>IF(R110&gt;max_min!$D$10,1,0)</f>
        <v>0</v>
      </c>
    </row>
    <row r="111" spans="9:19" x14ac:dyDescent="0.25">
      <c r="I111">
        <v>15.451000000000001</v>
      </c>
      <c r="J111">
        <f t="shared" si="6"/>
        <v>9.7639999999999993</v>
      </c>
      <c r="K111">
        <f t="shared" si="7"/>
        <v>2.649425147662901E-3</v>
      </c>
      <c r="L111">
        <f>IF(K111&gt;max_min!$D$10,1,0)</f>
        <v>0</v>
      </c>
      <c r="P111">
        <v>67.054000000000002</v>
      </c>
      <c r="Q111">
        <f t="shared" si="8"/>
        <v>61.169000000000004</v>
      </c>
      <c r="R111">
        <f t="shared" si="9"/>
        <v>0.11055643554238413</v>
      </c>
      <c r="S111">
        <f>IF(R111&gt;max_min!$D$10,1,0)</f>
        <v>0</v>
      </c>
    </row>
    <row r="112" spans="9:19" x14ac:dyDescent="0.25">
      <c r="I112">
        <v>19.712</v>
      </c>
      <c r="J112">
        <f t="shared" si="6"/>
        <v>14.024999999999999</v>
      </c>
      <c r="K112">
        <f t="shared" si="7"/>
        <v>3.7172974243050307E-2</v>
      </c>
      <c r="L112">
        <f>IF(K112&gt;max_min!$D$10,1,0)</f>
        <v>0</v>
      </c>
      <c r="P112">
        <v>47.453000000000003</v>
      </c>
      <c r="Q112">
        <f t="shared" si="8"/>
        <v>41.568000000000005</v>
      </c>
      <c r="R112">
        <f t="shared" si="9"/>
        <v>1.0403147514179149E-2</v>
      </c>
      <c r="S112">
        <f>IF(R112&gt;max_min!$D$10,1,0)</f>
        <v>0</v>
      </c>
    </row>
    <row r="113" spans="9:19" x14ac:dyDescent="0.25">
      <c r="I113">
        <v>12.714</v>
      </c>
      <c r="J113">
        <f t="shared" si="6"/>
        <v>7.0270000000000001</v>
      </c>
      <c r="K113">
        <f t="shared" si="7"/>
        <v>-1.9526344360451465E-2</v>
      </c>
      <c r="L113">
        <f>IF(K113&gt;max_min!$D$10,1,0)</f>
        <v>0</v>
      </c>
      <c r="P113">
        <v>28.378</v>
      </c>
      <c r="Q113">
        <f t="shared" si="8"/>
        <v>22.493000000000002</v>
      </c>
      <c r="R113">
        <f t="shared" si="9"/>
        <v>-8.7062490419498248E-2</v>
      </c>
      <c r="S113">
        <f>IF(R113&gt;max_min!$D$10,1,0)</f>
        <v>0</v>
      </c>
    </row>
    <row r="114" spans="9:19" x14ac:dyDescent="0.25">
      <c r="I114">
        <v>11.268000000000001</v>
      </c>
      <c r="J114">
        <f t="shared" si="6"/>
        <v>5.5810000000000004</v>
      </c>
      <c r="K114">
        <f t="shared" si="7"/>
        <v>-3.1242150976722338E-2</v>
      </c>
      <c r="L114">
        <f>IF(K114&gt;max_min!$D$10,1,0)</f>
        <v>0</v>
      </c>
      <c r="P114">
        <v>27.567</v>
      </c>
      <c r="Q114">
        <f t="shared" si="8"/>
        <v>21.682000000000002</v>
      </c>
      <c r="R114">
        <f t="shared" si="9"/>
        <v>-9.1206376781973325E-2</v>
      </c>
      <c r="S114">
        <f>IF(R114&gt;max_min!$D$10,1,0)</f>
        <v>0</v>
      </c>
    </row>
    <row r="115" spans="9:19" x14ac:dyDescent="0.25">
      <c r="I115">
        <v>13.234999999999999</v>
      </c>
      <c r="J115">
        <f t="shared" si="6"/>
        <v>7.5479999999999992</v>
      </c>
      <c r="K115">
        <f t="shared" si="7"/>
        <v>-1.53050890028601E-2</v>
      </c>
      <c r="L115">
        <f>IF(K115&gt;max_min!$D$10,1,0)</f>
        <v>0</v>
      </c>
      <c r="P115">
        <v>26.292000000000002</v>
      </c>
      <c r="Q115">
        <f t="shared" si="8"/>
        <v>20.407000000000004</v>
      </c>
      <c r="R115">
        <f t="shared" si="9"/>
        <v>-9.7721117980685709E-2</v>
      </c>
      <c r="S115">
        <f>IF(R115&gt;max_min!$D$10,1,0)</f>
        <v>0</v>
      </c>
    </row>
    <row r="116" spans="9:19" x14ac:dyDescent="0.25">
      <c r="I116">
        <v>17.196000000000002</v>
      </c>
      <c r="J116">
        <f t="shared" si="6"/>
        <v>11.509</v>
      </c>
      <c r="K116">
        <f t="shared" si="7"/>
        <v>1.6787794819442075E-2</v>
      </c>
      <c r="L116">
        <f>IF(K116&gt;max_min!$D$10,1,0)</f>
        <v>0</v>
      </c>
    </row>
    <row r="117" spans="9:19" x14ac:dyDescent="0.25">
      <c r="I117">
        <v>14.378</v>
      </c>
      <c r="J117">
        <f t="shared" si="6"/>
        <v>8.6909999999999989</v>
      </c>
      <c r="K117">
        <f t="shared" si="7"/>
        <v>-6.0442543124053236E-3</v>
      </c>
      <c r="L117">
        <f>IF(K117&gt;max_min!$D$10,1,0)</f>
        <v>0</v>
      </c>
      <c r="P117">
        <v>241.12700000000001</v>
      </c>
      <c r="Q117">
        <f t="shared" si="8"/>
        <v>235.24200000000002</v>
      </c>
      <c r="S117">
        <f>SUM(S3:S115)</f>
        <v>43</v>
      </c>
    </row>
    <row r="118" spans="9:19" x14ac:dyDescent="0.25">
      <c r="I118">
        <v>15.09</v>
      </c>
      <c r="J118">
        <f t="shared" si="6"/>
        <v>9.4029999999999987</v>
      </c>
      <c r="K118">
        <f t="shared" si="7"/>
        <v>-2.7547539761634763E-4</v>
      </c>
      <c r="L118">
        <f>IF(K118&gt;max_min!$D$10,1,0)</f>
        <v>0</v>
      </c>
      <c r="P118">
        <v>45.417000000000002</v>
      </c>
      <c r="Q118">
        <f t="shared" si="8"/>
        <v>39.532000000000004</v>
      </c>
      <c r="S118">
        <f>COUNT(S3:S115)</f>
        <v>113</v>
      </c>
    </row>
    <row r="119" spans="9:19" x14ac:dyDescent="0.25">
      <c r="I119">
        <v>17.356999999999999</v>
      </c>
      <c r="J119">
        <f t="shared" si="6"/>
        <v>11.669999999999998</v>
      </c>
      <c r="K119">
        <f t="shared" si="7"/>
        <v>1.809225184933114E-2</v>
      </c>
      <c r="L119">
        <f>IF(K119&gt;max_min!$D$10,1,0)</f>
        <v>0</v>
      </c>
    </row>
    <row r="120" spans="9:19" x14ac:dyDescent="0.25">
      <c r="I120">
        <v>19.036000000000001</v>
      </c>
      <c r="J120">
        <f t="shared" si="6"/>
        <v>13.349</v>
      </c>
      <c r="K120">
        <f t="shared" si="7"/>
        <v>3.1695875161031568E-2</v>
      </c>
      <c r="L120">
        <f>IF(K120&gt;max_min!$D$10,1,0)</f>
        <v>0</v>
      </c>
    </row>
    <row r="121" spans="9:19" x14ac:dyDescent="0.25">
      <c r="I121">
        <v>48.216000000000001</v>
      </c>
      <c r="J121">
        <f t="shared" si="6"/>
        <v>42.529000000000003</v>
      </c>
      <c r="K121">
        <f t="shared" si="7"/>
        <v>0.26811858405645628</v>
      </c>
      <c r="L121">
        <f>IF(K121&gt;max_min!$D$10,1,0)</f>
        <v>1</v>
      </c>
    </row>
    <row r="123" spans="9:19" x14ac:dyDescent="0.25">
      <c r="I123">
        <v>138.547</v>
      </c>
      <c r="J123">
        <f t="shared" si="6"/>
        <v>132.85999999999999</v>
      </c>
      <c r="L123">
        <f>SUM(L9:L121)</f>
        <v>20</v>
      </c>
    </row>
    <row r="124" spans="9:19" x14ac:dyDescent="0.25">
      <c r="I124">
        <v>15.124000000000001</v>
      </c>
      <c r="J124">
        <f t="shared" si="6"/>
        <v>9.4370000000000012</v>
      </c>
      <c r="L124">
        <f>COUNT(L9:L121)</f>
        <v>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"/>
  <sheetViews>
    <sheetView tabSelected="1" workbookViewId="0">
      <selection activeCell="G8" sqref="G8"/>
    </sheetView>
  </sheetViews>
  <sheetFormatPr defaultRowHeight="15" x14ac:dyDescent="0.25"/>
  <sheetData>
    <row r="2" spans="1:9" x14ac:dyDescent="0.25">
      <c r="B2" t="s">
        <v>0</v>
      </c>
      <c r="C2" t="s">
        <v>1</v>
      </c>
      <c r="G2" t="s">
        <v>5</v>
      </c>
      <c r="H2" t="s">
        <v>6</v>
      </c>
      <c r="I2" t="s">
        <v>7</v>
      </c>
    </row>
    <row r="3" spans="1:9" x14ac:dyDescent="0.25">
      <c r="A3" t="s">
        <v>2</v>
      </c>
      <c r="B3">
        <v>99.1</v>
      </c>
      <c r="C3">
        <v>8.1999999999999993</v>
      </c>
      <c r="D3">
        <f>(C3-$C$8)/($B$8-$C$8)</f>
        <v>-7.926829268292683E-2</v>
      </c>
      <c r="G3">
        <v>24</v>
      </c>
      <c r="H3">
        <v>48</v>
      </c>
    </row>
    <row r="4" spans="1:9" x14ac:dyDescent="0.25">
      <c r="A4" t="s">
        <v>3</v>
      </c>
      <c r="B4">
        <v>132.80000000000001</v>
      </c>
      <c r="C4">
        <v>9.4</v>
      </c>
      <c r="D4">
        <f t="shared" ref="D4:D5" si="0">(C4-$C$8)/($B$8-$C$8)</f>
        <v>-7.0487804878048774E-2</v>
      </c>
      <c r="G4">
        <v>20</v>
      </c>
      <c r="H4">
        <v>113</v>
      </c>
    </row>
    <row r="5" spans="1:9" x14ac:dyDescent="0.25">
      <c r="A5" t="s">
        <v>4</v>
      </c>
      <c r="B5">
        <v>235.2</v>
      </c>
      <c r="C5">
        <v>39.5</v>
      </c>
      <c r="D5">
        <f t="shared" si="0"/>
        <v>0.14975609756097558</v>
      </c>
      <c r="G5">
        <v>43</v>
      </c>
      <c r="H5">
        <v>113</v>
      </c>
    </row>
    <row r="7" spans="1:9" x14ac:dyDescent="0.25">
      <c r="G7">
        <f>SUM(G3:G5)</f>
        <v>87</v>
      </c>
      <c r="H7">
        <f>SUM(H3:H5)</f>
        <v>274</v>
      </c>
      <c r="I7">
        <f>G7/H7</f>
        <v>0.31751824817518248</v>
      </c>
    </row>
    <row r="8" spans="1:9" x14ac:dyDescent="0.25">
      <c r="B8">
        <f>AVERAGE(B3:B5)</f>
        <v>155.70000000000002</v>
      </c>
      <c r="C8">
        <f>AVERAGE(C3:C5)</f>
        <v>19.033333333333335</v>
      </c>
      <c r="D8">
        <f>AVERAGE(D3:D5)</f>
        <v>0</v>
      </c>
    </row>
    <row r="9" spans="1:9" x14ac:dyDescent="0.25">
      <c r="D9">
        <f>_xlfn.STDEV.S(D3:D5)</f>
        <v>0.12976687099965933</v>
      </c>
    </row>
    <row r="10" spans="1:9" x14ac:dyDescent="0.25">
      <c r="D10">
        <f>D8+2*D9</f>
        <v>0.25953374199931867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max_min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2019-01-15T17:19:17Z</dcterms:modified>
</cp:coreProperties>
</file>