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0"/>
  </bookViews>
  <sheets>
    <sheet name="96PRCNTY" sheetId="1" state="visible" r:id="rId2"/>
  </sheets>
  <definedNames>
    <definedName function="false" hidden="false" name="HTML1_1" vbProcedure="false">"'[96PRABST.XLS]96PRCNTY'!$A$1:$X$50"</definedName>
    <definedName function="false" hidden="false" name="HTML1_10" vbProcedure="false">""</definedName>
    <definedName function="false" hidden="false" name="HTML1_11" vbProcedure="false">1</definedName>
    <definedName function="false" hidden="false" name="HTML1_12" vbProcedure="false">"G:\HTDOCS\ELECT\ABSTRA~1\96PRI.HTM"</definedName>
    <definedName function="false" hidden="false" name="HTML1_2" vbProcedure="false">1</definedName>
    <definedName function="false" hidden="false" name="HTML1_3" vbProcedure="false">"1996 Idaho Primary Abstract"</definedName>
    <definedName function="false" hidden="false" name="HTML1_4" vbProcedure="false">"1996 Idaho Primary Abstract"</definedName>
    <definedName function="false" hidden="false" name="HTML1_5" vbProcedure="false">"Idaho Primary Election May 28, 1996"</definedName>
    <definedName function="false" hidden="false" name="HTML1_6" vbProcedure="false">1</definedName>
    <definedName function="false" hidden="false" name="HTML1_7" vbProcedure="false">1</definedName>
    <definedName function="false" hidden="false" name="HTML1_8" vbProcedure="false">""</definedName>
    <definedName function="false" hidden="false" name="HTML1_9" vbProcedure="false">""</definedName>
    <definedName function="false" hidden="false" name="HTMLCount" vbProcedure="false">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<sst xmlns="http://schemas.openxmlformats.org/spreadsheetml/2006/main" count="97" uniqueCount="85">
  <si>
    <t xml:space="preserve">United States President</t>
  </si>
  <si>
    <t xml:space="preserve">United States</t>
  </si>
  <si>
    <t xml:space="preserve">U.S. Representative</t>
  </si>
  <si>
    <t xml:space="preserve">Supreme</t>
  </si>
  <si>
    <t xml:space="preserve">Appellate</t>
  </si>
  <si>
    <t xml:space="preserve">Senate</t>
  </si>
  <si>
    <t xml:space="preserve">1st District</t>
  </si>
  <si>
    <t xml:space="preserve">2nd District</t>
  </si>
  <si>
    <t xml:space="preserve">Court</t>
  </si>
  <si>
    <t xml:space="preserve">Voting Statistics</t>
  </si>
  <si>
    <t xml:space="preserve">Republican</t>
  </si>
  <si>
    <t xml:space="preserve">Democrat</t>
  </si>
  <si>
    <t xml:space="preserve">Rep.</t>
  </si>
  <si>
    <t xml:space="preserve">Dem.</t>
  </si>
  <si>
    <t xml:space="preserve">Justice</t>
  </si>
  <si>
    <t xml:space="preserve">Judge</t>
  </si>
  <si>
    <t xml:space="preserve">Counties</t>
  </si>
  <si>
    <t xml:space="preserve">Pat
Buchanan</t>
  </si>
  <si>
    <t xml:space="preserve">Bob
Dole</t>
  </si>
  <si>
    <t xml:space="preserve">Alan L.
Keyes</t>
  </si>
  <si>
    <t xml:space="preserve">None of the 
Names Shown</t>
  </si>
  <si>
    <t xml:space="preserve">Bill
Clinton</t>
  </si>
  <si>
    <t xml:space="preserve">Larry
Craig</t>
  </si>
  <si>
    <t xml:space="preserve">Walt
Minnick</t>
  </si>
  <si>
    <t xml:space="preserve">Helen
Chenoweth</t>
  </si>
  <si>
    <t xml:space="preserve">William A.
Levinger</t>
  </si>
  <si>
    <t xml:space="preserve">Matt Alan
Lambert</t>
  </si>
  <si>
    <t xml:space="preserve">Dan
Williams</t>
  </si>
  <si>
    <t xml:space="preserve">Mike
Crapo</t>
  </si>
  <si>
    <t xml:space="preserve">Peter
Rickards</t>
  </si>
  <si>
    <t xml:space="preserve">John D.
Seidl</t>
  </si>
  <si>
    <t xml:space="preserve">Gerald F.
Schroeder</t>
  </si>
  <si>
    <t xml:space="preserve">Linda Copple
Trout</t>
  </si>
  <si>
    <t xml:space="preserve">Jesse R.
Walters, Jr.</t>
  </si>
  <si>
    <t xml:space="preserve">Number Election
Day Registrants</t>
  </si>
  <si>
    <t xml:space="preserve">Total Number
Registered Voters</t>
  </si>
  <si>
    <t xml:space="preserve">Number
Ballots Cast</t>
  </si>
  <si>
    <t xml:space="preserve">% of Registered
Voters That Voted</t>
  </si>
  <si>
    <t xml:space="preserve">Ada</t>
  </si>
  <si>
    <t xml:space="preserve">Adams</t>
  </si>
  <si>
    <t xml:space="preserve">Bannock</t>
  </si>
  <si>
    <t xml:space="preserve">Bear Lake</t>
  </si>
  <si>
    <t xml:space="preserve">Benewah</t>
  </si>
  <si>
    <t xml:space="preserve">Bingham</t>
  </si>
  <si>
    <t xml:space="preserve">Blaine</t>
  </si>
  <si>
    <t xml:space="preserve">Boise</t>
  </si>
  <si>
    <t xml:space="preserve">Bonner</t>
  </si>
  <si>
    <t xml:space="preserve">Bonneville</t>
  </si>
  <si>
    <t xml:space="preserve">Boundary</t>
  </si>
  <si>
    <t xml:space="preserve">Butte</t>
  </si>
  <si>
    <t xml:space="preserve">Camas</t>
  </si>
  <si>
    <t xml:space="preserve">Canyon</t>
  </si>
  <si>
    <t xml:space="preserve">Caribou</t>
  </si>
  <si>
    <t xml:space="preserve">Cassia</t>
  </si>
  <si>
    <t xml:space="preserve">Clark</t>
  </si>
  <si>
    <t xml:space="preserve">Clearwater</t>
  </si>
  <si>
    <t xml:space="preserve"> </t>
  </si>
  <si>
    <t xml:space="preserve">Custer</t>
  </si>
  <si>
    <t xml:space="preserve">Elmore</t>
  </si>
  <si>
    <t xml:space="preserve">Franklin</t>
  </si>
  <si>
    <t xml:space="preserve">Fremont</t>
  </si>
  <si>
    <t xml:space="preserve">Gem</t>
  </si>
  <si>
    <t xml:space="preserve">Gooding</t>
  </si>
  <si>
    <t xml:space="preserve">Idaho</t>
  </si>
  <si>
    <t xml:space="preserve">Jefferson</t>
  </si>
  <si>
    <t xml:space="preserve">Jerome</t>
  </si>
  <si>
    <t xml:space="preserve">Kootenai</t>
  </si>
  <si>
    <t xml:space="preserve">Latah</t>
  </si>
  <si>
    <t xml:space="preserve">Lemhi</t>
  </si>
  <si>
    <t xml:space="preserve">Lewis</t>
  </si>
  <si>
    <t xml:space="preserve">Lincoln</t>
  </si>
  <si>
    <t xml:space="preserve">Madison</t>
  </si>
  <si>
    <t xml:space="preserve">Minidoka</t>
  </si>
  <si>
    <t xml:space="preserve">Nez Perce</t>
  </si>
  <si>
    <t xml:space="preserve">Oneida</t>
  </si>
  <si>
    <t xml:space="preserve">Owyhee</t>
  </si>
  <si>
    <t xml:space="preserve">Payette</t>
  </si>
  <si>
    <t xml:space="preserve">Power</t>
  </si>
  <si>
    <t xml:space="preserve">Shoshone</t>
  </si>
  <si>
    <t xml:space="preserve">Teton</t>
  </si>
  <si>
    <t xml:space="preserve">Twin Falls</t>
  </si>
  <si>
    <t xml:space="preserve">Valley</t>
  </si>
  <si>
    <t xml:space="preserve">Washington</t>
  </si>
  <si>
    <t xml:space="preserve">TOTAL</t>
  </si>
  <si>
    <t xml:space="preserve">Plurality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</si>
</sst>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0"/>
    <numFmt numFmtId="167" formatCode="0"/>
  </numFmts>
  <fonts count="20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Times New Roman"/>
      <family val="1"/>
    </font>
    <font>
      <b val="true"/>
      <sz val="10"/>
      <name val="Times New Roman"/>
      <family val="1"/>
    </font>
    <font>
      <b val="true"/>
      <sz val="10"/>
      <name val="Times New Roman"/>
      <family val="0"/>
    </font>
    <font>
      <b val="true"/>
      <sz val="10"/>
      <name val="Arial"/>
      <family val="0"/>
    </font>
    <font>
      <sz val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medium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15" fillId="0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9" fillId="0" borderId="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4" topLeftCell="M46" activePane="bottomRight" state="frozen"/>
      <selection pane="topLeft" activeCell="A1" activeCellId="0" sqref="A1"/>
      <selection pane="topRight" activeCell="M1" activeCellId="0" sqref="M1"/>
      <selection pane="bottomLeft" activeCell="A46" activeCellId="0" sqref="A46"/>
      <selection pane="bottomRight" activeCell="A1" activeCellId="0" sqref="A1 A1"/>
    </sheetView>
  </sheetViews>
  <sheetFormatPr defaultRowHeight="14.65" zeroHeight="false" outlineLevelRow="0" outlineLevelCol="0"/>
  <cols>
    <col collapsed="false" customWidth="true" hidden="false" outlineLevel="0" max="1" min="1" style="1" width="13.83"/>
    <col collapsed="false" customWidth="true" hidden="false" outlineLevel="0" max="16" min="2" style="2" width="8.75"/>
    <col collapsed="false" customWidth="true" hidden="false" outlineLevel="0" max="18" min="17" style="2" width="9.13"/>
    <col collapsed="false" customWidth="true" hidden="false" outlineLevel="0" max="19" min="19" style="2" width="9.51"/>
    <col collapsed="false" customWidth="true" hidden="false" outlineLevel="0" max="20" min="20" style="2" width="4.17"/>
    <col collapsed="false" customWidth="true" hidden="false" outlineLevel="0" max="24" min="21" style="2" width="8.75"/>
    <col collapsed="false" customWidth="true" hidden="false" outlineLevel="0" max="25" min="25" style="3" width="6.46"/>
    <col collapsed="false" customWidth="true" hidden="false" outlineLevel="0" max="26" min="26" style="2" width="7.22"/>
    <col collapsed="false" customWidth="true" hidden="false" outlineLevel="0" max="33" min="27" style="2" width="6.46"/>
    <col collapsed="false" customWidth="true" hidden="false" outlineLevel="0" max="257" min="34" style="2" width="7.6"/>
    <col collapsed="false" customWidth="true" hidden="false" outlineLevel="0" max="1025" min="258" style="0" width="7.6"/>
  </cols>
  <sheetData>
    <row r="1" s="14" customFormat="true" ht="14.65" hidden="false" customHeight="false" outlineLevel="0" collapsed="false">
      <c r="A1" s="4"/>
      <c r="B1" s="5" t="s">
        <v>0</v>
      </c>
      <c r="C1" s="5"/>
      <c r="D1" s="5"/>
      <c r="E1" s="5"/>
      <c r="F1" s="5"/>
      <c r="G1" s="5"/>
      <c r="H1" s="6" t="s">
        <v>1</v>
      </c>
      <c r="I1" s="6"/>
      <c r="J1" s="6" t="s">
        <v>2</v>
      </c>
      <c r="K1" s="6"/>
      <c r="L1" s="6"/>
      <c r="M1" s="6"/>
      <c r="N1" s="6" t="s">
        <v>2</v>
      </c>
      <c r="O1" s="6"/>
      <c r="P1" s="6"/>
      <c r="Q1" s="7" t="s">
        <v>3</v>
      </c>
      <c r="R1" s="7" t="s">
        <v>3</v>
      </c>
      <c r="S1" s="5" t="s">
        <v>4</v>
      </c>
      <c r="T1" s="8"/>
      <c r="U1" s="9"/>
      <c r="V1" s="10"/>
      <c r="W1" s="11"/>
      <c r="X1" s="12"/>
      <c r="Y1" s="13"/>
    </row>
    <row r="2" s="14" customFormat="true" ht="14.65" hidden="false" customHeight="false" outlineLevel="0" collapsed="false">
      <c r="A2" s="15"/>
      <c r="B2" s="16"/>
      <c r="C2" s="17"/>
      <c r="D2" s="17"/>
      <c r="E2" s="17"/>
      <c r="F2" s="18"/>
      <c r="G2" s="19"/>
      <c r="H2" s="20" t="s">
        <v>5</v>
      </c>
      <c r="I2" s="20"/>
      <c r="J2" s="20" t="s">
        <v>6</v>
      </c>
      <c r="K2" s="20"/>
      <c r="L2" s="20"/>
      <c r="M2" s="20"/>
      <c r="N2" s="20" t="s">
        <v>7</v>
      </c>
      <c r="O2" s="20"/>
      <c r="P2" s="20"/>
      <c r="Q2" s="21" t="s">
        <v>8</v>
      </c>
      <c r="R2" s="21" t="s">
        <v>8</v>
      </c>
      <c r="S2" s="22" t="s">
        <v>8</v>
      </c>
      <c r="T2" s="8"/>
      <c r="U2" s="22" t="s">
        <v>9</v>
      </c>
      <c r="V2" s="22"/>
      <c r="W2" s="22"/>
      <c r="X2" s="22"/>
      <c r="Y2" s="13"/>
    </row>
    <row r="3" s="29" customFormat="true" ht="14.65" hidden="false" customHeight="false" outlineLevel="0" collapsed="false">
      <c r="A3" s="23"/>
      <c r="B3" s="24" t="s">
        <v>10</v>
      </c>
      <c r="C3" s="24"/>
      <c r="D3" s="24"/>
      <c r="E3" s="24"/>
      <c r="F3" s="24" t="s">
        <v>11</v>
      </c>
      <c r="G3" s="24"/>
      <c r="H3" s="25" t="s">
        <v>12</v>
      </c>
      <c r="I3" s="25" t="s">
        <v>13</v>
      </c>
      <c r="J3" s="26" t="s">
        <v>10</v>
      </c>
      <c r="K3" s="26"/>
      <c r="L3" s="25" t="s">
        <v>11</v>
      </c>
      <c r="M3" s="25"/>
      <c r="N3" s="26" t="s">
        <v>10</v>
      </c>
      <c r="O3" s="26"/>
      <c r="P3" s="25" t="s">
        <v>13</v>
      </c>
      <c r="Q3" s="27" t="s">
        <v>14</v>
      </c>
      <c r="R3" s="27" t="s">
        <v>14</v>
      </c>
      <c r="S3" s="28" t="s">
        <v>15</v>
      </c>
      <c r="U3" s="30"/>
      <c r="V3" s="31"/>
      <c r="W3" s="31"/>
      <c r="X3" s="32"/>
      <c r="Y3" s="33"/>
      <c r="AF3" s="8"/>
    </row>
    <row r="4" s="41" customFormat="true" ht="14.65" hidden="false" customHeight="false" outlineLevel="0" collapsed="false">
      <c r="A4" s="34" t="s">
        <v>16</v>
      </c>
      <c r="B4" s="35" t="s">
        <v>17</v>
      </c>
      <c r="C4" s="35" t="s">
        <v>18</v>
      </c>
      <c r="D4" s="35" t="s">
        <v>19</v>
      </c>
      <c r="E4" s="36" t="s">
        <v>20</v>
      </c>
      <c r="F4" s="35" t="s">
        <v>21</v>
      </c>
      <c r="G4" s="36" t="s">
        <v>20</v>
      </c>
      <c r="H4" s="35" t="s">
        <v>22</v>
      </c>
      <c r="I4" s="35" t="s">
        <v>23</v>
      </c>
      <c r="J4" s="35" t="s">
        <v>24</v>
      </c>
      <c r="K4" s="35" t="s">
        <v>25</v>
      </c>
      <c r="L4" s="35" t="s">
        <v>26</v>
      </c>
      <c r="M4" s="35" t="s">
        <v>27</v>
      </c>
      <c r="N4" s="35" t="s">
        <v>28</v>
      </c>
      <c r="O4" s="35" t="s">
        <v>29</v>
      </c>
      <c r="P4" s="35" t="s">
        <v>30</v>
      </c>
      <c r="Q4" s="35" t="s">
        <v>31</v>
      </c>
      <c r="R4" s="35" t="s">
        <v>32</v>
      </c>
      <c r="S4" s="37" t="s">
        <v>33</v>
      </c>
      <c r="T4" s="38"/>
      <c r="U4" s="35" t="s">
        <v>34</v>
      </c>
      <c r="V4" s="35" t="s">
        <v>35</v>
      </c>
      <c r="W4" s="35" t="s">
        <v>36</v>
      </c>
      <c r="X4" s="39" t="s">
        <v>37</v>
      </c>
      <c r="Y4" s="40"/>
    </row>
    <row r="5" s="3" customFormat="true" ht="14.65" hidden="false" customHeight="false" outlineLevel="0" collapsed="false">
      <c r="A5" s="42" t="s">
        <v>38</v>
      </c>
      <c r="B5" s="43" t="n">
        <v>4223</v>
      </c>
      <c r="C5" s="43" t="n">
        <v>14816</v>
      </c>
      <c r="D5" s="43" t="n">
        <v>1699</v>
      </c>
      <c r="E5" s="43" t="n">
        <v>2564</v>
      </c>
      <c r="F5" s="43" t="n">
        <v>7408</v>
      </c>
      <c r="G5" s="43" t="n">
        <v>650</v>
      </c>
      <c r="H5" s="43" t="n">
        <v>19732</v>
      </c>
      <c r="I5" s="43" t="n">
        <v>7495</v>
      </c>
      <c r="J5" s="43" t="n">
        <v>9946</v>
      </c>
      <c r="K5" s="43" t="n">
        <v>5227</v>
      </c>
      <c r="L5" s="43" t="n">
        <v>687</v>
      </c>
      <c r="M5" s="43" t="n">
        <v>3161</v>
      </c>
      <c r="N5" s="43" t="n">
        <v>5614</v>
      </c>
      <c r="O5" s="43" t="n">
        <v>1328</v>
      </c>
      <c r="P5" s="43" t="n">
        <v>3104</v>
      </c>
      <c r="Q5" s="43" t="n">
        <v>22088</v>
      </c>
      <c r="R5" s="43" t="n">
        <v>21498</v>
      </c>
      <c r="S5" s="44" t="n">
        <v>21702</v>
      </c>
      <c r="U5" s="43" t="n">
        <v>1942</v>
      </c>
      <c r="V5" s="43" t="n">
        <v>141866</v>
      </c>
      <c r="W5" s="43" t="n">
        <v>32758</v>
      </c>
      <c r="X5" s="45" t="n">
        <v>23.0908039981391</v>
      </c>
    </row>
    <row r="6" s="3" customFormat="true" ht="14.65" hidden="false" customHeight="false" outlineLevel="0" collapsed="false">
      <c r="A6" s="42" t="s">
        <v>39</v>
      </c>
      <c r="B6" s="43" t="n">
        <v>359</v>
      </c>
      <c r="C6" s="43" t="n">
        <v>639</v>
      </c>
      <c r="D6" s="43" t="n">
        <v>50</v>
      </c>
      <c r="E6" s="43" t="n">
        <v>199</v>
      </c>
      <c r="F6" s="43" t="n">
        <v>101</v>
      </c>
      <c r="G6" s="43" t="n">
        <v>6</v>
      </c>
      <c r="H6" s="43" t="n">
        <v>1154</v>
      </c>
      <c r="I6" s="43" t="n">
        <v>84</v>
      </c>
      <c r="J6" s="43" t="n">
        <v>879</v>
      </c>
      <c r="K6" s="43" t="n">
        <v>446</v>
      </c>
      <c r="L6" s="43" t="n">
        <v>32</v>
      </c>
      <c r="M6" s="43" t="n">
        <v>61</v>
      </c>
      <c r="N6" s="43"/>
      <c r="O6" s="43"/>
      <c r="P6" s="43"/>
      <c r="Q6" s="43" t="n">
        <v>979</v>
      </c>
      <c r="R6" s="43" t="n">
        <v>871</v>
      </c>
      <c r="S6" s="44" t="n">
        <v>947</v>
      </c>
      <c r="U6" s="43" t="n">
        <v>89</v>
      </c>
      <c r="V6" s="43" t="n">
        <v>2486</v>
      </c>
      <c r="W6" s="43" t="n">
        <v>1592</v>
      </c>
      <c r="X6" s="45" t="n">
        <f aca="false">(W6/V6)*100</f>
        <v>64.0386162510056</v>
      </c>
    </row>
    <row r="7" s="3" customFormat="true" ht="14.65" hidden="false" customHeight="false" outlineLevel="0" collapsed="false">
      <c r="A7" s="42" t="s">
        <v>40</v>
      </c>
      <c r="B7" s="43" t="n">
        <v>798</v>
      </c>
      <c r="C7" s="43" t="n">
        <v>2114</v>
      </c>
      <c r="D7" s="43" t="n">
        <v>110</v>
      </c>
      <c r="E7" s="43" t="n">
        <v>159</v>
      </c>
      <c r="F7" s="43" t="n">
        <v>3340</v>
      </c>
      <c r="G7" s="43" t="n">
        <v>740</v>
      </c>
      <c r="H7" s="43" t="n">
        <v>2927</v>
      </c>
      <c r="I7" s="43" t="n">
        <v>3497</v>
      </c>
      <c r="J7" s="43"/>
      <c r="K7" s="43"/>
      <c r="L7" s="43"/>
      <c r="M7" s="43"/>
      <c r="N7" s="43" t="n">
        <v>2748</v>
      </c>
      <c r="O7" s="43" t="n">
        <v>399</v>
      </c>
      <c r="P7" s="43" t="n">
        <v>3362</v>
      </c>
      <c r="Q7" s="43" t="n">
        <v>5661</v>
      </c>
      <c r="R7" s="43" t="n">
        <v>5544</v>
      </c>
      <c r="S7" s="44" t="n">
        <v>5706</v>
      </c>
      <c r="U7" s="43" t="n">
        <v>198</v>
      </c>
      <c r="V7" s="43" t="n">
        <v>39458</v>
      </c>
      <c r="W7" s="43" t="n">
        <v>7904</v>
      </c>
      <c r="X7" s="45" t="n">
        <f aca="false">(W7/V7)*100</f>
        <v>20.0314258198591</v>
      </c>
    </row>
    <row r="8" s="3" customFormat="true" ht="14.65" hidden="false" customHeight="false" outlineLevel="0" collapsed="false">
      <c r="A8" s="42" t="s">
        <v>41</v>
      </c>
      <c r="B8" s="43" t="n">
        <v>385</v>
      </c>
      <c r="C8" s="43" t="n">
        <v>1235</v>
      </c>
      <c r="D8" s="43" t="n">
        <v>48</v>
      </c>
      <c r="E8" s="43" t="n">
        <v>261</v>
      </c>
      <c r="F8" s="43" t="n">
        <v>231</v>
      </c>
      <c r="G8" s="43" t="n">
        <v>11</v>
      </c>
      <c r="H8" s="43" t="n">
        <v>1839</v>
      </c>
      <c r="I8" s="43" t="n">
        <v>199</v>
      </c>
      <c r="J8" s="43"/>
      <c r="K8" s="43"/>
      <c r="L8" s="43"/>
      <c r="M8" s="43"/>
      <c r="N8" s="43" t="n">
        <v>1698</v>
      </c>
      <c r="O8" s="43" t="n">
        <v>253</v>
      </c>
      <c r="P8" s="43" t="n">
        <v>190</v>
      </c>
      <c r="Q8" s="43" t="n">
        <v>1441</v>
      </c>
      <c r="R8" s="43" t="n">
        <v>1316</v>
      </c>
      <c r="S8" s="44" t="n">
        <v>1560</v>
      </c>
      <c r="U8" s="43" t="n">
        <v>140</v>
      </c>
      <c r="V8" s="43" t="n">
        <v>3838</v>
      </c>
      <c r="W8" s="43" t="n">
        <v>2479</v>
      </c>
      <c r="X8" s="45" t="n">
        <f aca="false">(W8/V8)*100</f>
        <v>64.5909327774883</v>
      </c>
    </row>
    <row r="9" s="3" customFormat="true" ht="14.65" hidden="false" customHeight="false" outlineLevel="0" collapsed="false">
      <c r="A9" s="46" t="s">
        <v>42</v>
      </c>
      <c r="B9" s="47" t="n">
        <v>177</v>
      </c>
      <c r="C9" s="47" t="n">
        <v>444</v>
      </c>
      <c r="D9" s="47" t="n">
        <v>39</v>
      </c>
      <c r="E9" s="47" t="n">
        <v>46</v>
      </c>
      <c r="F9" s="47" t="n">
        <v>617</v>
      </c>
      <c r="G9" s="47" t="n">
        <v>102</v>
      </c>
      <c r="H9" s="47" t="n">
        <v>688</v>
      </c>
      <c r="I9" s="47" t="n">
        <v>589</v>
      </c>
      <c r="J9" s="47" t="n">
        <v>591</v>
      </c>
      <c r="K9" s="47" t="n">
        <v>141</v>
      </c>
      <c r="L9" s="47" t="n">
        <v>196</v>
      </c>
      <c r="M9" s="47" t="n">
        <v>442</v>
      </c>
      <c r="N9" s="47"/>
      <c r="O9" s="47"/>
      <c r="P9" s="47"/>
      <c r="Q9" s="47" t="n">
        <v>1032</v>
      </c>
      <c r="R9" s="47" t="n">
        <v>976</v>
      </c>
      <c r="S9" s="48" t="n">
        <v>1043</v>
      </c>
      <c r="U9" s="47" t="n">
        <v>103</v>
      </c>
      <c r="V9" s="47" t="n">
        <v>4582</v>
      </c>
      <c r="W9" s="47" t="n">
        <v>1784</v>
      </c>
      <c r="X9" s="49" t="n">
        <f aca="false">(W9/V9)*100</f>
        <v>38.9349628982977</v>
      </c>
    </row>
    <row r="10" s="3" customFormat="true" ht="14.65" hidden="false" customHeight="false" outlineLevel="0" collapsed="false">
      <c r="A10" s="42" t="s">
        <v>43</v>
      </c>
      <c r="B10" s="43" t="n">
        <v>1540</v>
      </c>
      <c r="C10" s="43" t="n">
        <v>3823</v>
      </c>
      <c r="D10" s="43" t="n">
        <v>173</v>
      </c>
      <c r="E10" s="43" t="n">
        <v>818</v>
      </c>
      <c r="F10" s="43" t="n">
        <v>701</v>
      </c>
      <c r="G10" s="43" t="n">
        <v>103</v>
      </c>
      <c r="H10" s="43" t="n">
        <v>5903</v>
      </c>
      <c r="I10" s="43" t="n">
        <v>703</v>
      </c>
      <c r="J10" s="43"/>
      <c r="K10" s="43"/>
      <c r="L10" s="43"/>
      <c r="M10" s="43"/>
      <c r="N10" s="43" t="n">
        <v>5438</v>
      </c>
      <c r="O10" s="43" t="n">
        <v>776</v>
      </c>
      <c r="P10" s="43" t="n">
        <v>645</v>
      </c>
      <c r="Q10" s="43" t="n">
        <v>4964</v>
      </c>
      <c r="R10" s="43" t="n">
        <v>4810</v>
      </c>
      <c r="S10" s="44" t="n">
        <v>5026</v>
      </c>
      <c r="U10" s="43" t="n">
        <v>772</v>
      </c>
      <c r="V10" s="43" t="n">
        <v>19441</v>
      </c>
      <c r="W10" s="43" t="n">
        <v>7553</v>
      </c>
      <c r="X10" s="45" t="n">
        <f aca="false">(W10/V10)*100</f>
        <v>38.8508821562677</v>
      </c>
    </row>
    <row r="11" s="3" customFormat="true" ht="14.65" hidden="false" customHeight="false" outlineLevel="0" collapsed="false">
      <c r="A11" s="42" t="s">
        <v>44</v>
      </c>
      <c r="B11" s="43" t="n">
        <v>162</v>
      </c>
      <c r="C11" s="43" t="n">
        <v>1076</v>
      </c>
      <c r="D11" s="43" t="n">
        <v>60</v>
      </c>
      <c r="E11" s="43" t="n">
        <v>200</v>
      </c>
      <c r="F11" s="43" t="n">
        <v>1937</v>
      </c>
      <c r="G11" s="43" t="n">
        <v>382</v>
      </c>
      <c r="H11" s="43" t="n">
        <v>1257</v>
      </c>
      <c r="I11" s="43" t="n">
        <v>1899</v>
      </c>
      <c r="J11" s="43"/>
      <c r="K11" s="43"/>
      <c r="L11" s="43"/>
      <c r="M11" s="43"/>
      <c r="N11" s="43" t="n">
        <v>1108</v>
      </c>
      <c r="O11" s="43" t="n">
        <v>255</v>
      </c>
      <c r="P11" s="43" t="n">
        <v>1635</v>
      </c>
      <c r="Q11" s="43" t="n">
        <v>2669</v>
      </c>
      <c r="R11" s="43" t="n">
        <v>2629</v>
      </c>
      <c r="S11" s="44" t="n">
        <v>2672</v>
      </c>
      <c r="U11" s="43" t="n">
        <v>280</v>
      </c>
      <c r="V11" s="43" t="n">
        <v>9750</v>
      </c>
      <c r="W11" s="43" t="n">
        <v>4377</v>
      </c>
      <c r="X11" s="45" t="n">
        <f aca="false">(W11/V11)*100</f>
        <v>44.8923076923077</v>
      </c>
    </row>
    <row r="12" s="3" customFormat="true" ht="14.65" hidden="false" customHeight="false" outlineLevel="0" collapsed="false">
      <c r="A12" s="42" t="s">
        <v>45</v>
      </c>
      <c r="B12" s="43" t="n">
        <v>320</v>
      </c>
      <c r="C12" s="43" t="n">
        <v>738</v>
      </c>
      <c r="D12" s="43" t="n">
        <v>91</v>
      </c>
      <c r="E12" s="43" t="n">
        <v>124</v>
      </c>
      <c r="F12" s="43" t="n">
        <v>132</v>
      </c>
      <c r="G12" s="43" t="n">
        <v>86</v>
      </c>
      <c r="H12" s="43" t="n">
        <v>1141</v>
      </c>
      <c r="I12" s="43" t="n">
        <v>128</v>
      </c>
      <c r="J12" s="43" t="n">
        <v>821</v>
      </c>
      <c r="K12" s="43" t="n">
        <v>528</v>
      </c>
      <c r="L12" s="43" t="n">
        <v>34</v>
      </c>
      <c r="M12" s="43" t="n">
        <v>92</v>
      </c>
      <c r="N12" s="43"/>
      <c r="O12" s="43"/>
      <c r="P12" s="43"/>
      <c r="Q12" s="43" t="n">
        <v>1109</v>
      </c>
      <c r="R12" s="43" t="n">
        <v>860</v>
      </c>
      <c r="S12" s="44" t="n">
        <v>968</v>
      </c>
      <c r="U12" s="43" t="n">
        <v>104</v>
      </c>
      <c r="V12" s="43" t="n">
        <v>3890</v>
      </c>
      <c r="W12" s="43" t="n">
        <v>1656</v>
      </c>
      <c r="X12" s="45" t="n">
        <f aca="false">(W12/V12)*100</f>
        <v>42.5706940874036</v>
      </c>
    </row>
    <row r="13" s="3" customFormat="true" ht="14.65" hidden="false" customHeight="false" outlineLevel="0" collapsed="false">
      <c r="A13" s="42" t="s">
        <v>46</v>
      </c>
      <c r="B13" s="43" t="n">
        <v>747</v>
      </c>
      <c r="C13" s="43" t="n">
        <v>2629</v>
      </c>
      <c r="D13" s="43" t="n">
        <v>235</v>
      </c>
      <c r="E13" s="43" t="n">
        <v>631</v>
      </c>
      <c r="F13" s="43" t="n">
        <v>1657</v>
      </c>
      <c r="G13" s="43" t="n">
        <v>160</v>
      </c>
      <c r="H13" s="43" t="n">
        <v>3758</v>
      </c>
      <c r="I13" s="43" t="n">
        <v>1470</v>
      </c>
      <c r="J13" s="43" t="n">
        <v>2817</v>
      </c>
      <c r="K13" s="43" t="n">
        <v>1339</v>
      </c>
      <c r="L13" s="43" t="n">
        <v>479</v>
      </c>
      <c r="M13" s="43" t="n">
        <v>1006</v>
      </c>
      <c r="N13" s="43"/>
      <c r="O13" s="43"/>
      <c r="P13" s="43"/>
      <c r="Q13" s="43" t="n">
        <v>4061</v>
      </c>
      <c r="R13" s="43" t="n">
        <v>3817</v>
      </c>
      <c r="S13" s="44" t="n">
        <v>3917</v>
      </c>
      <c r="U13" s="43" t="n">
        <v>329</v>
      </c>
      <c r="V13" s="43" t="n">
        <v>18020</v>
      </c>
      <c r="W13" s="43" t="n">
        <v>6638</v>
      </c>
      <c r="X13" s="45" t="n">
        <f aca="false">(W13/V13)*100</f>
        <v>36.8368479467259</v>
      </c>
    </row>
    <row r="14" s="3" customFormat="true" ht="14.65" hidden="false" customHeight="false" outlineLevel="0" collapsed="false">
      <c r="A14" s="46" t="s">
        <v>47</v>
      </c>
      <c r="B14" s="47" t="n">
        <v>2354</v>
      </c>
      <c r="C14" s="47" t="n">
        <v>6377</v>
      </c>
      <c r="D14" s="47" t="n">
        <v>422</v>
      </c>
      <c r="E14" s="47" t="n">
        <v>708</v>
      </c>
      <c r="F14" s="47" t="n">
        <v>1100</v>
      </c>
      <c r="G14" s="47" t="n">
        <v>127</v>
      </c>
      <c r="H14" s="47" t="n">
        <v>9033</v>
      </c>
      <c r="I14" s="47" t="n">
        <v>1107</v>
      </c>
      <c r="J14" s="47"/>
      <c r="K14" s="47"/>
      <c r="L14" s="47"/>
      <c r="M14" s="47"/>
      <c r="N14" s="47" t="n">
        <v>8952</v>
      </c>
      <c r="O14" s="47" t="n">
        <v>997</v>
      </c>
      <c r="P14" s="47" t="n">
        <v>1104</v>
      </c>
      <c r="Q14" s="47" t="n">
        <v>8162</v>
      </c>
      <c r="R14" s="47" t="n">
        <v>7882</v>
      </c>
      <c r="S14" s="48" t="n">
        <v>8695</v>
      </c>
      <c r="U14" s="47" t="n">
        <v>678</v>
      </c>
      <c r="V14" s="47" t="n">
        <v>41455</v>
      </c>
      <c r="W14" s="47" t="n">
        <v>11711</v>
      </c>
      <c r="X14" s="49" t="n">
        <f aca="false">(W14/V14)*100</f>
        <v>28.2499095404656</v>
      </c>
    </row>
    <row r="15" s="3" customFormat="true" ht="14.65" hidden="false" customHeight="false" outlineLevel="0" collapsed="false">
      <c r="A15" s="42" t="s">
        <v>48</v>
      </c>
      <c r="B15" s="43" t="n">
        <v>208</v>
      </c>
      <c r="C15" s="43" t="n">
        <v>671</v>
      </c>
      <c r="D15" s="43" t="n">
        <v>48</v>
      </c>
      <c r="E15" s="43" t="n">
        <v>108</v>
      </c>
      <c r="F15" s="43" t="n">
        <v>295</v>
      </c>
      <c r="G15" s="43" t="n">
        <v>21</v>
      </c>
      <c r="H15" s="43" t="n">
        <v>968</v>
      </c>
      <c r="I15" s="43" t="n">
        <v>236</v>
      </c>
      <c r="J15" s="43" t="n">
        <v>844</v>
      </c>
      <c r="K15" s="43" t="n">
        <v>224</v>
      </c>
      <c r="L15" s="43" t="n">
        <v>62</v>
      </c>
      <c r="M15" s="43" t="n">
        <v>193</v>
      </c>
      <c r="N15" s="43"/>
      <c r="O15" s="43"/>
      <c r="P15" s="43"/>
      <c r="Q15" s="43" t="n">
        <v>970</v>
      </c>
      <c r="R15" s="43" t="n">
        <v>910</v>
      </c>
      <c r="S15" s="44" t="n">
        <v>985</v>
      </c>
      <c r="U15" s="43" t="n">
        <v>36</v>
      </c>
      <c r="V15" s="43" t="n">
        <v>5021</v>
      </c>
      <c r="W15" s="43" t="n">
        <v>1503</v>
      </c>
      <c r="X15" s="45" t="n">
        <f aca="false">(W15/V15)*100</f>
        <v>29.9342760406294</v>
      </c>
    </row>
    <row r="16" s="3" customFormat="true" ht="14.65" hidden="false" customHeight="false" outlineLevel="0" collapsed="false">
      <c r="A16" s="42" t="s">
        <v>49</v>
      </c>
      <c r="B16" s="43" t="n">
        <v>197</v>
      </c>
      <c r="C16" s="43" t="n">
        <v>423</v>
      </c>
      <c r="D16" s="43" t="n">
        <v>20</v>
      </c>
      <c r="E16" s="43" t="n">
        <v>45</v>
      </c>
      <c r="F16" s="43" t="n">
        <v>99</v>
      </c>
      <c r="G16" s="43" t="n">
        <v>6</v>
      </c>
      <c r="H16" s="43" t="n">
        <v>657</v>
      </c>
      <c r="I16" s="43" t="n">
        <v>90</v>
      </c>
      <c r="J16" s="43"/>
      <c r="K16" s="43"/>
      <c r="L16" s="43"/>
      <c r="M16" s="43"/>
      <c r="N16" s="43" t="n">
        <v>636</v>
      </c>
      <c r="O16" s="43" t="n">
        <v>110</v>
      </c>
      <c r="P16" s="43" t="n">
        <v>84</v>
      </c>
      <c r="Q16" s="43" t="n">
        <v>601</v>
      </c>
      <c r="R16" s="43" t="n">
        <v>509</v>
      </c>
      <c r="S16" s="44" t="n">
        <v>607</v>
      </c>
      <c r="U16" s="43" t="n">
        <v>49</v>
      </c>
      <c r="V16" s="43" t="n">
        <v>1853</v>
      </c>
      <c r="W16" s="43" t="n">
        <v>956</v>
      </c>
      <c r="X16" s="45" t="n">
        <f aca="false">(W16/V16)*100</f>
        <v>51.5920129519698</v>
      </c>
    </row>
    <row r="17" customFormat="false" ht="14.65" hidden="false" customHeight="false" outlineLevel="0" collapsed="false">
      <c r="A17" s="42" t="s">
        <v>50</v>
      </c>
      <c r="B17" s="43" t="n">
        <v>131</v>
      </c>
      <c r="C17" s="43" t="n">
        <v>222</v>
      </c>
      <c r="D17" s="43" t="n">
        <v>30</v>
      </c>
      <c r="E17" s="43" t="n">
        <v>78</v>
      </c>
      <c r="F17" s="43" t="n">
        <v>10</v>
      </c>
      <c r="G17" s="43" t="n">
        <v>1</v>
      </c>
      <c r="H17" s="43" t="n">
        <v>396</v>
      </c>
      <c r="I17" s="43" t="n">
        <v>9</v>
      </c>
      <c r="J17" s="43"/>
      <c r="K17" s="43"/>
      <c r="L17" s="43"/>
      <c r="M17" s="43"/>
      <c r="N17" s="43" t="n">
        <v>341</v>
      </c>
      <c r="O17" s="43" t="n">
        <v>96</v>
      </c>
      <c r="P17" s="43" t="n">
        <v>8</v>
      </c>
      <c r="Q17" s="43" t="n">
        <v>349</v>
      </c>
      <c r="R17" s="43" t="n">
        <v>294</v>
      </c>
      <c r="S17" s="44" t="n">
        <v>336</v>
      </c>
      <c r="T17" s="3"/>
      <c r="U17" s="43" t="n">
        <v>51</v>
      </c>
      <c r="V17" s="43" t="n">
        <v>694</v>
      </c>
      <c r="W17" s="43" t="n">
        <v>541</v>
      </c>
      <c r="X17" s="45" t="n">
        <f aca="false">(W17/V17)*100</f>
        <v>77.9538904899136</v>
      </c>
    </row>
    <row r="18" customFormat="false" ht="14.65" hidden="false" customHeight="false" outlineLevel="0" collapsed="false">
      <c r="A18" s="42" t="s">
        <v>51</v>
      </c>
      <c r="B18" s="43" t="n">
        <v>2147</v>
      </c>
      <c r="C18" s="43" t="n">
        <v>5465</v>
      </c>
      <c r="D18" s="43" t="n">
        <v>492</v>
      </c>
      <c r="E18" s="43" t="n">
        <v>891</v>
      </c>
      <c r="F18" s="43" t="n">
        <v>1454</v>
      </c>
      <c r="G18" s="43" t="n">
        <v>181</v>
      </c>
      <c r="H18" s="43" t="n">
        <v>8113</v>
      </c>
      <c r="I18" s="43" t="n">
        <v>1458</v>
      </c>
      <c r="J18" s="43" t="n">
        <v>5988</v>
      </c>
      <c r="K18" s="43" t="n">
        <v>2504</v>
      </c>
      <c r="L18" s="43" t="n">
        <v>319</v>
      </c>
      <c r="M18" s="43" t="n">
        <v>1146</v>
      </c>
      <c r="N18" s="43"/>
      <c r="O18" s="43"/>
      <c r="P18" s="43"/>
      <c r="Q18" s="43" t="n">
        <v>1187</v>
      </c>
      <c r="R18" s="43" t="n">
        <v>1151</v>
      </c>
      <c r="S18" s="44" t="n">
        <v>1209</v>
      </c>
      <c r="T18" s="3"/>
      <c r="U18" s="43" t="n">
        <v>375</v>
      </c>
      <c r="V18" s="43" t="n">
        <v>48623</v>
      </c>
      <c r="W18" s="43" t="n">
        <v>11590</v>
      </c>
      <c r="X18" s="45" t="n">
        <f aca="false">(W18/V18)*100</f>
        <v>23.8364559981902</v>
      </c>
    </row>
    <row r="19" customFormat="false" ht="14.65" hidden="false" customHeight="false" outlineLevel="0" collapsed="false">
      <c r="A19" s="46" t="s">
        <v>52</v>
      </c>
      <c r="B19" s="47" t="n">
        <v>135</v>
      </c>
      <c r="C19" s="47" t="n">
        <v>452</v>
      </c>
      <c r="D19" s="47" t="n">
        <v>16</v>
      </c>
      <c r="E19" s="47" t="n">
        <v>11</v>
      </c>
      <c r="F19" s="47" t="n">
        <v>188</v>
      </c>
      <c r="G19" s="47" t="n">
        <v>12</v>
      </c>
      <c r="H19" s="47" t="n">
        <v>606</v>
      </c>
      <c r="I19" s="47" t="n">
        <v>166</v>
      </c>
      <c r="J19" s="47"/>
      <c r="K19" s="47"/>
      <c r="L19" s="47"/>
      <c r="M19" s="47"/>
      <c r="N19" s="47" t="n">
        <v>575</v>
      </c>
      <c r="O19" s="47" t="n">
        <v>50</v>
      </c>
      <c r="P19" s="47" t="n">
        <v>154</v>
      </c>
      <c r="Q19" s="47" t="n">
        <v>655</v>
      </c>
      <c r="R19" s="47" t="n">
        <v>543</v>
      </c>
      <c r="S19" s="48" t="n">
        <v>646</v>
      </c>
      <c r="T19" s="3"/>
      <c r="U19" s="47" t="n">
        <v>29</v>
      </c>
      <c r="V19" s="47" t="n">
        <v>3826</v>
      </c>
      <c r="W19" s="47" t="n">
        <v>905</v>
      </c>
      <c r="X19" s="49" t="n">
        <f aca="false">(W19/V19)*100</f>
        <v>23.6539466806064</v>
      </c>
    </row>
    <row r="20" customFormat="false" ht="14.65" hidden="false" customHeight="false" outlineLevel="0" collapsed="false">
      <c r="A20" s="42" t="s">
        <v>53</v>
      </c>
      <c r="B20" s="43" t="n">
        <v>655</v>
      </c>
      <c r="C20" s="43" t="n">
        <v>1900</v>
      </c>
      <c r="D20" s="43" t="n">
        <v>224</v>
      </c>
      <c r="E20" s="43" t="n">
        <v>300</v>
      </c>
      <c r="F20" s="43" t="n">
        <v>198</v>
      </c>
      <c r="G20" s="43" t="n">
        <v>31</v>
      </c>
      <c r="H20" s="43" t="n">
        <v>2830</v>
      </c>
      <c r="I20" s="43" t="n">
        <v>198</v>
      </c>
      <c r="J20" s="43"/>
      <c r="K20" s="43"/>
      <c r="L20" s="43"/>
      <c r="M20" s="43"/>
      <c r="N20" s="43" t="n">
        <v>2493</v>
      </c>
      <c r="O20" s="43" t="n">
        <v>455</v>
      </c>
      <c r="P20" s="43" t="n">
        <v>169</v>
      </c>
      <c r="Q20" s="43" t="n">
        <v>2228</v>
      </c>
      <c r="R20" s="43" t="n">
        <v>2159</v>
      </c>
      <c r="S20" s="44" t="n">
        <v>2224</v>
      </c>
      <c r="T20" s="3"/>
      <c r="U20" s="43" t="n">
        <v>165</v>
      </c>
      <c r="V20" s="43" t="n">
        <v>9584</v>
      </c>
      <c r="W20" s="43" t="n">
        <v>3508</v>
      </c>
      <c r="X20" s="45" t="n">
        <f aca="false">(W20/V20)*100</f>
        <v>36.6026711185309</v>
      </c>
    </row>
    <row r="21" customFormat="false" ht="14.65" hidden="false" customHeight="false" outlineLevel="0" collapsed="false">
      <c r="A21" s="42" t="s">
        <v>54</v>
      </c>
      <c r="B21" s="43" t="n">
        <v>68</v>
      </c>
      <c r="C21" s="43" t="n">
        <v>156</v>
      </c>
      <c r="D21" s="43" t="n">
        <v>8</v>
      </c>
      <c r="E21" s="43" t="n">
        <v>8</v>
      </c>
      <c r="F21" s="43" t="n">
        <v>23</v>
      </c>
      <c r="G21" s="43" t="n">
        <v>0</v>
      </c>
      <c r="H21" s="43" t="n">
        <v>244</v>
      </c>
      <c r="I21" s="43" t="n">
        <v>19</v>
      </c>
      <c r="J21" s="43"/>
      <c r="K21" s="43"/>
      <c r="L21" s="43"/>
      <c r="M21" s="43"/>
      <c r="N21" s="43" t="n">
        <v>220</v>
      </c>
      <c r="O21" s="43" t="n">
        <v>47</v>
      </c>
      <c r="P21" s="43" t="n">
        <v>17</v>
      </c>
      <c r="Q21" s="43" t="n">
        <v>213</v>
      </c>
      <c r="R21" s="43" t="n">
        <v>190</v>
      </c>
      <c r="S21" s="44" t="n">
        <v>219</v>
      </c>
      <c r="T21" s="3"/>
      <c r="U21" s="43" t="n">
        <v>10</v>
      </c>
      <c r="V21" s="43" t="n">
        <v>572</v>
      </c>
      <c r="W21" s="43" t="n">
        <v>333</v>
      </c>
      <c r="X21" s="45" t="n">
        <f aca="false">(W21/V21)*100</f>
        <v>58.2167832167832</v>
      </c>
    </row>
    <row r="22" customFormat="false" ht="14.65" hidden="false" customHeight="false" outlineLevel="0" collapsed="false">
      <c r="A22" s="42" t="s">
        <v>55</v>
      </c>
      <c r="B22" s="43" t="n">
        <v>161</v>
      </c>
      <c r="C22" s="43" t="n">
        <v>363</v>
      </c>
      <c r="D22" s="43" t="n">
        <v>29</v>
      </c>
      <c r="E22" s="43" t="n">
        <v>66</v>
      </c>
      <c r="F22" s="43" t="n">
        <v>661</v>
      </c>
      <c r="G22" s="43" t="n">
        <v>164</v>
      </c>
      <c r="H22" s="43" t="n">
        <v>572</v>
      </c>
      <c r="I22" s="43" t="n">
        <v>667</v>
      </c>
      <c r="J22" s="43" t="n">
        <v>515</v>
      </c>
      <c r="K22" s="43" t="n">
        <v>101</v>
      </c>
      <c r="L22" s="43" t="n">
        <v>141</v>
      </c>
      <c r="M22" s="43" t="n">
        <v>603</v>
      </c>
      <c r="N22" s="43" t="s">
        <v>56</v>
      </c>
      <c r="O22" s="43" t="s">
        <v>56</v>
      </c>
      <c r="P22" s="43" t="s">
        <v>56</v>
      </c>
      <c r="Q22" s="43" t="n">
        <v>955</v>
      </c>
      <c r="R22" s="43" t="n">
        <v>1002</v>
      </c>
      <c r="S22" s="44" t="n">
        <v>969</v>
      </c>
      <c r="T22" s="3"/>
      <c r="U22" s="43" t="n">
        <v>56</v>
      </c>
      <c r="V22" s="43" t="n">
        <v>4934</v>
      </c>
      <c r="W22" s="43" t="n">
        <v>1662</v>
      </c>
      <c r="X22" s="45" t="n">
        <f aca="false">(W22/V22)*100</f>
        <v>33.6846372111877</v>
      </c>
    </row>
    <row r="23" customFormat="false" ht="14.65" hidden="false" customHeight="false" outlineLevel="0" collapsed="false">
      <c r="A23" s="42" t="s">
        <v>57</v>
      </c>
      <c r="B23" s="43" t="n">
        <v>271</v>
      </c>
      <c r="C23" s="43" t="n">
        <v>754</v>
      </c>
      <c r="D23" s="43" t="n">
        <v>50</v>
      </c>
      <c r="E23" s="43" t="n">
        <v>94</v>
      </c>
      <c r="F23" s="43" t="n">
        <v>90</v>
      </c>
      <c r="G23" s="43" t="n">
        <v>2</v>
      </c>
      <c r="H23" s="43" t="n">
        <v>1147</v>
      </c>
      <c r="I23" s="43" t="n">
        <v>79</v>
      </c>
      <c r="J23" s="43"/>
      <c r="K23" s="43"/>
      <c r="L23" s="43"/>
      <c r="M23" s="43"/>
      <c r="N23" s="43" t="n">
        <v>1099</v>
      </c>
      <c r="O23" s="43" t="n">
        <v>158</v>
      </c>
      <c r="P23" s="43" t="n">
        <v>70</v>
      </c>
      <c r="Q23" s="43" t="n">
        <v>918</v>
      </c>
      <c r="R23" s="43" t="n">
        <v>844</v>
      </c>
      <c r="S23" s="44" t="n">
        <v>946</v>
      </c>
      <c r="T23" s="3"/>
      <c r="U23" s="43" t="n">
        <v>191</v>
      </c>
      <c r="V23" s="43" t="n">
        <v>2973</v>
      </c>
      <c r="W23" s="43" t="n">
        <v>1529</v>
      </c>
      <c r="X23" s="45" t="n">
        <f aca="false">(W23/V23)*100</f>
        <v>51.4295324587958</v>
      </c>
    </row>
    <row r="24" customFormat="false" ht="14.65" hidden="false" customHeight="false" outlineLevel="0" collapsed="false">
      <c r="A24" s="46" t="s">
        <v>58</v>
      </c>
      <c r="B24" s="47" t="n">
        <v>389</v>
      </c>
      <c r="C24" s="47" t="n">
        <v>1087</v>
      </c>
      <c r="D24" s="47" t="n">
        <v>81</v>
      </c>
      <c r="E24" s="47" t="n">
        <v>177</v>
      </c>
      <c r="F24" s="47" t="n">
        <v>619</v>
      </c>
      <c r="G24" s="47" t="n">
        <v>62</v>
      </c>
      <c r="H24" s="47" t="n">
        <v>1565</v>
      </c>
      <c r="I24" s="47" t="n">
        <v>586</v>
      </c>
      <c r="J24" s="47"/>
      <c r="K24" s="47"/>
      <c r="L24" s="47"/>
      <c r="M24" s="47"/>
      <c r="N24" s="47" t="n">
        <v>1409</v>
      </c>
      <c r="O24" s="47" t="n">
        <v>276</v>
      </c>
      <c r="P24" s="47" t="n">
        <v>529</v>
      </c>
      <c r="Q24" s="47" t="n">
        <v>1828</v>
      </c>
      <c r="R24" s="47" t="n">
        <v>1750</v>
      </c>
      <c r="S24" s="48" t="n">
        <v>1790</v>
      </c>
      <c r="T24" s="3"/>
      <c r="U24" s="47" t="n">
        <v>109</v>
      </c>
      <c r="V24" s="47" t="n">
        <v>9187</v>
      </c>
      <c r="W24" s="47" t="n">
        <v>2570</v>
      </c>
      <c r="X24" s="49" t="n">
        <f aca="false">(W24/V24)*100</f>
        <v>27.9743115271579</v>
      </c>
    </row>
    <row r="25" customFormat="false" ht="14.65" hidden="false" customHeight="false" outlineLevel="0" collapsed="false">
      <c r="A25" s="42" t="s">
        <v>59</v>
      </c>
      <c r="B25" s="43" t="n">
        <v>102</v>
      </c>
      <c r="C25" s="43" t="n">
        <v>393</v>
      </c>
      <c r="D25" s="43" t="n">
        <v>16</v>
      </c>
      <c r="E25" s="43" t="n">
        <v>71</v>
      </c>
      <c r="F25" s="43" t="n">
        <v>96</v>
      </c>
      <c r="G25" s="43" t="n">
        <v>16</v>
      </c>
      <c r="H25" s="43" t="n">
        <v>537</v>
      </c>
      <c r="I25" s="43" t="n">
        <v>91</v>
      </c>
      <c r="J25" s="43"/>
      <c r="K25" s="43"/>
      <c r="L25" s="43"/>
      <c r="M25" s="43"/>
      <c r="N25" s="43" t="n">
        <v>481</v>
      </c>
      <c r="O25" s="43" t="n">
        <v>82</v>
      </c>
      <c r="P25" s="43" t="n">
        <v>84</v>
      </c>
      <c r="Q25" s="43" t="n">
        <v>494</v>
      </c>
      <c r="R25" s="43" t="n">
        <v>479</v>
      </c>
      <c r="S25" s="44" t="n">
        <v>505</v>
      </c>
      <c r="T25" s="3"/>
      <c r="U25" s="43" t="n">
        <v>30</v>
      </c>
      <c r="V25" s="43" t="n">
        <v>5151</v>
      </c>
      <c r="W25" s="43" t="n">
        <v>759</v>
      </c>
      <c r="X25" s="45" t="n">
        <f aca="false">(W25/V25)*100</f>
        <v>14.7350029120559</v>
      </c>
    </row>
    <row r="26" customFormat="false" ht="14.65" hidden="false" customHeight="false" outlineLevel="0" collapsed="false">
      <c r="A26" s="42" t="s">
        <v>60</v>
      </c>
      <c r="B26" s="43" t="n">
        <v>521</v>
      </c>
      <c r="C26" s="43" t="n">
        <v>1306</v>
      </c>
      <c r="D26" s="43" t="n">
        <v>52</v>
      </c>
      <c r="E26" s="43" t="n">
        <v>144</v>
      </c>
      <c r="F26" s="43" t="n">
        <v>293</v>
      </c>
      <c r="G26" s="43" t="n">
        <v>148</v>
      </c>
      <c r="H26" s="43" t="n">
        <v>1911</v>
      </c>
      <c r="I26" s="43" t="n">
        <v>327</v>
      </c>
      <c r="J26" s="43"/>
      <c r="K26" s="43"/>
      <c r="L26" s="43"/>
      <c r="M26" s="43"/>
      <c r="N26" s="43" t="n">
        <v>1914</v>
      </c>
      <c r="O26" s="43" t="n">
        <v>153</v>
      </c>
      <c r="P26" s="43" t="n">
        <v>323</v>
      </c>
      <c r="Q26" s="43" t="n">
        <v>1815</v>
      </c>
      <c r="R26" s="43" t="n">
        <v>1767</v>
      </c>
      <c r="S26" s="44" t="n">
        <v>1800</v>
      </c>
      <c r="T26" s="3"/>
      <c r="U26" s="43" t="n">
        <v>140</v>
      </c>
      <c r="V26" s="43" t="n">
        <v>6363</v>
      </c>
      <c r="W26" s="43" t="n">
        <v>2682</v>
      </c>
      <c r="X26" s="45" t="n">
        <f aca="false">(W26/V26)*100</f>
        <v>42.1499292786421</v>
      </c>
    </row>
    <row r="27" customFormat="false" ht="14.65" hidden="false" customHeight="false" outlineLevel="0" collapsed="false">
      <c r="A27" s="42" t="s">
        <v>61</v>
      </c>
      <c r="B27" s="43" t="n">
        <v>593</v>
      </c>
      <c r="C27" s="43" t="n">
        <v>1308</v>
      </c>
      <c r="D27" s="43" t="n">
        <v>139</v>
      </c>
      <c r="E27" s="43" t="n">
        <v>270</v>
      </c>
      <c r="F27" s="43" t="n">
        <v>299</v>
      </c>
      <c r="G27" s="43" t="n">
        <v>23</v>
      </c>
      <c r="H27" s="43" t="n">
        <v>2027</v>
      </c>
      <c r="I27" s="43" t="n">
        <v>295</v>
      </c>
      <c r="J27" s="43" t="n">
        <v>1428</v>
      </c>
      <c r="K27" s="43" t="n">
        <v>811</v>
      </c>
      <c r="L27" s="43" t="n">
        <v>61</v>
      </c>
      <c r="M27" s="43" t="n">
        <v>235</v>
      </c>
      <c r="N27" s="43"/>
      <c r="O27" s="43"/>
      <c r="P27" s="43"/>
      <c r="Q27" s="43" t="n">
        <v>1908</v>
      </c>
      <c r="R27" s="43" t="n">
        <v>1821</v>
      </c>
      <c r="S27" s="44" t="n">
        <v>1844</v>
      </c>
      <c r="T27" s="3"/>
      <c r="U27" s="43" t="n">
        <v>168</v>
      </c>
      <c r="V27" s="43" t="n">
        <v>7455</v>
      </c>
      <c r="W27" s="43" t="n">
        <v>2796</v>
      </c>
      <c r="X27" s="45" t="n">
        <f aca="false">(W27/V27)*100</f>
        <v>37.5050301810865</v>
      </c>
    </row>
    <row r="28" customFormat="false" ht="14.65" hidden="false" customHeight="false" outlineLevel="0" collapsed="false">
      <c r="A28" s="42" t="s">
        <v>62</v>
      </c>
      <c r="B28" s="43" t="n">
        <v>773</v>
      </c>
      <c r="C28" s="43" t="n">
        <v>1262</v>
      </c>
      <c r="D28" s="43" t="n">
        <v>84</v>
      </c>
      <c r="E28" s="43" t="n">
        <v>343</v>
      </c>
      <c r="F28" s="43" t="n">
        <v>197</v>
      </c>
      <c r="G28" s="43" t="n">
        <v>18</v>
      </c>
      <c r="H28" s="43" t="n">
        <v>2119</v>
      </c>
      <c r="I28" s="43" t="n">
        <v>187</v>
      </c>
      <c r="J28" s="43"/>
      <c r="K28" s="43"/>
      <c r="L28" s="43"/>
      <c r="M28" s="43"/>
      <c r="N28" s="43" t="n">
        <v>1911</v>
      </c>
      <c r="O28" s="43" t="n">
        <v>499</v>
      </c>
      <c r="P28" s="43" t="n">
        <v>171</v>
      </c>
      <c r="Q28" s="43" t="n">
        <v>1912</v>
      </c>
      <c r="R28" s="43" t="n">
        <v>1851</v>
      </c>
      <c r="S28" s="44" t="n">
        <v>1866</v>
      </c>
      <c r="T28" s="3"/>
      <c r="U28" s="43" t="n">
        <v>141</v>
      </c>
      <c r="V28" s="43" t="n">
        <v>7016</v>
      </c>
      <c r="W28" s="43" t="n">
        <v>2969</v>
      </c>
      <c r="X28" s="45" t="n">
        <f aca="false">(W28/V28)*100</f>
        <v>42.3175598631699</v>
      </c>
    </row>
    <row r="29" customFormat="false" ht="14.65" hidden="false" customHeight="false" outlineLevel="0" collapsed="false">
      <c r="A29" s="46" t="s">
        <v>63</v>
      </c>
      <c r="B29" s="47" t="n">
        <v>666</v>
      </c>
      <c r="C29" s="47" t="n">
        <v>1475</v>
      </c>
      <c r="D29" s="47" t="n">
        <v>116</v>
      </c>
      <c r="E29" s="47" t="n">
        <v>154</v>
      </c>
      <c r="F29" s="47" t="n">
        <v>930</v>
      </c>
      <c r="G29" s="47" t="n">
        <v>123</v>
      </c>
      <c r="H29" s="47" t="n">
        <v>2296</v>
      </c>
      <c r="I29" s="47" t="n">
        <v>900</v>
      </c>
      <c r="J29" s="47" t="n">
        <v>2054</v>
      </c>
      <c r="K29" s="47" t="n">
        <v>473</v>
      </c>
      <c r="L29" s="47" t="n">
        <v>234</v>
      </c>
      <c r="M29" s="47" t="n">
        <v>704</v>
      </c>
      <c r="N29" s="47"/>
      <c r="O29" s="47"/>
      <c r="P29" s="47"/>
      <c r="Q29" s="47" t="n">
        <v>2486</v>
      </c>
      <c r="R29" s="47" t="n">
        <v>2266</v>
      </c>
      <c r="S29" s="48" t="n">
        <v>2434</v>
      </c>
      <c r="T29" s="3"/>
      <c r="U29" s="47" t="n">
        <v>170</v>
      </c>
      <c r="V29" s="47" t="n">
        <v>8936</v>
      </c>
      <c r="W29" s="47" t="n">
        <v>4030</v>
      </c>
      <c r="X29" s="49" t="n">
        <f aca="false">(W29/V29)*100</f>
        <v>45.0984780662489</v>
      </c>
    </row>
    <row r="30" customFormat="false" ht="14.65" hidden="false" customHeight="false" outlineLevel="0" collapsed="false">
      <c r="A30" s="42" t="s">
        <v>64</v>
      </c>
      <c r="B30" s="43" t="n">
        <v>552</v>
      </c>
      <c r="C30" s="43" t="n">
        <v>1262</v>
      </c>
      <c r="D30" s="43" t="n">
        <v>49</v>
      </c>
      <c r="E30" s="43" t="n">
        <v>167</v>
      </c>
      <c r="F30" s="43" t="n">
        <v>159</v>
      </c>
      <c r="G30" s="43" t="n">
        <v>37</v>
      </c>
      <c r="H30" s="43" t="n">
        <v>1908</v>
      </c>
      <c r="I30" s="43" t="n">
        <v>161</v>
      </c>
      <c r="J30" s="43"/>
      <c r="K30" s="43"/>
      <c r="L30" s="43"/>
      <c r="M30" s="43"/>
      <c r="N30" s="43" t="n">
        <v>1824</v>
      </c>
      <c r="O30" s="43" t="n">
        <v>169</v>
      </c>
      <c r="P30" s="43" t="n">
        <v>155</v>
      </c>
      <c r="Q30" s="43" t="n">
        <v>1531</v>
      </c>
      <c r="R30" s="43" t="n">
        <v>1498</v>
      </c>
      <c r="S30" s="44" t="n">
        <v>1529</v>
      </c>
      <c r="T30" s="3"/>
      <c r="U30" s="43" t="n">
        <v>104</v>
      </c>
      <c r="V30" s="43" t="n">
        <v>8820</v>
      </c>
      <c r="W30" s="43" t="n">
        <v>2326</v>
      </c>
      <c r="X30" s="45" t="n">
        <f aca="false">(W30/V30)*100</f>
        <v>26.3718820861678</v>
      </c>
    </row>
    <row r="31" customFormat="false" ht="14.65" hidden="false" customHeight="false" outlineLevel="0" collapsed="false">
      <c r="A31" s="42" t="s">
        <v>65</v>
      </c>
      <c r="B31" s="43" t="n">
        <v>774</v>
      </c>
      <c r="C31" s="43" t="n">
        <v>1488</v>
      </c>
      <c r="D31" s="43" t="n">
        <v>95</v>
      </c>
      <c r="E31" s="43" t="n">
        <v>301</v>
      </c>
      <c r="F31" s="43" t="n">
        <v>140</v>
      </c>
      <c r="G31" s="43" t="n">
        <v>5</v>
      </c>
      <c r="H31" s="43" t="n">
        <v>2347</v>
      </c>
      <c r="I31" s="43" t="n">
        <v>126</v>
      </c>
      <c r="J31" s="43"/>
      <c r="K31" s="43"/>
      <c r="L31" s="43"/>
      <c r="M31" s="43"/>
      <c r="N31" s="43" t="n">
        <v>2087</v>
      </c>
      <c r="O31" s="43" t="n">
        <v>568</v>
      </c>
      <c r="P31" s="43" t="n">
        <v>121</v>
      </c>
      <c r="Q31" s="43" t="n">
        <v>1444</v>
      </c>
      <c r="R31" s="43" t="n">
        <v>1390</v>
      </c>
      <c r="S31" s="44" t="n">
        <v>1397</v>
      </c>
      <c r="T31" s="3"/>
      <c r="U31" s="43" t="n">
        <v>41</v>
      </c>
      <c r="V31" s="43" t="n">
        <v>8262</v>
      </c>
      <c r="W31" s="43" t="n">
        <v>3052</v>
      </c>
      <c r="X31" s="45" t="n">
        <f aca="false">(W31/V31)*100</f>
        <v>36.9402081820382</v>
      </c>
    </row>
    <row r="32" customFormat="false" ht="14.65" hidden="false" customHeight="false" outlineLevel="0" collapsed="false">
      <c r="A32" s="42" t="s">
        <v>66</v>
      </c>
      <c r="B32" s="43" t="n">
        <v>1315</v>
      </c>
      <c r="C32" s="43" t="n">
        <v>4470</v>
      </c>
      <c r="D32" s="43" t="n">
        <v>342</v>
      </c>
      <c r="E32" s="43" t="n">
        <v>875</v>
      </c>
      <c r="F32" s="43" t="n">
        <v>1777</v>
      </c>
      <c r="G32" s="43" t="n">
        <v>114</v>
      </c>
      <c r="H32" s="43" t="n">
        <v>6240</v>
      </c>
      <c r="I32" s="43" t="n">
        <v>1640</v>
      </c>
      <c r="J32" s="43" t="n">
        <v>4717</v>
      </c>
      <c r="K32" s="43" t="n">
        <v>2218</v>
      </c>
      <c r="L32" s="43" t="n">
        <v>374</v>
      </c>
      <c r="M32" s="43" t="n">
        <v>1316</v>
      </c>
      <c r="N32" s="43"/>
      <c r="O32" s="43"/>
      <c r="P32" s="43"/>
      <c r="Q32" s="43" t="n">
        <v>6304</v>
      </c>
      <c r="R32" s="43" t="n">
        <v>6066</v>
      </c>
      <c r="S32" s="44" t="n">
        <v>6277</v>
      </c>
      <c r="T32" s="3"/>
      <c r="U32" s="43" t="n">
        <v>315</v>
      </c>
      <c r="V32" s="43" t="n">
        <v>51733</v>
      </c>
      <c r="W32" s="43" t="n">
        <v>9455</v>
      </c>
      <c r="X32" s="45" t="n">
        <f aca="false">(W32/V32)*100</f>
        <v>18.2765352869542</v>
      </c>
    </row>
    <row r="33" customFormat="false" ht="14.65" hidden="false" customHeight="false" outlineLevel="0" collapsed="false">
      <c r="A33" s="42" t="s">
        <v>67</v>
      </c>
      <c r="B33" s="43" t="n">
        <v>373</v>
      </c>
      <c r="C33" s="43" t="n">
        <v>1664</v>
      </c>
      <c r="D33" s="43" t="n">
        <v>230</v>
      </c>
      <c r="E33" s="43" t="n">
        <v>422</v>
      </c>
      <c r="F33" s="43" t="n">
        <v>1613</v>
      </c>
      <c r="G33" s="43" t="n">
        <v>184</v>
      </c>
      <c r="H33" s="43" t="n">
        <v>2433</v>
      </c>
      <c r="I33" s="43" t="n">
        <v>1495</v>
      </c>
      <c r="J33" s="43" t="n">
        <v>1620</v>
      </c>
      <c r="K33" s="43" t="n">
        <v>1018</v>
      </c>
      <c r="L33" s="43" t="n">
        <v>278</v>
      </c>
      <c r="M33" s="43" t="n">
        <v>1211</v>
      </c>
      <c r="N33" s="43"/>
      <c r="O33" s="43"/>
      <c r="P33" s="43"/>
      <c r="Q33" s="43" t="n">
        <v>2544</v>
      </c>
      <c r="R33" s="43" t="n">
        <v>2565</v>
      </c>
      <c r="S33" s="44" t="n">
        <v>2526</v>
      </c>
      <c r="T33" s="3"/>
      <c r="U33" s="43" t="n">
        <v>222</v>
      </c>
      <c r="V33" s="43" t="n">
        <v>21246</v>
      </c>
      <c r="W33" s="43" t="n">
        <v>4865</v>
      </c>
      <c r="X33" s="45" t="n">
        <f aca="false">(W33/V33)*100</f>
        <v>22.8984279393768</v>
      </c>
    </row>
    <row r="34" customFormat="false" ht="14.65" hidden="false" customHeight="false" outlineLevel="0" collapsed="false">
      <c r="A34" s="46" t="s">
        <v>68</v>
      </c>
      <c r="B34" s="47" t="n">
        <v>333</v>
      </c>
      <c r="C34" s="47" t="n">
        <v>1053</v>
      </c>
      <c r="D34" s="47" t="n">
        <v>47</v>
      </c>
      <c r="E34" s="47" t="n">
        <v>170</v>
      </c>
      <c r="F34" s="47" t="n">
        <v>247</v>
      </c>
      <c r="G34" s="47" t="n">
        <v>21</v>
      </c>
      <c r="H34" s="47" t="n">
        <v>1497</v>
      </c>
      <c r="I34" s="47" t="n">
        <v>207</v>
      </c>
      <c r="J34" s="47"/>
      <c r="K34" s="47"/>
      <c r="L34" s="47"/>
      <c r="M34" s="47"/>
      <c r="N34" s="47" t="n">
        <v>1456</v>
      </c>
      <c r="O34" s="47" t="n">
        <v>143</v>
      </c>
      <c r="P34" s="47" t="n">
        <v>197</v>
      </c>
      <c r="Q34" s="47" t="n">
        <v>572</v>
      </c>
      <c r="R34" s="47" t="n">
        <v>569</v>
      </c>
      <c r="S34" s="48" t="n">
        <v>555</v>
      </c>
      <c r="T34" s="3"/>
      <c r="U34" s="47" t="n">
        <v>76</v>
      </c>
      <c r="V34" s="47" t="n">
        <v>4687</v>
      </c>
      <c r="W34" s="47" t="n">
        <v>2041</v>
      </c>
      <c r="X34" s="49" t="n">
        <f aca="false">(W34/V34)*100</f>
        <v>43.5459782376787</v>
      </c>
    </row>
    <row r="35" customFormat="false" ht="14.65" hidden="false" customHeight="false" outlineLevel="0" collapsed="false">
      <c r="A35" s="42" t="s">
        <v>69</v>
      </c>
      <c r="B35" s="43" t="n">
        <v>62</v>
      </c>
      <c r="C35" s="43" t="n">
        <v>192</v>
      </c>
      <c r="D35" s="43" t="n">
        <v>4</v>
      </c>
      <c r="E35" s="43" t="n">
        <v>20</v>
      </c>
      <c r="F35" s="43" t="n">
        <v>304</v>
      </c>
      <c r="G35" s="43" t="n">
        <v>30</v>
      </c>
      <c r="H35" s="43" t="n">
        <v>261</v>
      </c>
      <c r="I35" s="43" t="n">
        <v>295</v>
      </c>
      <c r="J35" s="43" t="n">
        <v>252</v>
      </c>
      <c r="K35" s="43" t="n">
        <v>39</v>
      </c>
      <c r="L35" s="43" t="n">
        <v>85</v>
      </c>
      <c r="M35" s="43" t="n">
        <v>228</v>
      </c>
      <c r="N35" s="43"/>
      <c r="O35" s="43"/>
      <c r="P35" s="43"/>
      <c r="Q35" s="43" t="n">
        <v>502</v>
      </c>
      <c r="R35" s="43" t="n">
        <v>452</v>
      </c>
      <c r="S35" s="44" t="n">
        <v>485</v>
      </c>
      <c r="T35" s="3"/>
      <c r="U35" s="43" t="n">
        <v>24</v>
      </c>
      <c r="V35" s="43" t="n">
        <v>2296</v>
      </c>
      <c r="W35" s="43" t="n">
        <v>742</v>
      </c>
      <c r="X35" s="45" t="n">
        <f aca="false">(W35/V35)*100</f>
        <v>32.3170731707317</v>
      </c>
    </row>
    <row r="36" customFormat="false" ht="14.65" hidden="false" customHeight="false" outlineLevel="0" collapsed="false">
      <c r="A36" s="42" t="s">
        <v>70</v>
      </c>
      <c r="B36" s="43" t="n">
        <v>209</v>
      </c>
      <c r="C36" s="43" t="n">
        <v>344</v>
      </c>
      <c r="D36" s="43" t="n">
        <v>22</v>
      </c>
      <c r="E36" s="43" t="n">
        <v>28</v>
      </c>
      <c r="F36" s="43" t="n">
        <v>150</v>
      </c>
      <c r="G36" s="43" t="n">
        <v>21</v>
      </c>
      <c r="H36" s="43" t="n">
        <v>563</v>
      </c>
      <c r="I36" s="43" t="n">
        <v>147</v>
      </c>
      <c r="J36" s="43"/>
      <c r="K36" s="43"/>
      <c r="L36" s="43"/>
      <c r="M36" s="43"/>
      <c r="N36" s="43" t="n">
        <v>515</v>
      </c>
      <c r="O36" s="43" t="n">
        <v>117</v>
      </c>
      <c r="P36" s="43" t="n">
        <v>139</v>
      </c>
      <c r="Q36" s="43" t="n">
        <v>603</v>
      </c>
      <c r="R36" s="43" t="n">
        <v>543</v>
      </c>
      <c r="S36" s="44" t="n">
        <v>615</v>
      </c>
      <c r="T36" s="3"/>
      <c r="U36" s="43" t="n">
        <v>28</v>
      </c>
      <c r="V36" s="43" t="n">
        <v>2167</v>
      </c>
      <c r="W36" s="43" t="n">
        <v>913</v>
      </c>
      <c r="X36" s="45" t="n">
        <f aca="false">(W36/V36)*100</f>
        <v>42.1319796954315</v>
      </c>
    </row>
    <row r="37" customFormat="false" ht="14.65" hidden="false" customHeight="false" outlineLevel="0" collapsed="false">
      <c r="A37" s="42" t="s">
        <v>71</v>
      </c>
      <c r="B37" s="43" t="n">
        <v>793</v>
      </c>
      <c r="C37" s="43" t="n">
        <v>2291</v>
      </c>
      <c r="D37" s="43" t="n">
        <v>84</v>
      </c>
      <c r="E37" s="43" t="n">
        <v>276</v>
      </c>
      <c r="F37" s="43" t="n">
        <v>119</v>
      </c>
      <c r="G37" s="43" t="n">
        <v>13</v>
      </c>
      <c r="H37" s="43" t="n">
        <v>3207</v>
      </c>
      <c r="I37" s="43" t="n">
        <v>114</v>
      </c>
      <c r="J37" s="43"/>
      <c r="K37" s="43"/>
      <c r="L37" s="43"/>
      <c r="M37" s="43"/>
      <c r="N37" s="43" t="n">
        <v>3238</v>
      </c>
      <c r="O37" s="43" t="n">
        <v>240</v>
      </c>
      <c r="P37" s="43" t="n">
        <v>109</v>
      </c>
      <c r="Q37" s="43" t="n">
        <v>2870</v>
      </c>
      <c r="R37" s="43" t="n">
        <v>2823</v>
      </c>
      <c r="S37" s="44" t="n">
        <v>2861</v>
      </c>
      <c r="T37" s="3"/>
      <c r="U37" s="43" t="n">
        <v>240</v>
      </c>
      <c r="V37" s="43" t="n">
        <v>9440</v>
      </c>
      <c r="W37" s="43" t="n">
        <v>3822</v>
      </c>
      <c r="X37" s="45" t="n">
        <f aca="false">(W37/V37)*100</f>
        <v>40.4872881355932</v>
      </c>
    </row>
    <row r="38" customFormat="false" ht="14.65" hidden="false" customHeight="false" outlineLevel="0" collapsed="false">
      <c r="A38" s="42" t="s">
        <v>72</v>
      </c>
      <c r="B38" s="43" t="n">
        <v>588</v>
      </c>
      <c r="C38" s="43" t="n">
        <v>1505</v>
      </c>
      <c r="D38" s="43" t="n">
        <v>91</v>
      </c>
      <c r="E38" s="43" t="n">
        <v>347</v>
      </c>
      <c r="F38" s="43" t="n">
        <v>240</v>
      </c>
      <c r="G38" s="43" t="n">
        <v>21</v>
      </c>
      <c r="H38" s="43" t="n">
        <v>2321</v>
      </c>
      <c r="I38" s="43" t="n">
        <v>217</v>
      </c>
      <c r="J38" s="43"/>
      <c r="K38" s="43"/>
      <c r="L38" s="43"/>
      <c r="M38" s="43"/>
      <c r="N38" s="43" t="n">
        <v>2053</v>
      </c>
      <c r="O38" s="43" t="n">
        <v>435</v>
      </c>
      <c r="P38" s="43" t="n">
        <v>196</v>
      </c>
      <c r="Q38" s="43" t="n">
        <v>1754</v>
      </c>
      <c r="R38" s="43" t="n">
        <v>1719</v>
      </c>
      <c r="S38" s="44" t="n">
        <v>1740</v>
      </c>
      <c r="T38" s="3"/>
      <c r="U38" s="43" t="n">
        <v>78</v>
      </c>
      <c r="V38" s="43" t="n">
        <v>8972</v>
      </c>
      <c r="W38" s="43" t="n">
        <v>2984</v>
      </c>
      <c r="X38" s="45" t="n">
        <f aca="false">(W38/V38)*100</f>
        <v>33.259028087383</v>
      </c>
    </row>
    <row r="39" customFormat="false" ht="14.65" hidden="false" customHeight="false" outlineLevel="0" collapsed="false">
      <c r="A39" s="46" t="s">
        <v>73</v>
      </c>
      <c r="B39" s="47" t="n">
        <v>310</v>
      </c>
      <c r="C39" s="47" t="n">
        <v>1481</v>
      </c>
      <c r="D39" s="47" t="n">
        <v>103</v>
      </c>
      <c r="E39" s="47" t="n">
        <v>254</v>
      </c>
      <c r="F39" s="47" t="n">
        <v>2882</v>
      </c>
      <c r="G39" s="47" t="n">
        <v>600</v>
      </c>
      <c r="H39" s="47" t="n">
        <v>1996</v>
      </c>
      <c r="I39" s="47" t="n">
        <v>2867</v>
      </c>
      <c r="J39" s="47" t="n">
        <v>1573</v>
      </c>
      <c r="K39" s="47" t="n">
        <v>543</v>
      </c>
      <c r="L39" s="47" t="n">
        <v>469</v>
      </c>
      <c r="M39" s="47" t="n">
        <v>2463</v>
      </c>
      <c r="N39" s="47"/>
      <c r="O39" s="47"/>
      <c r="P39" s="47"/>
      <c r="Q39" s="47" t="n">
        <v>3662</v>
      </c>
      <c r="R39" s="47" t="n">
        <v>3782</v>
      </c>
      <c r="S39" s="48" t="n">
        <v>3795</v>
      </c>
      <c r="T39" s="3"/>
      <c r="U39" s="47" t="n">
        <v>267</v>
      </c>
      <c r="V39" s="47" t="n">
        <v>21090</v>
      </c>
      <c r="W39" s="47" t="n">
        <v>6285</v>
      </c>
      <c r="X39" s="49" t="n">
        <f aca="false">(W39/V39)*100</f>
        <v>29.800853485064</v>
      </c>
    </row>
    <row r="40" customFormat="false" ht="14.65" hidden="false" customHeight="false" outlineLevel="0" collapsed="false">
      <c r="A40" s="42" t="s">
        <v>74</v>
      </c>
      <c r="B40" s="43" t="n">
        <v>44</v>
      </c>
      <c r="C40" s="43" t="n">
        <v>187</v>
      </c>
      <c r="D40" s="43" t="n">
        <v>14</v>
      </c>
      <c r="E40" s="43" t="n">
        <v>19</v>
      </c>
      <c r="F40" s="43" t="n">
        <v>84</v>
      </c>
      <c r="G40" s="43" t="n">
        <v>7</v>
      </c>
      <c r="H40" s="43" t="n">
        <v>252</v>
      </c>
      <c r="I40" s="43" t="n">
        <v>75</v>
      </c>
      <c r="J40" s="43"/>
      <c r="K40" s="43"/>
      <c r="L40" s="43"/>
      <c r="M40" s="43"/>
      <c r="N40" s="43" t="n">
        <v>237</v>
      </c>
      <c r="O40" s="43" t="n">
        <v>24</v>
      </c>
      <c r="P40" s="43" t="n">
        <v>77</v>
      </c>
      <c r="Q40" s="43" t="n">
        <v>119</v>
      </c>
      <c r="R40" s="43" t="n">
        <v>116</v>
      </c>
      <c r="S40" s="44" t="n">
        <v>121</v>
      </c>
      <c r="T40" s="3"/>
      <c r="U40" s="43" t="n">
        <v>16</v>
      </c>
      <c r="V40" s="43" t="n">
        <v>2314</v>
      </c>
      <c r="W40" s="43" t="n">
        <v>385</v>
      </c>
      <c r="X40" s="45" t="n">
        <f aca="false">(W40/V40)*100</f>
        <v>16.637856525497</v>
      </c>
    </row>
    <row r="41" customFormat="false" ht="14.65" hidden="false" customHeight="false" outlineLevel="0" collapsed="false">
      <c r="A41" s="42" t="s">
        <v>75</v>
      </c>
      <c r="B41" s="43" t="n">
        <v>457</v>
      </c>
      <c r="C41" s="43" t="n">
        <v>1059</v>
      </c>
      <c r="D41" s="43" t="n">
        <v>60</v>
      </c>
      <c r="E41" s="43" t="n">
        <v>54</v>
      </c>
      <c r="F41" s="43" t="n">
        <v>148</v>
      </c>
      <c r="G41" s="43" t="n">
        <v>5</v>
      </c>
      <c r="H41" s="43" t="n">
        <v>1631</v>
      </c>
      <c r="I41" s="43" t="n">
        <v>140</v>
      </c>
      <c r="J41" s="43" t="n">
        <v>1282</v>
      </c>
      <c r="K41" s="43" t="n">
        <v>509</v>
      </c>
      <c r="L41" s="43" t="n">
        <v>37</v>
      </c>
      <c r="M41" s="43" t="n">
        <v>104</v>
      </c>
      <c r="N41" s="43"/>
      <c r="O41" s="43"/>
      <c r="P41" s="43"/>
      <c r="Q41" s="43" t="n">
        <v>1434</v>
      </c>
      <c r="R41" s="43" t="n">
        <v>1051</v>
      </c>
      <c r="S41" s="44" t="n">
        <v>1301</v>
      </c>
      <c r="T41" s="3"/>
      <c r="U41" s="43" t="n">
        <v>198</v>
      </c>
      <c r="V41" s="43" t="n">
        <v>4378</v>
      </c>
      <c r="W41" s="43" t="n">
        <v>2111</v>
      </c>
      <c r="X41" s="45" t="n">
        <f aca="false">(W41/V41)*100</f>
        <v>48.2183645500228</v>
      </c>
    </row>
    <row r="42" customFormat="false" ht="14.65" hidden="false" customHeight="false" outlineLevel="0" collapsed="false">
      <c r="A42" s="42" t="s">
        <v>76</v>
      </c>
      <c r="B42" s="43" t="n">
        <v>299</v>
      </c>
      <c r="C42" s="43" t="n">
        <v>763</v>
      </c>
      <c r="D42" s="43" t="n">
        <v>42</v>
      </c>
      <c r="E42" s="43" t="n">
        <v>101</v>
      </c>
      <c r="F42" s="43" t="n">
        <v>422</v>
      </c>
      <c r="G42" s="43" t="n">
        <v>42</v>
      </c>
      <c r="H42" s="43" t="n">
        <v>1107</v>
      </c>
      <c r="I42" s="43" t="n">
        <v>417</v>
      </c>
      <c r="J42" s="43" t="n">
        <v>805</v>
      </c>
      <c r="K42" s="43" t="n">
        <v>357</v>
      </c>
      <c r="L42" s="43" t="n">
        <v>89</v>
      </c>
      <c r="M42" s="43" t="n">
        <v>329</v>
      </c>
      <c r="N42" s="43"/>
      <c r="O42" s="43"/>
      <c r="P42" s="43"/>
      <c r="Q42" s="43" t="n">
        <v>1101</v>
      </c>
      <c r="R42" s="43" t="n">
        <v>1057</v>
      </c>
      <c r="S42" s="44" t="n">
        <v>1083</v>
      </c>
      <c r="T42" s="3"/>
      <c r="U42" s="43" t="n">
        <v>96</v>
      </c>
      <c r="V42" s="43" t="n">
        <v>8976</v>
      </c>
      <c r="W42" s="43" t="n">
        <v>1749</v>
      </c>
      <c r="X42" s="45" t="n">
        <f aca="false">(W42/V42)*100</f>
        <v>19.4852941176471</v>
      </c>
    </row>
    <row r="43" customFormat="false" ht="14.65" hidden="false" customHeight="false" outlineLevel="0" collapsed="false">
      <c r="A43" s="42" t="s">
        <v>77</v>
      </c>
      <c r="B43" s="43" t="n">
        <v>131</v>
      </c>
      <c r="C43" s="43" t="n">
        <v>323</v>
      </c>
      <c r="D43" s="43" t="n">
        <v>9</v>
      </c>
      <c r="E43" s="43" t="n">
        <v>22</v>
      </c>
      <c r="F43" s="43" t="n">
        <v>276</v>
      </c>
      <c r="G43" s="43" t="n">
        <v>33</v>
      </c>
      <c r="H43" s="43" t="n">
        <v>467</v>
      </c>
      <c r="I43" s="43" t="n">
        <v>260</v>
      </c>
      <c r="J43" s="43"/>
      <c r="K43" s="43"/>
      <c r="L43" s="43"/>
      <c r="M43" s="43"/>
      <c r="N43" s="43" t="n">
        <v>427</v>
      </c>
      <c r="O43" s="43" t="n">
        <v>55</v>
      </c>
      <c r="P43" s="43" t="n">
        <v>248</v>
      </c>
      <c r="Q43" s="43" t="n">
        <v>321</v>
      </c>
      <c r="R43" s="43" t="n">
        <v>305</v>
      </c>
      <c r="S43" s="44" t="n">
        <v>310</v>
      </c>
      <c r="T43" s="3"/>
      <c r="U43" s="43" t="n">
        <v>16</v>
      </c>
      <c r="V43" s="43" t="n">
        <v>3706</v>
      </c>
      <c r="W43" s="43" t="n">
        <v>847</v>
      </c>
      <c r="X43" s="45" t="n">
        <f aca="false">(W43/V43)*100</f>
        <v>22.8548300053967</v>
      </c>
    </row>
    <row r="44" customFormat="false" ht="12" hidden="false" customHeight="true" outlineLevel="0" collapsed="false">
      <c r="A44" s="46" t="s">
        <v>78</v>
      </c>
      <c r="B44" s="47" t="n">
        <v>87</v>
      </c>
      <c r="C44" s="47" t="n">
        <v>228</v>
      </c>
      <c r="D44" s="47" t="n">
        <v>33</v>
      </c>
      <c r="E44" s="47" t="n">
        <v>28</v>
      </c>
      <c r="F44" s="47" t="n">
        <v>2392</v>
      </c>
      <c r="G44" s="47" t="n">
        <v>520</v>
      </c>
      <c r="H44" s="47" t="n">
        <v>359</v>
      </c>
      <c r="I44" s="47" t="n">
        <v>2323</v>
      </c>
      <c r="J44" s="47" t="n">
        <v>291</v>
      </c>
      <c r="K44" s="47" t="n">
        <v>77</v>
      </c>
      <c r="L44" s="47" t="n">
        <v>903</v>
      </c>
      <c r="M44" s="47" t="n">
        <v>1702</v>
      </c>
      <c r="N44" s="47"/>
      <c r="O44" s="47"/>
      <c r="P44" s="47"/>
      <c r="Q44" s="47" t="n">
        <v>2433</v>
      </c>
      <c r="R44" s="47" t="n">
        <v>2367</v>
      </c>
      <c r="S44" s="48" t="n">
        <v>2507</v>
      </c>
      <c r="T44" s="3"/>
      <c r="U44" s="47" t="n">
        <v>240</v>
      </c>
      <c r="V44" s="47" t="n">
        <v>8349</v>
      </c>
      <c r="W44" s="47" t="n">
        <v>4025</v>
      </c>
      <c r="X44" s="49" t="n">
        <f aca="false">(W44/V44)*100</f>
        <v>48.2093663911846</v>
      </c>
    </row>
    <row r="45" customFormat="false" ht="14.65" hidden="false" customHeight="false" outlineLevel="0" collapsed="false">
      <c r="A45" s="42" t="s">
        <v>79</v>
      </c>
      <c r="B45" s="43" t="n">
        <v>171</v>
      </c>
      <c r="C45" s="43" t="n">
        <v>485</v>
      </c>
      <c r="D45" s="43" t="n">
        <v>21</v>
      </c>
      <c r="E45" s="43" t="n">
        <v>22</v>
      </c>
      <c r="F45" s="43" t="n">
        <v>355</v>
      </c>
      <c r="G45" s="43" t="n">
        <v>18</v>
      </c>
      <c r="H45" s="43" t="n">
        <v>668</v>
      </c>
      <c r="I45" s="43" t="n">
        <v>340</v>
      </c>
      <c r="J45" s="43"/>
      <c r="K45" s="43"/>
      <c r="L45" s="43"/>
      <c r="M45" s="43"/>
      <c r="N45" s="43" t="n">
        <v>654</v>
      </c>
      <c r="O45" s="43" t="n">
        <v>47</v>
      </c>
      <c r="P45" s="43" t="n">
        <v>333</v>
      </c>
      <c r="Q45" s="43" t="n">
        <v>733</v>
      </c>
      <c r="R45" s="43" t="n">
        <v>748</v>
      </c>
      <c r="S45" s="44" t="n">
        <v>760</v>
      </c>
      <c r="T45" s="3"/>
      <c r="U45" s="43" t="n">
        <v>18</v>
      </c>
      <c r="V45" s="43" t="n">
        <v>3077</v>
      </c>
      <c r="W45" s="43" t="n">
        <v>1327</v>
      </c>
      <c r="X45" s="45" t="n">
        <f aca="false">(W45/V45)*100</f>
        <v>43.126421839454</v>
      </c>
    </row>
    <row r="46" customFormat="false" ht="14.65" hidden="false" customHeight="false" outlineLevel="0" collapsed="false">
      <c r="A46" s="42" t="s">
        <v>80</v>
      </c>
      <c r="B46" s="43" t="n">
        <v>1122</v>
      </c>
      <c r="C46" s="43" t="n">
        <v>1879</v>
      </c>
      <c r="D46" s="43" t="n">
        <v>124</v>
      </c>
      <c r="E46" s="43" t="n">
        <v>187</v>
      </c>
      <c r="F46" s="43" t="n">
        <v>753</v>
      </c>
      <c r="G46" s="43" t="n">
        <v>48</v>
      </c>
      <c r="H46" s="43" t="n">
        <v>2896</v>
      </c>
      <c r="I46" s="43" t="n">
        <v>745</v>
      </c>
      <c r="J46" s="43"/>
      <c r="K46" s="43"/>
      <c r="L46" s="43"/>
      <c r="M46" s="43"/>
      <c r="N46" s="43" t="n">
        <v>2650</v>
      </c>
      <c r="O46" s="43" t="n">
        <v>650</v>
      </c>
      <c r="P46" s="43" t="n">
        <v>652</v>
      </c>
      <c r="Q46" s="43" t="n">
        <v>1898</v>
      </c>
      <c r="R46" s="43" t="n">
        <v>1787</v>
      </c>
      <c r="S46" s="44" t="n">
        <v>1913</v>
      </c>
      <c r="T46" s="3"/>
      <c r="U46" s="43" t="n">
        <v>199</v>
      </c>
      <c r="V46" s="43" t="n">
        <v>31088</v>
      </c>
      <c r="W46" s="43" t="n">
        <v>4448</v>
      </c>
      <c r="X46" s="45" t="n">
        <f aca="false">(W46/V46)*100</f>
        <v>14.3077714873906</v>
      </c>
    </row>
    <row r="47" customFormat="false" ht="14.65" hidden="false" customHeight="false" outlineLevel="0" collapsed="false">
      <c r="A47" s="42" t="s">
        <v>81</v>
      </c>
      <c r="B47" s="43" t="n">
        <v>403</v>
      </c>
      <c r="C47" s="43" t="n">
        <v>1282</v>
      </c>
      <c r="D47" s="43" t="n">
        <v>136</v>
      </c>
      <c r="E47" s="43" t="n">
        <v>459</v>
      </c>
      <c r="F47" s="43" t="n">
        <v>131</v>
      </c>
      <c r="G47" s="43" t="n">
        <v>7</v>
      </c>
      <c r="H47" s="43" t="n">
        <v>1900</v>
      </c>
      <c r="I47" s="43" t="n">
        <v>125</v>
      </c>
      <c r="J47" s="43" t="n">
        <v>1189</v>
      </c>
      <c r="K47" s="43" t="n">
        <v>1058</v>
      </c>
      <c r="L47" s="43" t="n">
        <v>29</v>
      </c>
      <c r="M47" s="43" t="n">
        <v>89</v>
      </c>
      <c r="N47" s="43"/>
      <c r="O47" s="43"/>
      <c r="P47" s="43"/>
      <c r="Q47" s="43" t="n">
        <v>1848</v>
      </c>
      <c r="R47" s="43" t="n">
        <v>1814</v>
      </c>
      <c r="S47" s="44" t="n">
        <v>1828</v>
      </c>
      <c r="T47" s="3"/>
      <c r="U47" s="43" t="n">
        <v>203</v>
      </c>
      <c r="V47" s="43" t="n">
        <v>5416</v>
      </c>
      <c r="W47" s="43" t="n">
        <v>2651</v>
      </c>
      <c r="X47" s="45" t="n">
        <f aca="false">(W47/V47)*100</f>
        <v>48.9475627769572</v>
      </c>
    </row>
    <row r="48" customFormat="false" ht="14.65" hidden="false" customHeight="false" outlineLevel="0" collapsed="false">
      <c r="A48" s="42" t="s">
        <v>82</v>
      </c>
      <c r="B48" s="43" t="n">
        <v>356</v>
      </c>
      <c r="C48" s="43" t="n">
        <v>927</v>
      </c>
      <c r="D48" s="43" t="n">
        <v>66</v>
      </c>
      <c r="E48" s="43" t="n">
        <v>117</v>
      </c>
      <c r="F48" s="43" t="n">
        <v>409</v>
      </c>
      <c r="G48" s="43" t="n">
        <v>50</v>
      </c>
      <c r="H48" s="43" t="n">
        <v>1344</v>
      </c>
      <c r="I48" s="43" t="n">
        <v>378</v>
      </c>
      <c r="J48" s="43" t="n">
        <v>1004</v>
      </c>
      <c r="K48" s="43" t="n">
        <v>441</v>
      </c>
      <c r="L48" s="43" t="n">
        <v>85</v>
      </c>
      <c r="M48" s="43" t="n">
        <v>311</v>
      </c>
      <c r="N48" s="43"/>
      <c r="O48" s="43"/>
      <c r="P48" s="43"/>
      <c r="Q48" s="43" t="n">
        <v>1388</v>
      </c>
      <c r="R48" s="43" t="n">
        <v>1186</v>
      </c>
      <c r="S48" s="44" t="n">
        <v>1359</v>
      </c>
      <c r="T48" s="3"/>
      <c r="U48" s="43" t="n">
        <v>62</v>
      </c>
      <c r="V48" s="43" t="n">
        <v>5171</v>
      </c>
      <c r="W48" s="43" t="n">
        <v>2105</v>
      </c>
      <c r="X48" s="45" t="n">
        <f aca="false">(W48/V48)*100</f>
        <v>40.7077934635467</v>
      </c>
    </row>
    <row r="49" customFormat="false" ht="12.9" hidden="false" customHeight="true" outlineLevel="0" collapsed="false">
      <c r="A49" s="50" t="s">
        <v>83</v>
      </c>
      <c r="B49" s="51" t="n">
        <f aca="false">SUM(B5:B48)</f>
        <v>26461</v>
      </c>
      <c r="C49" s="51" t="n">
        <f aca="false">SUM(C5:C48)</f>
        <v>74011</v>
      </c>
      <c r="D49" s="51" t="n">
        <f aca="false">SUM(D5:D48)</f>
        <v>5904</v>
      </c>
      <c r="E49" s="51" t="n">
        <f aca="false">SUM(E5:E48)</f>
        <v>12339</v>
      </c>
      <c r="F49" s="51" t="n">
        <f aca="false">SUM(F5:F48)</f>
        <v>35277</v>
      </c>
      <c r="G49" s="51" t="n">
        <f aca="false">SUM(G5:G48)</f>
        <v>4951</v>
      </c>
      <c r="H49" s="51" t="n">
        <f aca="false">SUM(H5:H48)</f>
        <v>106817</v>
      </c>
      <c r="I49" s="51" t="n">
        <f aca="false">SUM(I5:I48)</f>
        <v>34551</v>
      </c>
      <c r="J49" s="51" t="n">
        <f aca="false">SUM(J5:J48)</f>
        <v>38616</v>
      </c>
      <c r="K49" s="51" t="n">
        <f aca="false">SUM(K5:K48)</f>
        <v>18054</v>
      </c>
      <c r="L49" s="51" t="n">
        <f aca="false">SUM(L5:L48)</f>
        <v>4594</v>
      </c>
      <c r="M49" s="51" t="n">
        <f aca="false">SUM(M5:M48)</f>
        <v>15396</v>
      </c>
      <c r="N49" s="51" t="n">
        <f aca="false">SUM(N5:N48)</f>
        <v>51778</v>
      </c>
      <c r="O49" s="51" t="n">
        <f aca="false">SUM(O5:O48)</f>
        <v>8382</v>
      </c>
      <c r="P49" s="51" t="n">
        <f aca="false">SUM(P5:P48)</f>
        <v>13876</v>
      </c>
      <c r="Q49" s="51" t="n">
        <f aca="false">SUM(Q5:Q48)</f>
        <v>103746</v>
      </c>
      <c r="R49" s="51" t="n">
        <f aca="false">SUM(R5:R48)</f>
        <v>99577</v>
      </c>
      <c r="S49" s="52" t="n">
        <f aca="false">SUM(S5:S48)</f>
        <v>103578</v>
      </c>
      <c r="T49" s="3"/>
      <c r="U49" s="51" t="n">
        <f aca="false">SUM(U5:U48)</f>
        <v>8798</v>
      </c>
      <c r="V49" s="51" t="n">
        <f aca="false">SUM(V5:V48)</f>
        <v>618162</v>
      </c>
      <c r="W49" s="51" t="n">
        <f aca="false">SUM(W5:W48)</f>
        <v>172918</v>
      </c>
      <c r="X49" s="53" t="n">
        <f aca="false">(W49/V49)*100</f>
        <v>27.9729261908691</v>
      </c>
      <c r="Z49" s="3"/>
      <c r="AA49" s="3"/>
      <c r="AB49" s="3"/>
      <c r="AC49" s="3"/>
      <c r="AD49" s="3"/>
      <c r="AE49" s="3"/>
      <c r="AF49" s="3"/>
      <c r="AG49" s="3"/>
    </row>
    <row r="50" s="60" customFormat="true" ht="12.8" hidden="false" customHeight="false" outlineLevel="0" collapsed="false">
      <c r="A50" s="54" t="s">
        <v>84</v>
      </c>
      <c r="B50" s="55"/>
      <c r="C50" s="56" t="n">
        <f aca="false">C49-B49</f>
        <v>47550</v>
      </c>
      <c r="D50" s="57"/>
      <c r="E50" s="57"/>
      <c r="F50" s="55"/>
      <c r="G50" s="57"/>
      <c r="H50" s="55"/>
      <c r="I50" s="55"/>
      <c r="J50" s="58" t="n">
        <f aca="false">J49-K49</f>
        <v>20562</v>
      </c>
      <c r="K50" s="57"/>
      <c r="L50" s="58"/>
      <c r="M50" s="56" t="n">
        <f aca="false">M49-L49</f>
        <v>10802</v>
      </c>
      <c r="N50" s="58" t="n">
        <f aca="false">N49-O49</f>
        <v>43396</v>
      </c>
      <c r="O50" s="57"/>
      <c r="P50" s="55"/>
      <c r="Q50" s="55"/>
      <c r="R50" s="58"/>
      <c r="S50" s="59"/>
      <c r="W50" s="61"/>
      <c r="Y50" s="61"/>
      <c r="AE50" s="61"/>
      <c r="AG50" s="61"/>
    </row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</sheetData>
  <mergeCells count="13">
    <mergeCell ref="B1:G1"/>
    <mergeCell ref="H1:I1"/>
    <mergeCell ref="J1:M1"/>
    <mergeCell ref="N1:P1"/>
    <mergeCell ref="H2:I2"/>
    <mergeCell ref="J2:M2"/>
    <mergeCell ref="N2:P2"/>
    <mergeCell ref="U2:X2"/>
    <mergeCell ref="B3:E3"/>
    <mergeCell ref="F3:G3"/>
    <mergeCell ref="J3:K3"/>
    <mergeCell ref="L3:M3"/>
    <mergeCell ref="N3:O3"/>
  </mergeCells>
  <printOptions headings="false" gridLines="false" gridLinesSet="true" horizontalCentered="true" verticalCentered="true"/>
  <pageMargins left="0.3" right="0.3" top="0.65" bottom="0.2" header="0.240277777777778" footer="0.511805555555555"/>
  <pageSetup paperSize="5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&amp;L&amp;"Times New Roman,Regular"Issued by Pete T. Cenarrusa, Secretary of State&amp;C&amp;"Times New Roman,Bold"&amp;16ABSTRACT OF VOTES
&amp;12Cast at the Primary Election     May 28, 1996     &amp;R&amp;"Times New Roman,Regular"State of Idaho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