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6PRCNTY" sheetId="1" state="visible" r:id="rId2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<sst xmlns="http://schemas.openxmlformats.org/spreadsheetml/2006/main" count="215" uniqueCount="125">
  <si>
    <t xml:space="preserve">ABSTRACT OF VOTES</t>
  </si>
  <si>
    <t xml:space="preserve">Cast at the Primary Election     May 26, 1998</t>
  </si>
  <si>
    <t xml:space="preserve">Issued by Pete T. Cenarrusa, Secretary of State</t>
  </si>
  <si>
    <t xml:space="preserve">State of Idaho</t>
  </si>
  <si>
    <t xml:space="preserve">U.S. Representative</t>
  </si>
  <si>
    <t xml:space="preserve"> </t>
  </si>
  <si>
    <t xml:space="preserve">Lieutenant</t>
  </si>
  <si>
    <t xml:space="preserve">Secretary of</t>
  </si>
  <si>
    <t xml:space="preserve">State</t>
  </si>
  <si>
    <t xml:space="preserve">United States Senate</t>
  </si>
  <si>
    <t xml:space="preserve">1st District</t>
  </si>
  <si>
    <t xml:space="preserve">2nd District</t>
  </si>
  <si>
    <t xml:space="preserve">Governor</t>
  </si>
  <si>
    <t xml:space="preserve">Controller</t>
  </si>
  <si>
    <t xml:space="preserve">Rep.</t>
  </si>
  <si>
    <t xml:space="preserve">Dem.</t>
  </si>
  <si>
    <t xml:space="preserve">WI Dem.</t>
  </si>
  <si>
    <t xml:space="preserve">Counties</t>
  </si>
  <si>
    <t xml:space="preserve">Mike
Crapo</t>
  </si>
  <si>
    <t xml:space="preserve">Matt
Lambert</t>
  </si>
  <si>
    <t xml:space="preserve">Bill
Mauk</t>
  </si>
  <si>
    <t xml:space="preserve">Helen
Chenoweth</t>
  </si>
  <si>
    <t xml:space="preserve">Jim
Pratt</t>
  </si>
  <si>
    <t xml:space="preserve">Dan
Williams</t>
  </si>
  <si>
    <t xml:space="preserve">Leif
Skyving</t>
  </si>
  <si>
    <t xml:space="preserve">Ann
Rydalch</t>
  </si>
  <si>
    <t xml:space="preserve">Mike
Simpson</t>
  </si>
  <si>
    <t xml:space="preserve">Mark D.
Stubbs</t>
  </si>
  <si>
    <t xml:space="preserve">Dane
Watkins</t>
  </si>
  <si>
    <t xml:space="preserve">Richard H.
Stallings</t>
  </si>
  <si>
    <t xml:space="preserve">Dirk
Kempthorne</t>
  </si>
  <si>
    <t xml:space="preserve">David
Shepherd</t>
  </si>
  <si>
    <t xml:space="preserve">Jack Wayne
Chappell</t>
  </si>
  <si>
    <t xml:space="preserve">Robert C.
Huntley</t>
  </si>
  <si>
    <t xml:space="preserve">Donald
McMurrian</t>
  </si>
  <si>
    <t xml:space="preserve">William G.
Tarnasky</t>
  </si>
  <si>
    <t xml:space="preserve">C.L. 'Butch'
Otter</t>
  </si>
  <si>
    <t xml:space="preserve">Cheri L.
Erwin</t>
  </si>
  <si>
    <t xml:space="preserve">Sue
Reents</t>
  </si>
  <si>
    <t xml:space="preserve">Pete T.
Cenarrusa</t>
  </si>
  <si>
    <t xml:space="preserve">Jerry
Seiffert</t>
  </si>
  <si>
    <t xml:space="preserve">Harold A.
Orien</t>
  </si>
  <si>
    <t xml:space="preserve">Ron
Pollock</t>
  </si>
  <si>
    <t xml:space="preserve">J.D.
Williams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</si>
  <si>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</si>
  <si>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</si>
  <si>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</si>
  <si>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</si>
  <si>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</si>
  <si>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</si>
  <si>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</si>
  <si>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</si>
  <si>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</si>
  <si>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</si>
  <si>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</si>
  <si>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</si>
  <si>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</si>
  <si>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</si>
  <si>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</si>
  <si>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</si>
  <si>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</si>
  <si>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</si>
  <si>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</si>
  <si>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</si>
  <si>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</si>
  <si>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</si>
  <si>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</si>
  <si>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</si>
  <si>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</si>
  <si>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</si>
  <si>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</si>
  <si>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</si>
  <si>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</si>
  <si>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</si>
  <si>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</si>
  <si>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</si>
  <si>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</si>
  <si>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</si>
  <si>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</si>
  <si>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</si>
  <si>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</si>
  <si>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</si>
  <si>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</si>
  <si>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</si>
  <si>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</si>
  <si>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</si>
  <si>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</si>
  <si>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</si>
  <si>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</si>
  <si>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</si>
  <si>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</si>
  <si>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Attorney</t>
  </si>
  <si>
    <t xml:space="preserve">Superintendent of</t>
  </si>
  <si>
    <t xml:space="preserve">Supreme Court Justice</t>
  </si>
  <si>
    <t xml:space="preserve">Judge</t>
  </si>
  <si>
    <t xml:space="preserve">Treasurer</t>
  </si>
  <si>
    <t xml:space="preserve">General</t>
  </si>
  <si>
    <t xml:space="preserve">Public Instruction</t>
  </si>
  <si>
    <t xml:space="preserve">Byron</t>
  </si>
  <si>
    <t xml:space="preserve">Jesse</t>
  </si>
  <si>
    <t xml:space="preserve">Court</t>
  </si>
  <si>
    <t xml:space="preserve">Voting Statistics</t>
  </si>
  <si>
    <t xml:space="preserve">Johnson</t>
  </si>
  <si>
    <t xml:space="preserve">Walters</t>
  </si>
  <si>
    <t xml:space="preserve">Appeals</t>
  </si>
  <si>
    <t xml:space="preserve">Barbara Lois
Bauer</t>
  </si>
  <si>
    <t xml:space="preserve">Ron G.
Crane</t>
  </si>
  <si>
    <t xml:space="preserve">Trudy
Jackson</t>
  </si>
  <si>
    <t xml:space="preserve">Alan G.
Lance</t>
  </si>
  <si>
    <t xml:space="preserve">Brit
Groom</t>
  </si>
  <si>
    <t xml:space="preserve">Ron
Black</t>
  </si>
  <si>
    <t xml:space="preserve">Anne C.
Fox</t>
  </si>
  <si>
    <t xml:space="preserve">Ryan
Kerby</t>
  </si>
  <si>
    <t xml:space="preserve">Tom
Morley</t>
  </si>
  <si>
    <t xml:space="preserve">Wally
Hedrick</t>
  </si>
  <si>
    <t xml:space="preserve">Marilyn
Howard</t>
  </si>
  <si>
    <t xml:space="preserve">Lowell D.
Castleton</t>
  </si>
  <si>
    <t xml:space="preserve">Wayne L.
Kidwell</t>
  </si>
  <si>
    <t xml:space="preserve">Michael E.
Wetherell</t>
  </si>
  <si>
    <t xml:space="preserve">Jesse R.
Walters, Jr.</t>
  </si>
  <si>
    <t xml:space="preserve">Karen
Lansing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</si>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</sst>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%"/>
    <numFmt numFmtId="167" formatCode="0.00"/>
    <numFmt numFmtId="168" formatCode="0"/>
    <numFmt numFmtId="169" formatCode="0.00%"/>
  </numFmts>
  <fonts count="2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0"/>
    </font>
    <font>
      <b val="true"/>
      <sz val="11"/>
      <name val="Arial"/>
      <family val="2"/>
    </font>
    <font>
      <sz val="11"/>
      <name val="Arial"/>
      <family val="0"/>
    </font>
    <font>
      <b val="true"/>
      <sz val="11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8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9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F113"/>
  <sheetViews>
    <sheetView showFormulas="false" showGridLines="true" showRowColHeaders="true" showZeros="true" rightToLeft="false" tabSelected="true" showOutlineSymbols="true" defaultGridColor="true" view="normal" topLeftCell="D29" colorId="64" zoomScale="70" zoomScaleNormal="70" zoomScalePageLayoutView="100" workbookViewId="0">
      <selection pane="topLeft" activeCell="U32" activeCellId="0" sqref="U32 U32"/>
    </sheetView>
  </sheetViews>
  <sheetFormatPr defaultRowHeight="15.8" zeroHeight="false" outlineLevelRow="0" outlineLevelCol="0"/>
  <cols>
    <col collapsed="false" customWidth="true" hidden="false" outlineLevel="0" max="1" min="1" style="1" width="16.8"/>
    <col collapsed="false" customWidth="true" hidden="false" outlineLevel="0" max="2" min="2" style="2" width="9.62"/>
    <col collapsed="false" customWidth="true" hidden="false" outlineLevel="0" max="4" min="3" style="2" width="8.8"/>
    <col collapsed="false" customWidth="true" hidden="false" outlineLevel="0" max="5" min="5" style="2" width="9.62"/>
    <col collapsed="false" customWidth="true" hidden="false" outlineLevel="0" max="13" min="6" style="2" width="8.8"/>
    <col collapsed="false" customWidth="true" hidden="false" outlineLevel="0" max="14" min="14" style="2" width="9.62"/>
    <col collapsed="false" customWidth="true" hidden="false" outlineLevel="0" max="15" min="15" style="2" width="8.8"/>
    <col collapsed="false" customWidth="true" hidden="false" outlineLevel="0" max="17" min="16" style="2" width="9.62"/>
    <col collapsed="false" customWidth="true" hidden="false" outlineLevel="0" max="19" min="18" style="2" width="8.8"/>
    <col collapsed="false" customWidth="true" hidden="false" outlineLevel="0" max="21" min="20" style="2" width="9.62"/>
    <col collapsed="false" customWidth="true" hidden="false" outlineLevel="0" max="22" min="22" style="2" width="8.8"/>
    <col collapsed="false" customWidth="true" hidden="false" outlineLevel="0" max="23" min="23" style="2" width="9.62"/>
    <col collapsed="false" customWidth="true" hidden="false" outlineLevel="0" max="27" min="24" style="2" width="8.8"/>
    <col collapsed="false" customWidth="true" hidden="false" outlineLevel="0" max="44" min="28" style="2" width="9.94"/>
    <col collapsed="false" customWidth="true" hidden="false" outlineLevel="0" max="45" min="45" style="2" width="4.23"/>
    <col collapsed="false" customWidth="true" hidden="false" outlineLevel="0" max="49" min="46" style="2" width="9.94"/>
    <col collapsed="false" customWidth="true" hidden="false" outlineLevel="0" max="50" min="50" style="3" width="6.52"/>
    <col collapsed="false" customWidth="true" hidden="false" outlineLevel="0" max="51" min="51" style="2" width="7.17"/>
    <col collapsed="false" customWidth="true" hidden="false" outlineLevel="0" max="58" min="52" style="2" width="6.52"/>
    <col collapsed="false" customWidth="true" hidden="false" outlineLevel="0" max="257" min="59" style="2" width="7.66"/>
    <col collapsed="false" customWidth="true" hidden="false" outlineLevel="0" max="1025" min="258" style="0" width="7.66"/>
  </cols>
  <sheetData>
    <row r="1" s="5" customFormat="true" ht="19.3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X1" s="6"/>
    </row>
    <row r="2" s="5" customFormat="true" ht="19.3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X2" s="6"/>
    </row>
    <row r="3" s="8" customFormat="true" ht="17" hidden="false" customHeight="false" outlineLevel="0" collapsed="false">
      <c r="A3" s="7" t="s">
        <v>2</v>
      </c>
      <c r="X3" s="9"/>
      <c r="AA3" s="10" t="s">
        <v>3</v>
      </c>
      <c r="AW3" s="9"/>
      <c r="AX3" s="11"/>
    </row>
    <row r="4" customFormat="false" ht="15.8" hidden="false" customHeight="false" outlineLevel="0" collapsed="false">
      <c r="AW4" s="12"/>
    </row>
    <row r="5" s="20" customFormat="true" ht="15.8" hidden="false" customHeight="false" outlineLevel="0" collapsed="false">
      <c r="A5" s="13"/>
      <c r="B5" s="14"/>
      <c r="C5" s="15"/>
      <c r="D5" s="16"/>
      <c r="E5" s="14" t="s">
        <v>4</v>
      </c>
      <c r="F5" s="14"/>
      <c r="G5" s="14"/>
      <c r="H5" s="14"/>
      <c r="I5" s="17" t="s">
        <v>4</v>
      </c>
      <c r="J5" s="17"/>
      <c r="K5" s="17"/>
      <c r="L5" s="17"/>
      <c r="M5" s="17"/>
      <c r="N5" s="17" t="s">
        <v>5</v>
      </c>
      <c r="O5" s="17"/>
      <c r="P5" s="17"/>
      <c r="Q5" s="17"/>
      <c r="R5" s="17"/>
      <c r="S5" s="17"/>
      <c r="T5" s="17" t="s">
        <v>6</v>
      </c>
      <c r="U5" s="17"/>
      <c r="V5" s="17"/>
      <c r="W5" s="17" t="s">
        <v>7</v>
      </c>
      <c r="X5" s="17"/>
      <c r="Y5" s="17" t="s">
        <v>8</v>
      </c>
      <c r="Z5" s="17"/>
      <c r="AA5" s="17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9"/>
    </row>
    <row r="6" s="20" customFormat="true" ht="15.8" hidden="false" customHeight="false" outlineLevel="0" collapsed="false">
      <c r="A6" s="21"/>
      <c r="B6" s="22" t="s">
        <v>9</v>
      </c>
      <c r="C6" s="22"/>
      <c r="D6" s="22"/>
      <c r="E6" s="23" t="s">
        <v>10</v>
      </c>
      <c r="F6" s="23"/>
      <c r="G6" s="23"/>
      <c r="H6" s="23"/>
      <c r="I6" s="22" t="s">
        <v>11</v>
      </c>
      <c r="J6" s="22"/>
      <c r="K6" s="22"/>
      <c r="L6" s="22"/>
      <c r="M6" s="22"/>
      <c r="N6" s="22" t="s">
        <v>12</v>
      </c>
      <c r="O6" s="22"/>
      <c r="P6" s="22"/>
      <c r="Q6" s="22"/>
      <c r="R6" s="22"/>
      <c r="S6" s="22"/>
      <c r="T6" s="22" t="s">
        <v>12</v>
      </c>
      <c r="U6" s="22"/>
      <c r="V6" s="22"/>
      <c r="W6" s="22" t="s">
        <v>8</v>
      </c>
      <c r="X6" s="22"/>
      <c r="Y6" s="22" t="s">
        <v>13</v>
      </c>
      <c r="Z6" s="22"/>
      <c r="AA6" s="22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9"/>
    </row>
    <row r="7" s="28" customFormat="true" ht="15.8" hidden="false" customHeight="false" outlineLevel="0" collapsed="false">
      <c r="A7" s="24"/>
      <c r="B7" s="25" t="s">
        <v>14</v>
      </c>
      <c r="C7" s="25" t="s">
        <v>14</v>
      </c>
      <c r="D7" s="25" t="s">
        <v>15</v>
      </c>
      <c r="E7" s="25" t="s">
        <v>14</v>
      </c>
      <c r="F7" s="25" t="s">
        <v>14</v>
      </c>
      <c r="G7" s="25" t="s">
        <v>15</v>
      </c>
      <c r="H7" s="25" t="s">
        <v>16</v>
      </c>
      <c r="I7" s="25" t="s">
        <v>14</v>
      </c>
      <c r="J7" s="25" t="s">
        <v>14</v>
      </c>
      <c r="K7" s="25" t="s">
        <v>14</v>
      </c>
      <c r="L7" s="25" t="s">
        <v>14</v>
      </c>
      <c r="M7" s="25" t="s">
        <v>15</v>
      </c>
      <c r="N7" s="25" t="s">
        <v>14</v>
      </c>
      <c r="O7" s="25" t="s">
        <v>14</v>
      </c>
      <c r="P7" s="25" t="s">
        <v>15</v>
      </c>
      <c r="Q7" s="26" t="s">
        <v>15</v>
      </c>
      <c r="R7" s="25" t="s">
        <v>15</v>
      </c>
      <c r="S7" s="25" t="s">
        <v>15</v>
      </c>
      <c r="T7" s="25" t="s">
        <v>14</v>
      </c>
      <c r="U7" s="25" t="s">
        <v>15</v>
      </c>
      <c r="V7" s="25" t="s">
        <v>15</v>
      </c>
      <c r="W7" s="25" t="s">
        <v>14</v>
      </c>
      <c r="X7" s="25" t="s">
        <v>15</v>
      </c>
      <c r="Y7" s="25" t="s">
        <v>14</v>
      </c>
      <c r="Z7" s="25" t="s">
        <v>14</v>
      </c>
      <c r="AA7" s="25" t="s">
        <v>15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27"/>
    </row>
    <row r="8" s="32" customFormat="true" ht="105" hidden="false" customHeight="true" outlineLevel="0" collapsed="false">
      <c r="A8" s="29" t="s">
        <v>17</v>
      </c>
      <c r="B8" s="30" t="s">
        <v>18</v>
      </c>
      <c r="C8" s="30" t="s">
        <v>19</v>
      </c>
      <c r="D8" s="30" t="s">
        <v>20</v>
      </c>
      <c r="E8" s="30" t="s">
        <v>21</v>
      </c>
      <c r="F8" s="30" t="s">
        <v>22</v>
      </c>
      <c r="G8" s="30" t="s">
        <v>23</v>
      </c>
      <c r="H8" s="30" t="s">
        <v>24</v>
      </c>
      <c r="I8" s="30" t="s">
        <v>25</v>
      </c>
      <c r="J8" s="30" t="s">
        <v>26</v>
      </c>
      <c r="K8" s="30" t="s">
        <v>27</v>
      </c>
      <c r="L8" s="30" t="s">
        <v>28</v>
      </c>
      <c r="M8" s="30" t="s">
        <v>29</v>
      </c>
      <c r="N8" s="30" t="s">
        <v>30</v>
      </c>
      <c r="O8" s="30" t="s">
        <v>31</v>
      </c>
      <c r="P8" s="30" t="s">
        <v>32</v>
      </c>
      <c r="Q8" s="30" t="s">
        <v>33</v>
      </c>
      <c r="R8" s="30" t="s">
        <v>34</v>
      </c>
      <c r="S8" s="30" t="s">
        <v>35</v>
      </c>
      <c r="T8" s="30" t="s">
        <v>36</v>
      </c>
      <c r="U8" s="30" t="s">
        <v>37</v>
      </c>
      <c r="V8" s="30" t="s">
        <v>38</v>
      </c>
      <c r="W8" s="30" t="s">
        <v>39</v>
      </c>
      <c r="X8" s="30" t="s">
        <v>40</v>
      </c>
      <c r="Y8" s="30" t="s">
        <v>41</v>
      </c>
      <c r="Z8" s="30" t="s">
        <v>42</v>
      </c>
      <c r="AA8" s="30" t="s">
        <v>43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31"/>
    </row>
    <row r="9" s="37" customFormat="true" ht="15.8" hidden="false" customHeight="false" outlineLevel="0" collapsed="false">
      <c r="A9" s="33" t="s">
        <v>44</v>
      </c>
      <c r="B9" s="34" t="n">
        <v>21893</v>
      </c>
      <c r="C9" s="34" t="n">
        <v>2974</v>
      </c>
      <c r="D9" s="34" t="n">
        <v>4297</v>
      </c>
      <c r="E9" s="34" t="n">
        <v>11866</v>
      </c>
      <c r="F9" s="34" t="n">
        <v>5691</v>
      </c>
      <c r="G9" s="34" t="n">
        <v>2986</v>
      </c>
      <c r="H9" s="34" t="n">
        <v>2</v>
      </c>
      <c r="I9" s="34" t="n">
        <v>911</v>
      </c>
      <c r="J9" s="34" t="n">
        <v>3351</v>
      </c>
      <c r="K9" s="34" t="n">
        <v>1598</v>
      </c>
      <c r="L9" s="34" t="n">
        <v>1128</v>
      </c>
      <c r="M9" s="34" t="n">
        <v>2440</v>
      </c>
      <c r="N9" s="34" t="n">
        <v>21690</v>
      </c>
      <c r="O9" s="34" t="n">
        <v>3237</v>
      </c>
      <c r="P9" s="34" t="n">
        <v>585</v>
      </c>
      <c r="Q9" s="34" t="n">
        <v>4641</v>
      </c>
      <c r="R9" s="34" t="n">
        <v>394</v>
      </c>
      <c r="S9" s="34" t="n">
        <v>481</v>
      </c>
      <c r="T9" s="35" t="n">
        <v>19935</v>
      </c>
      <c r="U9" s="35" t="n">
        <v>1271</v>
      </c>
      <c r="V9" s="35" t="n">
        <v>4954</v>
      </c>
      <c r="W9" s="35" t="n">
        <v>20218</v>
      </c>
      <c r="X9" s="35" t="n">
        <v>5144</v>
      </c>
      <c r="Y9" s="35" t="n">
        <v>7502</v>
      </c>
      <c r="Z9" s="35" t="n">
        <v>12635</v>
      </c>
      <c r="AA9" s="35" t="n">
        <v>5805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</row>
    <row r="10" s="37" customFormat="true" ht="15.8" hidden="false" customHeight="false" outlineLevel="0" collapsed="false">
      <c r="A10" s="33" t="s">
        <v>45</v>
      </c>
      <c r="B10" s="34" t="n">
        <v>791</v>
      </c>
      <c r="C10" s="34" t="n">
        <v>142</v>
      </c>
      <c r="D10" s="34" t="n">
        <v>63</v>
      </c>
      <c r="E10" s="34" t="n">
        <v>754</v>
      </c>
      <c r="F10" s="34" t="n">
        <v>240</v>
      </c>
      <c r="G10" s="34" t="n">
        <v>70</v>
      </c>
      <c r="H10" s="34" t="n">
        <v>0</v>
      </c>
      <c r="I10" s="34"/>
      <c r="J10" s="34"/>
      <c r="K10" s="34"/>
      <c r="L10" s="34"/>
      <c r="M10" s="34"/>
      <c r="N10" s="34" t="n">
        <v>863</v>
      </c>
      <c r="O10" s="34" t="n">
        <v>125</v>
      </c>
      <c r="P10" s="34" t="n">
        <v>10</v>
      </c>
      <c r="Q10" s="34" t="n">
        <v>41</v>
      </c>
      <c r="R10" s="34" t="n">
        <v>9</v>
      </c>
      <c r="S10" s="34" t="n">
        <v>12</v>
      </c>
      <c r="T10" s="35" t="n">
        <v>790</v>
      </c>
      <c r="U10" s="35" t="n">
        <v>38</v>
      </c>
      <c r="V10" s="35" t="n">
        <v>25</v>
      </c>
      <c r="W10" s="35" t="n">
        <v>802</v>
      </c>
      <c r="X10" s="35" t="n">
        <v>58</v>
      </c>
      <c r="Y10" s="35" t="n">
        <v>279</v>
      </c>
      <c r="Z10" s="35" t="n">
        <v>414</v>
      </c>
      <c r="AA10" s="35" t="n">
        <v>69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</row>
    <row r="11" s="37" customFormat="true" ht="15.8" hidden="false" customHeight="false" outlineLevel="0" collapsed="false">
      <c r="A11" s="33" t="s">
        <v>46</v>
      </c>
      <c r="B11" s="34" t="n">
        <v>3751</v>
      </c>
      <c r="C11" s="34" t="n">
        <v>428</v>
      </c>
      <c r="D11" s="34" t="n">
        <v>1991</v>
      </c>
      <c r="E11" s="34"/>
      <c r="F11" s="34"/>
      <c r="G11" s="34"/>
      <c r="H11" s="34"/>
      <c r="I11" s="34" t="n">
        <v>344</v>
      </c>
      <c r="J11" s="34" t="n">
        <v>1782</v>
      </c>
      <c r="K11" s="34" t="n">
        <v>1382</v>
      </c>
      <c r="L11" s="34" t="n">
        <v>681</v>
      </c>
      <c r="M11" s="34" t="n">
        <v>2214</v>
      </c>
      <c r="N11" s="34" t="n">
        <v>3638</v>
      </c>
      <c r="O11" s="34" t="n">
        <v>549</v>
      </c>
      <c r="P11" s="34" t="n">
        <v>288</v>
      </c>
      <c r="Q11" s="34" t="n">
        <v>1485</v>
      </c>
      <c r="R11" s="34" t="n">
        <v>179</v>
      </c>
      <c r="S11" s="34" t="n">
        <v>172</v>
      </c>
      <c r="T11" s="35" t="n">
        <v>3513</v>
      </c>
      <c r="U11" s="35" t="n">
        <v>1095</v>
      </c>
      <c r="V11" s="35" t="n">
        <v>871</v>
      </c>
      <c r="W11" s="35" t="n">
        <v>3548</v>
      </c>
      <c r="X11" s="35" t="n">
        <v>1934</v>
      </c>
      <c r="Y11" s="35" t="n">
        <v>1478</v>
      </c>
      <c r="Z11" s="35" t="n">
        <v>1795</v>
      </c>
      <c r="AA11" s="35" t="n">
        <v>2177</v>
      </c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="37" customFormat="true" ht="15.8" hidden="false" customHeight="false" outlineLevel="0" collapsed="false">
      <c r="A12" s="33" t="s">
        <v>47</v>
      </c>
      <c r="B12" s="34" t="n">
        <v>885</v>
      </c>
      <c r="C12" s="34" t="n">
        <v>145</v>
      </c>
      <c r="D12" s="34" t="n">
        <v>91</v>
      </c>
      <c r="E12" s="34"/>
      <c r="F12" s="34"/>
      <c r="G12" s="34"/>
      <c r="H12" s="34"/>
      <c r="I12" s="34" t="n">
        <v>103</v>
      </c>
      <c r="J12" s="34" t="n">
        <v>347</v>
      </c>
      <c r="K12" s="34" t="n">
        <v>222</v>
      </c>
      <c r="L12" s="34" t="n">
        <v>324</v>
      </c>
      <c r="M12" s="34" t="n">
        <v>101</v>
      </c>
      <c r="N12" s="34" t="n">
        <v>864</v>
      </c>
      <c r="O12" s="34" t="n">
        <v>163</v>
      </c>
      <c r="P12" s="34" t="n">
        <v>30</v>
      </c>
      <c r="Q12" s="34" t="n">
        <v>45</v>
      </c>
      <c r="R12" s="34" t="n">
        <v>10</v>
      </c>
      <c r="S12" s="34" t="n">
        <v>9</v>
      </c>
      <c r="T12" s="35" t="n">
        <v>901</v>
      </c>
      <c r="U12" s="35" t="n">
        <v>62</v>
      </c>
      <c r="V12" s="35" t="n">
        <v>29</v>
      </c>
      <c r="W12" s="35" t="n">
        <v>900</v>
      </c>
      <c r="X12" s="35" t="n">
        <v>88</v>
      </c>
      <c r="Y12" s="35" t="n">
        <v>431</v>
      </c>
      <c r="Z12" s="35" t="n">
        <v>394</v>
      </c>
      <c r="AA12" s="35" t="n">
        <v>96</v>
      </c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</row>
    <row r="13" s="37" customFormat="true" ht="15.8" hidden="false" customHeight="false" outlineLevel="0" collapsed="false">
      <c r="A13" s="38" t="s">
        <v>48</v>
      </c>
      <c r="B13" s="39" t="n">
        <v>391</v>
      </c>
      <c r="C13" s="39" t="n">
        <v>95</v>
      </c>
      <c r="D13" s="39" t="n">
        <v>514</v>
      </c>
      <c r="E13" s="39" t="n">
        <v>480</v>
      </c>
      <c r="F13" s="39" t="n">
        <v>45</v>
      </c>
      <c r="G13" s="39" t="n">
        <v>562</v>
      </c>
      <c r="H13" s="39" t="n">
        <v>0</v>
      </c>
      <c r="I13" s="39"/>
      <c r="J13" s="39"/>
      <c r="K13" s="39"/>
      <c r="L13" s="39"/>
      <c r="M13" s="39"/>
      <c r="N13" s="39" t="n">
        <v>440</v>
      </c>
      <c r="O13" s="39" t="n">
        <v>50</v>
      </c>
      <c r="P13" s="39" t="n">
        <v>126</v>
      </c>
      <c r="Q13" s="39" t="n">
        <v>178</v>
      </c>
      <c r="R13" s="39" t="n">
        <v>50</v>
      </c>
      <c r="S13" s="39" t="n">
        <v>227</v>
      </c>
      <c r="T13" s="40" t="n">
        <v>370</v>
      </c>
      <c r="U13" s="40" t="n">
        <v>333</v>
      </c>
      <c r="V13" s="40" t="n">
        <v>203</v>
      </c>
      <c r="W13" s="40" t="n">
        <v>382</v>
      </c>
      <c r="X13" s="40" t="n">
        <v>506</v>
      </c>
      <c r="Y13" s="40" t="n">
        <v>122</v>
      </c>
      <c r="Z13" s="40" t="n">
        <v>253</v>
      </c>
      <c r="AA13" s="40" t="n">
        <v>637</v>
      </c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</row>
    <row r="14" s="37" customFormat="true" ht="15.8" hidden="false" customHeight="false" outlineLevel="0" collapsed="false">
      <c r="A14" s="33" t="s">
        <v>49</v>
      </c>
      <c r="B14" s="34" t="n">
        <v>5349</v>
      </c>
      <c r="C14" s="34" t="n">
        <v>516</v>
      </c>
      <c r="D14" s="34" t="n">
        <v>418</v>
      </c>
      <c r="E14" s="34"/>
      <c r="F14" s="34"/>
      <c r="G14" s="34"/>
      <c r="H14" s="34"/>
      <c r="I14" s="34" t="n">
        <v>403</v>
      </c>
      <c r="J14" s="34" t="n">
        <v>3148</v>
      </c>
      <c r="K14" s="34" t="n">
        <v>1754</v>
      </c>
      <c r="L14" s="34" t="n">
        <v>609</v>
      </c>
      <c r="M14" s="34" t="n">
        <v>581</v>
      </c>
      <c r="N14" s="34" t="n">
        <v>5267</v>
      </c>
      <c r="O14" s="34" t="n">
        <v>640</v>
      </c>
      <c r="P14" s="34" t="n">
        <v>194</v>
      </c>
      <c r="Q14" s="34" t="n">
        <v>272</v>
      </c>
      <c r="R14" s="34" t="n">
        <v>58</v>
      </c>
      <c r="S14" s="34" t="n">
        <v>53</v>
      </c>
      <c r="T14" s="35" t="n">
        <v>5228</v>
      </c>
      <c r="U14" s="35" t="n">
        <v>328</v>
      </c>
      <c r="V14" s="35" t="n">
        <v>215</v>
      </c>
      <c r="W14" s="35" t="n">
        <v>5402</v>
      </c>
      <c r="X14" s="35" t="n">
        <v>518</v>
      </c>
      <c r="Y14" s="35" t="n">
        <v>2606</v>
      </c>
      <c r="Z14" s="35" t="n">
        <v>2504</v>
      </c>
      <c r="AA14" s="35" t="n">
        <v>567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</row>
    <row r="15" s="37" customFormat="true" ht="15.8" hidden="false" customHeight="false" outlineLevel="0" collapsed="false">
      <c r="A15" s="33" t="s">
        <v>50</v>
      </c>
      <c r="B15" s="34" t="n">
        <v>705</v>
      </c>
      <c r="C15" s="34" t="n">
        <v>92</v>
      </c>
      <c r="D15" s="34" t="n">
        <v>556</v>
      </c>
      <c r="E15" s="34"/>
      <c r="F15" s="34"/>
      <c r="G15" s="34"/>
      <c r="H15" s="34"/>
      <c r="I15" s="34" t="n">
        <v>82</v>
      </c>
      <c r="J15" s="34" t="n">
        <v>365</v>
      </c>
      <c r="K15" s="34" t="n">
        <v>218</v>
      </c>
      <c r="L15" s="34" t="n">
        <v>99</v>
      </c>
      <c r="M15" s="34" t="n">
        <v>764</v>
      </c>
      <c r="N15" s="34" t="n">
        <v>710</v>
      </c>
      <c r="O15" s="34" t="n">
        <v>87</v>
      </c>
      <c r="P15" s="34" t="n">
        <v>107</v>
      </c>
      <c r="Q15" s="34" t="n">
        <v>398</v>
      </c>
      <c r="R15" s="34" t="n">
        <v>69</v>
      </c>
      <c r="S15" s="34" t="n">
        <v>61</v>
      </c>
      <c r="T15" s="35" t="n">
        <v>687</v>
      </c>
      <c r="U15" s="35" t="n">
        <v>233</v>
      </c>
      <c r="V15" s="35" t="n">
        <v>374</v>
      </c>
      <c r="W15" s="35" t="n">
        <v>700</v>
      </c>
      <c r="X15" s="35" t="n">
        <v>632</v>
      </c>
      <c r="Y15" s="35" t="n">
        <v>218</v>
      </c>
      <c r="Z15" s="35" t="n">
        <v>400</v>
      </c>
      <c r="AA15" s="35" t="n">
        <v>690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</row>
    <row r="16" s="37" customFormat="true" ht="15.8" hidden="false" customHeight="false" outlineLevel="0" collapsed="false">
      <c r="A16" s="33" t="s">
        <v>51</v>
      </c>
      <c r="B16" s="34" t="n">
        <v>843</v>
      </c>
      <c r="C16" s="34" t="n">
        <v>135</v>
      </c>
      <c r="D16" s="34" t="n">
        <v>103</v>
      </c>
      <c r="E16" s="34" t="n">
        <v>742</v>
      </c>
      <c r="F16" s="34" t="n">
        <v>280</v>
      </c>
      <c r="G16" s="34" t="n">
        <v>114</v>
      </c>
      <c r="H16" s="34" t="n">
        <v>0</v>
      </c>
      <c r="I16" s="34"/>
      <c r="J16" s="34"/>
      <c r="K16" s="34"/>
      <c r="L16" s="34"/>
      <c r="M16" s="34"/>
      <c r="N16" s="34" t="n">
        <v>876</v>
      </c>
      <c r="O16" s="34" t="n">
        <v>127</v>
      </c>
      <c r="P16" s="34" t="n">
        <v>24</v>
      </c>
      <c r="Q16" s="34" t="n">
        <v>74</v>
      </c>
      <c r="R16" s="34" t="n">
        <v>6</v>
      </c>
      <c r="S16" s="34" t="n">
        <v>15</v>
      </c>
      <c r="T16" s="35" t="n">
        <v>821</v>
      </c>
      <c r="U16" s="35" t="n">
        <v>40</v>
      </c>
      <c r="V16" s="35" t="n">
        <v>85</v>
      </c>
      <c r="W16" s="35" t="n">
        <v>847</v>
      </c>
      <c r="X16" s="35" t="n">
        <v>99</v>
      </c>
      <c r="Y16" s="35" t="n">
        <v>326</v>
      </c>
      <c r="Z16" s="35" t="n">
        <v>416</v>
      </c>
      <c r="AA16" s="35" t="n">
        <v>126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</row>
    <row r="17" s="37" customFormat="true" ht="15.8" hidden="false" customHeight="false" outlineLevel="0" collapsed="false">
      <c r="A17" s="33" t="s">
        <v>52</v>
      </c>
      <c r="B17" s="34" t="n">
        <v>2061</v>
      </c>
      <c r="C17" s="34" t="n">
        <v>926</v>
      </c>
      <c r="D17" s="34" t="n">
        <v>1569</v>
      </c>
      <c r="E17" s="34" t="n">
        <v>2550</v>
      </c>
      <c r="F17" s="34" t="n">
        <v>914</v>
      </c>
      <c r="G17" s="34" t="n">
        <v>1652</v>
      </c>
      <c r="H17" s="34" t="n">
        <v>0</v>
      </c>
      <c r="I17" s="34"/>
      <c r="J17" s="34"/>
      <c r="K17" s="34"/>
      <c r="L17" s="34"/>
      <c r="M17" s="34"/>
      <c r="N17" s="34" t="n">
        <v>2545</v>
      </c>
      <c r="O17" s="34" t="n">
        <v>634</v>
      </c>
      <c r="P17" s="34" t="n">
        <v>283</v>
      </c>
      <c r="Q17" s="34" t="n">
        <v>526</v>
      </c>
      <c r="R17" s="34" t="n">
        <v>187</v>
      </c>
      <c r="S17" s="34" t="n">
        <v>568</v>
      </c>
      <c r="T17" s="35" t="n">
        <v>2569</v>
      </c>
      <c r="U17" s="35" t="n">
        <v>770</v>
      </c>
      <c r="V17" s="35" t="n">
        <v>642</v>
      </c>
      <c r="W17" s="35" t="n">
        <v>2530</v>
      </c>
      <c r="X17" s="35" t="n">
        <v>1427</v>
      </c>
      <c r="Y17" s="35" t="n">
        <v>1121</v>
      </c>
      <c r="Z17" s="35" t="n">
        <v>1191</v>
      </c>
      <c r="AA17" s="35" t="n">
        <v>1567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</row>
    <row r="18" s="37" customFormat="true" ht="15.8" hidden="false" customHeight="false" outlineLevel="0" collapsed="false">
      <c r="A18" s="38" t="s">
        <v>53</v>
      </c>
      <c r="B18" s="39" t="n">
        <v>9778</v>
      </c>
      <c r="C18" s="39" t="n">
        <v>764</v>
      </c>
      <c r="D18" s="39" t="n">
        <v>763</v>
      </c>
      <c r="E18" s="39"/>
      <c r="F18" s="39"/>
      <c r="G18" s="39"/>
      <c r="H18" s="39"/>
      <c r="I18" s="39" t="n">
        <v>1352</v>
      </c>
      <c r="J18" s="39" t="n">
        <v>4265</v>
      </c>
      <c r="K18" s="39" t="n">
        <v>3757</v>
      </c>
      <c r="L18" s="39" t="n">
        <v>1101</v>
      </c>
      <c r="M18" s="39" t="n">
        <v>976</v>
      </c>
      <c r="N18" s="39" t="n">
        <v>9185</v>
      </c>
      <c r="O18" s="39" t="n">
        <v>1302</v>
      </c>
      <c r="P18" s="39" t="n">
        <v>229</v>
      </c>
      <c r="Q18" s="39" t="n">
        <v>508</v>
      </c>
      <c r="R18" s="39" t="n">
        <v>104</v>
      </c>
      <c r="S18" s="39" t="n">
        <v>103</v>
      </c>
      <c r="T18" s="40" t="n">
        <v>8890</v>
      </c>
      <c r="U18" s="40" t="n">
        <v>458</v>
      </c>
      <c r="V18" s="40" t="n">
        <v>443</v>
      </c>
      <c r="W18" s="40" t="n">
        <v>9051</v>
      </c>
      <c r="X18" s="40" t="n">
        <v>881</v>
      </c>
      <c r="Y18" s="40" t="n">
        <v>3540</v>
      </c>
      <c r="Z18" s="40" t="n">
        <v>5306</v>
      </c>
      <c r="AA18" s="40" t="n">
        <v>940</v>
      </c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</row>
    <row r="19" s="37" customFormat="true" ht="15.8" hidden="false" customHeight="false" outlineLevel="0" collapsed="false">
      <c r="A19" s="33" t="s">
        <v>54</v>
      </c>
      <c r="B19" s="34" t="n">
        <v>493</v>
      </c>
      <c r="C19" s="34" t="n">
        <v>203</v>
      </c>
      <c r="D19" s="34" t="n">
        <v>160</v>
      </c>
      <c r="E19" s="34" t="n">
        <v>630</v>
      </c>
      <c r="F19" s="34" t="n">
        <v>191</v>
      </c>
      <c r="G19" s="34" t="n">
        <v>184</v>
      </c>
      <c r="H19" s="34" t="n">
        <v>0</v>
      </c>
      <c r="I19" s="34"/>
      <c r="J19" s="34"/>
      <c r="K19" s="34"/>
      <c r="L19" s="34"/>
      <c r="M19" s="34"/>
      <c r="N19" s="34" t="n">
        <v>634</v>
      </c>
      <c r="O19" s="34" t="n">
        <v>143</v>
      </c>
      <c r="P19" s="34" t="n">
        <v>29</v>
      </c>
      <c r="Q19" s="34" t="n">
        <v>51</v>
      </c>
      <c r="R19" s="34" t="n">
        <v>21</v>
      </c>
      <c r="S19" s="34" t="n">
        <v>76</v>
      </c>
      <c r="T19" s="35" t="n">
        <v>611</v>
      </c>
      <c r="U19" s="35" t="n">
        <v>105</v>
      </c>
      <c r="V19" s="35" t="n">
        <v>62</v>
      </c>
      <c r="W19" s="35" t="n">
        <v>618</v>
      </c>
      <c r="X19" s="35" t="n">
        <v>156</v>
      </c>
      <c r="Y19" s="35" t="n">
        <v>241</v>
      </c>
      <c r="Z19" s="35" t="n">
        <v>310</v>
      </c>
      <c r="AA19" s="35" t="n">
        <v>178</v>
      </c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</row>
    <row r="20" s="37" customFormat="true" ht="15.8" hidden="false" customHeight="false" outlineLevel="0" collapsed="false">
      <c r="A20" s="33" t="s">
        <v>55</v>
      </c>
      <c r="B20" s="34" t="n">
        <v>476</v>
      </c>
      <c r="C20" s="34" t="n">
        <v>77</v>
      </c>
      <c r="D20" s="34" t="n">
        <v>74</v>
      </c>
      <c r="E20" s="34"/>
      <c r="F20" s="34"/>
      <c r="G20" s="34"/>
      <c r="H20" s="34"/>
      <c r="I20" s="34" t="n">
        <v>103</v>
      </c>
      <c r="J20" s="34" t="n">
        <v>196</v>
      </c>
      <c r="K20" s="34" t="n">
        <v>189</v>
      </c>
      <c r="L20" s="34" t="n">
        <v>84</v>
      </c>
      <c r="M20" s="34" t="n">
        <v>92</v>
      </c>
      <c r="N20" s="34" t="n">
        <v>471</v>
      </c>
      <c r="O20" s="34" t="n">
        <v>93</v>
      </c>
      <c r="P20" s="34" t="n">
        <v>23</v>
      </c>
      <c r="Q20" s="34" t="n">
        <v>39</v>
      </c>
      <c r="R20" s="34" t="n">
        <v>6</v>
      </c>
      <c r="S20" s="34" t="n">
        <v>10</v>
      </c>
      <c r="T20" s="35" t="n">
        <v>467</v>
      </c>
      <c r="U20" s="35" t="n">
        <v>44</v>
      </c>
      <c r="V20" s="35" t="n">
        <v>38</v>
      </c>
      <c r="W20" s="35" t="n">
        <v>481</v>
      </c>
      <c r="X20" s="35" t="n">
        <v>83</v>
      </c>
      <c r="Y20" s="35" t="n">
        <v>144</v>
      </c>
      <c r="Z20" s="35" t="n">
        <v>282</v>
      </c>
      <c r="AA20" s="35" t="n">
        <v>97</v>
      </c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</row>
    <row r="21" s="12" customFormat="true" ht="15.8" hidden="false" customHeight="false" outlineLevel="0" collapsed="false">
      <c r="A21" s="33" t="s">
        <v>56</v>
      </c>
      <c r="B21" s="34" t="n">
        <v>280</v>
      </c>
      <c r="C21" s="34" t="n">
        <v>42</v>
      </c>
      <c r="D21" s="34" t="n">
        <v>9</v>
      </c>
      <c r="E21" s="34"/>
      <c r="F21" s="34"/>
      <c r="G21" s="34"/>
      <c r="H21" s="34"/>
      <c r="I21" s="34" t="n">
        <v>30</v>
      </c>
      <c r="J21" s="34" t="n">
        <v>120</v>
      </c>
      <c r="K21" s="34" t="n">
        <v>96</v>
      </c>
      <c r="L21" s="34" t="n">
        <v>53</v>
      </c>
      <c r="M21" s="34" t="n">
        <v>16</v>
      </c>
      <c r="N21" s="34" t="n">
        <v>279</v>
      </c>
      <c r="O21" s="34" t="n">
        <v>46</v>
      </c>
      <c r="P21" s="34" t="n">
        <v>2</v>
      </c>
      <c r="Q21" s="34" t="n">
        <v>7</v>
      </c>
      <c r="R21" s="34" t="n">
        <v>4</v>
      </c>
      <c r="S21" s="34" t="n">
        <v>2</v>
      </c>
      <c r="T21" s="35" t="n">
        <v>279</v>
      </c>
      <c r="U21" s="35" t="n">
        <v>6</v>
      </c>
      <c r="V21" s="35" t="n">
        <v>6</v>
      </c>
      <c r="W21" s="35" t="n">
        <v>277</v>
      </c>
      <c r="X21" s="35" t="n">
        <v>11</v>
      </c>
      <c r="Y21" s="35" t="n">
        <v>89</v>
      </c>
      <c r="Z21" s="35" t="n">
        <v>120</v>
      </c>
      <c r="AA21" s="35" t="n">
        <v>14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7"/>
    </row>
    <row r="22" s="12" customFormat="true" ht="15.8" hidden="false" customHeight="false" outlineLevel="0" collapsed="false">
      <c r="A22" s="33" t="s">
        <v>57</v>
      </c>
      <c r="B22" s="34" t="n">
        <v>9765</v>
      </c>
      <c r="C22" s="34" t="n">
        <v>1388</v>
      </c>
      <c r="D22" s="34" t="n">
        <v>1413</v>
      </c>
      <c r="E22" s="34" t="n">
        <v>7957</v>
      </c>
      <c r="F22" s="34" t="n">
        <v>3244</v>
      </c>
      <c r="G22" s="34" t="n">
        <v>1750</v>
      </c>
      <c r="H22" s="34" t="n">
        <v>2</v>
      </c>
      <c r="I22" s="34"/>
      <c r="J22" s="34"/>
      <c r="K22" s="34"/>
      <c r="L22" s="34"/>
      <c r="M22" s="34"/>
      <c r="N22" s="34" t="n">
        <v>10101</v>
      </c>
      <c r="O22" s="34" t="n">
        <v>1136</v>
      </c>
      <c r="P22" s="34" t="n">
        <v>342</v>
      </c>
      <c r="Q22" s="34" t="n">
        <v>1027</v>
      </c>
      <c r="R22" s="34" t="n">
        <v>185</v>
      </c>
      <c r="S22" s="34" t="n">
        <v>190</v>
      </c>
      <c r="T22" s="35" t="n">
        <v>9490</v>
      </c>
      <c r="U22" s="35" t="n">
        <v>833</v>
      </c>
      <c r="V22" s="35" t="n">
        <v>851</v>
      </c>
      <c r="W22" s="35" t="n">
        <v>9984</v>
      </c>
      <c r="X22" s="35" t="n">
        <v>1554</v>
      </c>
      <c r="Y22" s="35" t="n">
        <v>2980</v>
      </c>
      <c r="Z22" s="35" t="n">
        <v>6438</v>
      </c>
      <c r="AA22" s="35" t="n">
        <v>1746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7"/>
    </row>
    <row r="23" s="12" customFormat="true" ht="15.8" hidden="false" customHeight="false" outlineLevel="0" collapsed="false">
      <c r="A23" s="38" t="s">
        <v>58</v>
      </c>
      <c r="B23" s="39" t="n">
        <v>823</v>
      </c>
      <c r="C23" s="39" t="n">
        <v>71</v>
      </c>
      <c r="D23" s="39" t="n">
        <v>67</v>
      </c>
      <c r="E23" s="39"/>
      <c r="F23" s="39"/>
      <c r="G23" s="39"/>
      <c r="H23" s="39"/>
      <c r="I23" s="39" t="n">
        <v>69</v>
      </c>
      <c r="J23" s="39" t="n">
        <v>274</v>
      </c>
      <c r="K23" s="39" t="n">
        <v>374</v>
      </c>
      <c r="L23" s="39" t="n">
        <v>177</v>
      </c>
      <c r="M23" s="39" t="n">
        <v>90</v>
      </c>
      <c r="N23" s="39" t="n">
        <v>818</v>
      </c>
      <c r="O23" s="39" t="n">
        <v>95</v>
      </c>
      <c r="P23" s="39" t="n">
        <v>26</v>
      </c>
      <c r="Q23" s="39" t="n">
        <v>30</v>
      </c>
      <c r="R23" s="39" t="n">
        <v>11</v>
      </c>
      <c r="S23" s="39" t="n">
        <v>8</v>
      </c>
      <c r="T23" s="40" t="n">
        <v>811</v>
      </c>
      <c r="U23" s="40" t="n">
        <v>38</v>
      </c>
      <c r="V23" s="40" t="n">
        <v>33</v>
      </c>
      <c r="W23" s="40" t="n">
        <v>804</v>
      </c>
      <c r="X23" s="40" t="n">
        <v>76</v>
      </c>
      <c r="Y23" s="40" t="n">
        <v>384</v>
      </c>
      <c r="Z23" s="40" t="n">
        <v>348</v>
      </c>
      <c r="AA23" s="40" t="n">
        <v>87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7"/>
    </row>
    <row r="24" s="12" customFormat="true" ht="15.8" hidden="false" customHeight="false" outlineLevel="0" collapsed="false">
      <c r="A24" s="33" t="s">
        <v>59</v>
      </c>
      <c r="B24" s="34" t="n">
        <v>2977</v>
      </c>
      <c r="C24" s="34" t="n">
        <v>276</v>
      </c>
      <c r="D24" s="34" t="n">
        <v>196</v>
      </c>
      <c r="E24" s="34"/>
      <c r="F24" s="34"/>
      <c r="G24" s="34"/>
      <c r="H24" s="34"/>
      <c r="I24" s="34" t="n">
        <v>187</v>
      </c>
      <c r="J24" s="34" t="n">
        <v>1400</v>
      </c>
      <c r="K24" s="34" t="n">
        <v>1142</v>
      </c>
      <c r="L24" s="34" t="n">
        <v>515</v>
      </c>
      <c r="M24" s="34" t="n">
        <v>262</v>
      </c>
      <c r="N24" s="34" t="n">
        <v>2965</v>
      </c>
      <c r="O24" s="34" t="n">
        <v>324</v>
      </c>
      <c r="P24" s="34" t="n">
        <v>70</v>
      </c>
      <c r="Q24" s="34" t="n">
        <v>101</v>
      </c>
      <c r="R24" s="34" t="n">
        <v>51</v>
      </c>
      <c r="S24" s="34" t="n">
        <v>29</v>
      </c>
      <c r="T24" s="35" t="n">
        <v>2847</v>
      </c>
      <c r="U24" s="35" t="n">
        <v>129</v>
      </c>
      <c r="V24" s="35" t="n">
        <v>112</v>
      </c>
      <c r="W24" s="35" t="n">
        <v>2924</v>
      </c>
      <c r="X24" s="35" t="n">
        <v>228</v>
      </c>
      <c r="Y24" s="35" t="n">
        <v>1278</v>
      </c>
      <c r="Z24" s="35" t="n">
        <v>1486</v>
      </c>
      <c r="AA24" s="35" t="n">
        <v>253</v>
      </c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7"/>
    </row>
    <row r="25" s="12" customFormat="true" ht="15.8" hidden="false" customHeight="false" outlineLevel="0" collapsed="false">
      <c r="A25" s="33" t="s">
        <v>60</v>
      </c>
      <c r="B25" s="34" t="n">
        <v>240</v>
      </c>
      <c r="C25" s="34" t="n">
        <v>44</v>
      </c>
      <c r="D25" s="34" t="n">
        <v>21</v>
      </c>
      <c r="E25" s="34"/>
      <c r="F25" s="34"/>
      <c r="G25" s="34"/>
      <c r="H25" s="34"/>
      <c r="I25" s="34" t="n">
        <v>59</v>
      </c>
      <c r="J25" s="34" t="n">
        <v>112</v>
      </c>
      <c r="K25" s="34" t="n">
        <v>92</v>
      </c>
      <c r="L25" s="34" t="n">
        <v>27</v>
      </c>
      <c r="M25" s="34" t="n">
        <v>24</v>
      </c>
      <c r="N25" s="34" t="n">
        <v>232</v>
      </c>
      <c r="O25" s="34" t="n">
        <v>56</v>
      </c>
      <c r="P25" s="34" t="n">
        <v>12</v>
      </c>
      <c r="Q25" s="34" t="n">
        <v>7</v>
      </c>
      <c r="R25" s="34" t="n">
        <v>3</v>
      </c>
      <c r="S25" s="34" t="n">
        <v>2</v>
      </c>
      <c r="T25" s="35" t="n">
        <v>253</v>
      </c>
      <c r="U25" s="35" t="n">
        <v>15</v>
      </c>
      <c r="V25" s="35" t="n">
        <v>9</v>
      </c>
      <c r="W25" s="35" t="n">
        <v>255</v>
      </c>
      <c r="X25" s="35" t="n">
        <v>24</v>
      </c>
      <c r="Y25" s="35" t="n">
        <v>101</v>
      </c>
      <c r="Z25" s="35" t="n">
        <v>127</v>
      </c>
      <c r="AA25" s="35" t="n">
        <v>28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7"/>
    </row>
    <row r="26" s="12" customFormat="true" ht="15.8" hidden="false" customHeight="false" outlineLevel="0" collapsed="false">
      <c r="A26" s="33" t="s">
        <v>61</v>
      </c>
      <c r="B26" s="34" t="n">
        <v>410</v>
      </c>
      <c r="C26" s="34" t="n">
        <v>96</v>
      </c>
      <c r="D26" s="34" t="n">
        <v>265</v>
      </c>
      <c r="E26" s="34" t="n">
        <v>460</v>
      </c>
      <c r="F26" s="34" t="n">
        <v>74</v>
      </c>
      <c r="G26" s="34" t="n">
        <v>337</v>
      </c>
      <c r="H26" s="34" t="n">
        <v>0</v>
      </c>
      <c r="I26" s="34"/>
      <c r="J26" s="34"/>
      <c r="K26" s="34"/>
      <c r="L26" s="34"/>
      <c r="M26" s="34"/>
      <c r="N26" s="34" t="n">
        <v>455</v>
      </c>
      <c r="O26" s="34" t="n">
        <v>71</v>
      </c>
      <c r="P26" s="34" t="n">
        <v>79</v>
      </c>
      <c r="Q26" s="34" t="n">
        <v>140</v>
      </c>
      <c r="R26" s="34" t="n">
        <v>44</v>
      </c>
      <c r="S26" s="34" t="n">
        <v>45</v>
      </c>
      <c r="T26" s="35" t="n">
        <v>445</v>
      </c>
      <c r="U26" s="35" t="n">
        <v>169</v>
      </c>
      <c r="V26" s="35" t="n">
        <v>133</v>
      </c>
      <c r="W26" s="35" t="n">
        <v>434</v>
      </c>
      <c r="X26" s="35" t="n">
        <v>296</v>
      </c>
      <c r="Y26" s="35" t="n">
        <v>123</v>
      </c>
      <c r="Z26" s="35" t="n">
        <v>262</v>
      </c>
      <c r="AA26" s="35" t="n">
        <v>331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7"/>
    </row>
    <row r="27" s="12" customFormat="true" ht="15.8" hidden="false" customHeight="false" outlineLevel="0" collapsed="false">
      <c r="A27" s="33" t="s">
        <v>62</v>
      </c>
      <c r="B27" s="34" t="n">
        <v>645</v>
      </c>
      <c r="C27" s="34" t="n">
        <v>77</v>
      </c>
      <c r="D27" s="34" t="n">
        <v>155</v>
      </c>
      <c r="E27" s="34"/>
      <c r="F27" s="34"/>
      <c r="G27" s="34"/>
      <c r="H27" s="34"/>
      <c r="I27" s="34" t="n">
        <v>126</v>
      </c>
      <c r="J27" s="34" t="n">
        <v>269</v>
      </c>
      <c r="K27" s="34" t="n">
        <v>242</v>
      </c>
      <c r="L27" s="34" t="n">
        <v>83</v>
      </c>
      <c r="M27" s="34" t="n">
        <v>186</v>
      </c>
      <c r="N27" s="34" t="n">
        <v>651</v>
      </c>
      <c r="O27" s="34" t="n">
        <v>85</v>
      </c>
      <c r="P27" s="34" t="n">
        <v>35</v>
      </c>
      <c r="Q27" s="34" t="n">
        <v>91</v>
      </c>
      <c r="R27" s="34" t="n">
        <v>24</v>
      </c>
      <c r="S27" s="34" t="n">
        <v>21</v>
      </c>
      <c r="T27" s="35" t="n">
        <v>595</v>
      </c>
      <c r="U27" s="35" t="n">
        <v>73</v>
      </c>
      <c r="V27" s="35" t="n">
        <v>91</v>
      </c>
      <c r="W27" s="35" t="n">
        <v>610</v>
      </c>
      <c r="X27" s="35" t="n">
        <v>150</v>
      </c>
      <c r="Y27" s="35" t="n">
        <v>247</v>
      </c>
      <c r="Z27" s="35" t="n">
        <v>261</v>
      </c>
      <c r="AA27" s="35" t="n">
        <v>176</v>
      </c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7"/>
    </row>
    <row r="28" s="12" customFormat="true" ht="15.8" hidden="false" customHeight="false" outlineLevel="0" collapsed="false">
      <c r="A28" s="38" t="s">
        <v>63</v>
      </c>
      <c r="B28" s="39" t="n">
        <v>2264</v>
      </c>
      <c r="C28" s="39" t="n">
        <v>257</v>
      </c>
      <c r="D28" s="39" t="n">
        <v>463</v>
      </c>
      <c r="E28" s="39"/>
      <c r="F28" s="39"/>
      <c r="G28" s="39"/>
      <c r="H28" s="39"/>
      <c r="I28" s="39" t="n">
        <v>255</v>
      </c>
      <c r="J28" s="39" t="n">
        <v>1049</v>
      </c>
      <c r="K28" s="39" t="n">
        <v>593</v>
      </c>
      <c r="L28" s="39" t="n">
        <v>457</v>
      </c>
      <c r="M28" s="39" t="n">
        <v>552</v>
      </c>
      <c r="N28" s="39" t="n">
        <v>2348</v>
      </c>
      <c r="O28" s="39" t="n">
        <v>240</v>
      </c>
      <c r="P28" s="39" t="n">
        <v>90</v>
      </c>
      <c r="Q28" s="39" t="n">
        <v>260</v>
      </c>
      <c r="R28" s="39" t="n">
        <v>72</v>
      </c>
      <c r="S28" s="39" t="n">
        <v>77</v>
      </c>
      <c r="T28" s="39" t="n">
        <v>2163</v>
      </c>
      <c r="U28" s="39" t="n">
        <v>176</v>
      </c>
      <c r="V28" s="39" t="n">
        <v>312</v>
      </c>
      <c r="W28" s="40" t="n">
        <v>2183</v>
      </c>
      <c r="X28" s="40" t="n">
        <v>440</v>
      </c>
      <c r="Y28" s="40" t="n">
        <v>710</v>
      </c>
      <c r="Z28" s="40" t="n">
        <v>1230</v>
      </c>
      <c r="AA28" s="40" t="n">
        <v>531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7"/>
    </row>
    <row r="29" s="12" customFormat="true" ht="15.8" hidden="false" customHeight="false" outlineLevel="0" collapsed="false">
      <c r="A29" s="33" t="s">
        <v>64</v>
      </c>
      <c r="B29" s="34" t="n">
        <v>1486</v>
      </c>
      <c r="C29" s="34" t="n">
        <v>264</v>
      </c>
      <c r="D29" s="34" t="n">
        <v>114</v>
      </c>
      <c r="E29" s="34"/>
      <c r="F29" s="34"/>
      <c r="G29" s="34"/>
      <c r="H29" s="34"/>
      <c r="I29" s="34" t="n">
        <v>223</v>
      </c>
      <c r="J29" s="34" t="n">
        <v>580</v>
      </c>
      <c r="K29" s="34" t="n">
        <v>363</v>
      </c>
      <c r="L29" s="34" t="n">
        <v>472</v>
      </c>
      <c r="M29" s="34" t="n">
        <v>152</v>
      </c>
      <c r="N29" s="34" t="n">
        <v>1290</v>
      </c>
      <c r="O29" s="34" t="n">
        <v>395</v>
      </c>
      <c r="P29" s="34" t="n">
        <v>45</v>
      </c>
      <c r="Q29" s="34" t="n">
        <v>50</v>
      </c>
      <c r="R29" s="34" t="n">
        <v>21</v>
      </c>
      <c r="S29" s="34" t="n">
        <v>20</v>
      </c>
      <c r="T29" s="35" t="n">
        <v>1513</v>
      </c>
      <c r="U29" s="35" t="n">
        <v>78</v>
      </c>
      <c r="V29" s="35" t="n">
        <v>59</v>
      </c>
      <c r="W29" s="35" t="n">
        <v>1517</v>
      </c>
      <c r="X29" s="35" t="n">
        <v>132</v>
      </c>
      <c r="Y29" s="35" t="n">
        <v>742</v>
      </c>
      <c r="Z29" s="35" t="n">
        <v>713</v>
      </c>
      <c r="AA29" s="35" t="n">
        <v>149</v>
      </c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7"/>
    </row>
    <row r="30" s="12" customFormat="true" ht="15.8" hidden="false" customHeight="false" outlineLevel="0" collapsed="false">
      <c r="A30" s="33" t="s">
        <v>65</v>
      </c>
      <c r="B30" s="34" t="n">
        <v>2241</v>
      </c>
      <c r="C30" s="34" t="n">
        <v>195</v>
      </c>
      <c r="D30" s="34" t="n">
        <v>106</v>
      </c>
      <c r="E30" s="34"/>
      <c r="F30" s="34"/>
      <c r="G30" s="34"/>
      <c r="H30" s="34"/>
      <c r="I30" s="34" t="n">
        <v>356</v>
      </c>
      <c r="J30" s="34" t="n">
        <v>778</v>
      </c>
      <c r="K30" s="34" t="n">
        <v>959</v>
      </c>
      <c r="L30" s="34" t="n">
        <v>328</v>
      </c>
      <c r="M30" s="34" t="n">
        <v>113</v>
      </c>
      <c r="N30" s="34" t="n">
        <v>2096</v>
      </c>
      <c r="O30" s="34" t="n">
        <v>316</v>
      </c>
      <c r="P30" s="34" t="n">
        <v>36</v>
      </c>
      <c r="Q30" s="34" t="n">
        <v>41</v>
      </c>
      <c r="R30" s="34" t="n">
        <v>18</v>
      </c>
      <c r="S30" s="34" t="n">
        <v>15</v>
      </c>
      <c r="T30" s="35" t="n">
        <v>2087</v>
      </c>
      <c r="U30" s="35" t="n">
        <v>67</v>
      </c>
      <c r="V30" s="35" t="n">
        <v>43</v>
      </c>
      <c r="W30" s="35" t="n">
        <v>2085</v>
      </c>
      <c r="X30" s="35" t="n">
        <v>106</v>
      </c>
      <c r="Y30" s="35" t="n">
        <v>792</v>
      </c>
      <c r="Z30" s="35" t="n">
        <v>1217</v>
      </c>
      <c r="AA30" s="35" t="n">
        <v>112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7"/>
    </row>
    <row r="31" s="12" customFormat="true" ht="15.8" hidden="false" customHeight="false" outlineLevel="0" collapsed="false">
      <c r="A31" s="33" t="s">
        <v>66</v>
      </c>
      <c r="B31" s="34" t="n">
        <v>2149</v>
      </c>
      <c r="C31" s="34" t="n">
        <v>357</v>
      </c>
      <c r="D31" s="34" t="n">
        <v>196</v>
      </c>
      <c r="E31" s="34" t="n">
        <v>1849</v>
      </c>
      <c r="F31" s="34" t="n">
        <v>711</v>
      </c>
      <c r="G31" s="34" t="n">
        <v>210</v>
      </c>
      <c r="H31" s="34" t="n">
        <v>0</v>
      </c>
      <c r="I31" s="34"/>
      <c r="J31" s="34"/>
      <c r="K31" s="34"/>
      <c r="L31" s="34"/>
      <c r="M31" s="34"/>
      <c r="N31" s="34" t="n">
        <v>2188</v>
      </c>
      <c r="O31" s="34" t="n">
        <v>365</v>
      </c>
      <c r="P31" s="34" t="n">
        <v>40</v>
      </c>
      <c r="Q31" s="34" t="n">
        <v>118</v>
      </c>
      <c r="R31" s="34" t="n">
        <v>39</v>
      </c>
      <c r="S31" s="34" t="n">
        <v>20</v>
      </c>
      <c r="T31" s="35" t="n">
        <v>2110</v>
      </c>
      <c r="U31" s="35" t="n">
        <v>95</v>
      </c>
      <c r="V31" s="35" t="n">
        <v>119</v>
      </c>
      <c r="W31" s="35" t="n">
        <v>2208</v>
      </c>
      <c r="X31" s="35" t="n">
        <v>187</v>
      </c>
      <c r="Y31" s="35" t="n">
        <v>708</v>
      </c>
      <c r="Z31" s="35" t="n">
        <v>1269</v>
      </c>
      <c r="AA31" s="35" t="n">
        <v>211</v>
      </c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7"/>
    </row>
    <row r="32" s="12" customFormat="true" ht="15.8" hidden="false" customHeight="false" outlineLevel="0" collapsed="false">
      <c r="A32" s="33" t="s">
        <v>67</v>
      </c>
      <c r="B32" s="34" t="n">
        <v>1471</v>
      </c>
      <c r="C32" s="34" t="n">
        <v>175</v>
      </c>
      <c r="D32" s="34" t="n">
        <v>143</v>
      </c>
      <c r="E32" s="34"/>
      <c r="F32" s="34"/>
      <c r="G32" s="34"/>
      <c r="H32" s="34"/>
      <c r="I32" s="34" t="n">
        <v>196</v>
      </c>
      <c r="J32" s="34" t="n">
        <v>703</v>
      </c>
      <c r="K32" s="34" t="n">
        <v>578</v>
      </c>
      <c r="L32" s="34" t="n">
        <v>198</v>
      </c>
      <c r="M32" s="34" t="n">
        <v>165</v>
      </c>
      <c r="N32" s="34" t="n">
        <v>1454</v>
      </c>
      <c r="O32" s="34" t="n">
        <v>228</v>
      </c>
      <c r="P32" s="34" t="n">
        <v>43</v>
      </c>
      <c r="Q32" s="34" t="n">
        <v>71</v>
      </c>
      <c r="R32" s="34" t="n">
        <v>40</v>
      </c>
      <c r="S32" s="34" t="n">
        <v>12</v>
      </c>
      <c r="T32" s="35" t="n">
        <v>1408</v>
      </c>
      <c r="U32" s="35" t="n">
        <v>68</v>
      </c>
      <c r="V32" s="35" t="n">
        <v>86</v>
      </c>
      <c r="W32" s="35" t="n">
        <v>1464</v>
      </c>
      <c r="X32" s="35" t="n">
        <v>142</v>
      </c>
      <c r="Y32" s="35" t="n">
        <v>487</v>
      </c>
      <c r="Z32" s="35" t="n">
        <v>731</v>
      </c>
      <c r="AA32" s="35" t="n">
        <v>165</v>
      </c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7"/>
    </row>
    <row r="33" s="12" customFormat="true" ht="15.8" hidden="false" customHeight="false" outlineLevel="0" collapsed="false">
      <c r="A33" s="38" t="s">
        <v>68</v>
      </c>
      <c r="B33" s="39" t="n">
        <v>2223</v>
      </c>
      <c r="C33" s="39" t="n">
        <v>663</v>
      </c>
      <c r="D33" s="39" t="n">
        <v>350</v>
      </c>
      <c r="E33" s="39" t="n">
        <v>2599</v>
      </c>
      <c r="F33" s="39" t="n">
        <v>607</v>
      </c>
      <c r="G33" s="39" t="n">
        <v>403</v>
      </c>
      <c r="H33" s="39" t="n">
        <v>0</v>
      </c>
      <c r="I33" s="39"/>
      <c r="J33" s="39"/>
      <c r="K33" s="39"/>
      <c r="L33" s="39"/>
      <c r="M33" s="39"/>
      <c r="N33" s="39" t="n">
        <v>2577</v>
      </c>
      <c r="O33" s="39" t="n">
        <v>503</v>
      </c>
      <c r="P33" s="39" t="n">
        <v>83</v>
      </c>
      <c r="Q33" s="39" t="n">
        <v>194</v>
      </c>
      <c r="R33" s="39" t="n">
        <v>49</v>
      </c>
      <c r="S33" s="39" t="n">
        <v>57</v>
      </c>
      <c r="T33" s="40" t="n">
        <v>2462</v>
      </c>
      <c r="U33" s="40" t="n">
        <v>229</v>
      </c>
      <c r="V33" s="40" t="n">
        <v>128</v>
      </c>
      <c r="W33" s="40" t="n">
        <v>2422</v>
      </c>
      <c r="X33" s="40" t="n">
        <v>357</v>
      </c>
      <c r="Y33" s="40" t="n">
        <v>895</v>
      </c>
      <c r="Z33" s="40" t="n">
        <v>1337</v>
      </c>
      <c r="AA33" s="40" t="n">
        <v>408</v>
      </c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7"/>
    </row>
    <row r="34" s="12" customFormat="true" ht="15.8" hidden="false" customHeight="false" outlineLevel="0" collapsed="false">
      <c r="A34" s="33" t="s">
        <v>69</v>
      </c>
      <c r="B34" s="34" t="n">
        <v>2714</v>
      </c>
      <c r="C34" s="34" t="n">
        <v>200</v>
      </c>
      <c r="D34" s="34" t="n">
        <v>160</v>
      </c>
      <c r="E34" s="34"/>
      <c r="F34" s="34"/>
      <c r="G34" s="34"/>
      <c r="H34" s="34"/>
      <c r="I34" s="34" t="n">
        <v>296</v>
      </c>
      <c r="J34" s="34" t="n">
        <v>898</v>
      </c>
      <c r="K34" s="34" t="n">
        <v>1417</v>
      </c>
      <c r="L34" s="34" t="n">
        <v>296</v>
      </c>
      <c r="M34" s="34" t="n">
        <v>220</v>
      </c>
      <c r="N34" s="34" t="n">
        <v>2619</v>
      </c>
      <c r="O34" s="34" t="n">
        <v>308</v>
      </c>
      <c r="P34" s="34" t="n">
        <v>84</v>
      </c>
      <c r="Q34" s="34" t="n">
        <v>89</v>
      </c>
      <c r="R34" s="34" t="n">
        <v>21</v>
      </c>
      <c r="S34" s="34" t="n">
        <v>18</v>
      </c>
      <c r="T34" s="35" t="n">
        <v>2595</v>
      </c>
      <c r="U34" s="35" t="n">
        <v>119</v>
      </c>
      <c r="V34" s="35" t="n">
        <v>87</v>
      </c>
      <c r="W34" s="35" t="n">
        <v>2655</v>
      </c>
      <c r="X34" s="35" t="n">
        <v>194</v>
      </c>
      <c r="Y34" s="35" t="n">
        <v>962</v>
      </c>
      <c r="Z34" s="35" t="n">
        <v>1499</v>
      </c>
      <c r="AA34" s="35" t="n">
        <v>212</v>
      </c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7"/>
    </row>
    <row r="35" s="12" customFormat="true" ht="15.8" hidden="false" customHeight="false" outlineLevel="0" collapsed="false">
      <c r="A35" s="33" t="s">
        <v>70</v>
      </c>
      <c r="B35" s="34" t="n">
        <v>2036</v>
      </c>
      <c r="C35" s="34" t="n">
        <v>231</v>
      </c>
      <c r="D35" s="34" t="n">
        <v>153</v>
      </c>
      <c r="E35" s="34"/>
      <c r="F35" s="34"/>
      <c r="G35" s="34"/>
      <c r="H35" s="34"/>
      <c r="I35" s="34" t="n">
        <v>183</v>
      </c>
      <c r="J35" s="34" t="n">
        <v>905</v>
      </c>
      <c r="K35" s="34" t="n">
        <v>927</v>
      </c>
      <c r="L35" s="34" t="n">
        <v>278</v>
      </c>
      <c r="M35" s="34" t="n">
        <v>192</v>
      </c>
      <c r="N35" s="34" t="n">
        <v>2031</v>
      </c>
      <c r="O35" s="34" t="n">
        <v>290</v>
      </c>
      <c r="P35" s="34" t="n">
        <v>60</v>
      </c>
      <c r="Q35" s="34" t="n">
        <v>60</v>
      </c>
      <c r="R35" s="34" t="n">
        <v>34</v>
      </c>
      <c r="S35" s="34" t="n">
        <v>21</v>
      </c>
      <c r="T35" s="35" t="n">
        <v>2004</v>
      </c>
      <c r="U35" s="35" t="n">
        <v>104</v>
      </c>
      <c r="V35" s="35" t="n">
        <v>62</v>
      </c>
      <c r="W35" s="35" t="n">
        <v>2034</v>
      </c>
      <c r="X35" s="35" t="n">
        <v>153</v>
      </c>
      <c r="Y35" s="35" t="n">
        <v>691</v>
      </c>
      <c r="Z35" s="35" t="n">
        <v>1104</v>
      </c>
      <c r="AA35" s="35" t="n">
        <v>180</v>
      </c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7"/>
    </row>
    <row r="36" s="12" customFormat="true" ht="15.8" hidden="false" customHeight="false" outlineLevel="0" collapsed="false">
      <c r="A36" s="33" t="s">
        <v>71</v>
      </c>
      <c r="B36" s="34" t="n">
        <v>4595</v>
      </c>
      <c r="C36" s="34" t="n">
        <v>1228</v>
      </c>
      <c r="D36" s="34" t="n">
        <v>1414</v>
      </c>
      <c r="E36" s="34" t="n">
        <v>4617</v>
      </c>
      <c r="F36" s="34" t="n">
        <v>1587</v>
      </c>
      <c r="G36" s="34" t="n">
        <v>1510</v>
      </c>
      <c r="H36" s="34" t="n">
        <v>0</v>
      </c>
      <c r="I36" s="34"/>
      <c r="J36" s="34"/>
      <c r="K36" s="34"/>
      <c r="L36" s="34"/>
      <c r="M36" s="34"/>
      <c r="N36" s="34" t="n">
        <v>5107</v>
      </c>
      <c r="O36" s="34" t="n">
        <v>936</v>
      </c>
      <c r="P36" s="34" t="n">
        <v>147</v>
      </c>
      <c r="Q36" s="34" t="n">
        <v>451</v>
      </c>
      <c r="R36" s="34" t="n">
        <v>115</v>
      </c>
      <c r="S36" s="34" t="n">
        <v>922</v>
      </c>
      <c r="T36" s="35" t="n">
        <v>4929</v>
      </c>
      <c r="U36" s="35" t="n">
        <v>775</v>
      </c>
      <c r="V36" s="35" t="n">
        <v>666</v>
      </c>
      <c r="W36" s="35" t="n">
        <v>4954</v>
      </c>
      <c r="X36" s="35" t="n">
        <v>1402</v>
      </c>
      <c r="Y36" s="35" t="n">
        <v>1797</v>
      </c>
      <c r="Z36" s="35" t="n">
        <v>2984</v>
      </c>
      <c r="AA36" s="35" t="n">
        <v>1482</v>
      </c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7"/>
    </row>
    <row r="37" s="12" customFormat="true" ht="15.8" hidden="false" customHeight="false" outlineLevel="0" collapsed="false">
      <c r="A37" s="33" t="s">
        <v>72</v>
      </c>
      <c r="B37" s="34" t="n">
        <v>1991</v>
      </c>
      <c r="C37" s="34" t="n">
        <v>699</v>
      </c>
      <c r="D37" s="34" t="n">
        <v>1429</v>
      </c>
      <c r="E37" s="34" t="n">
        <v>1639</v>
      </c>
      <c r="F37" s="34" t="n">
        <v>1234</v>
      </c>
      <c r="G37" s="34" t="n">
        <v>1913</v>
      </c>
      <c r="H37" s="34" t="n">
        <v>0</v>
      </c>
      <c r="I37" s="34"/>
      <c r="J37" s="34"/>
      <c r="K37" s="34"/>
      <c r="L37" s="34"/>
      <c r="M37" s="34"/>
      <c r="N37" s="34" t="n">
        <v>2418</v>
      </c>
      <c r="O37" s="34" t="n">
        <v>423</v>
      </c>
      <c r="P37" s="34" t="n">
        <v>258</v>
      </c>
      <c r="Q37" s="34" t="n">
        <v>884</v>
      </c>
      <c r="R37" s="34" t="n">
        <v>185</v>
      </c>
      <c r="S37" s="34" t="n">
        <v>294</v>
      </c>
      <c r="T37" s="35" t="n">
        <v>2307</v>
      </c>
      <c r="U37" s="35" t="n">
        <v>704</v>
      </c>
      <c r="V37" s="35" t="n">
        <v>700</v>
      </c>
      <c r="W37" s="35" t="n">
        <v>2368</v>
      </c>
      <c r="X37" s="35" t="n">
        <v>1534</v>
      </c>
      <c r="Y37" s="35" t="n">
        <v>743</v>
      </c>
      <c r="Z37" s="35" t="n">
        <v>1322</v>
      </c>
      <c r="AA37" s="35" t="n">
        <v>1709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7"/>
    </row>
    <row r="38" s="12" customFormat="true" ht="15.8" hidden="false" customHeight="false" outlineLevel="0" collapsed="false">
      <c r="A38" s="38" t="s">
        <v>73</v>
      </c>
      <c r="B38" s="39" t="n">
        <v>1558</v>
      </c>
      <c r="C38" s="39" t="n">
        <v>179</v>
      </c>
      <c r="D38" s="39" t="n">
        <v>114</v>
      </c>
      <c r="E38" s="39"/>
      <c r="F38" s="39"/>
      <c r="G38" s="39"/>
      <c r="H38" s="39"/>
      <c r="I38" s="39" t="n">
        <v>317</v>
      </c>
      <c r="J38" s="39" t="n">
        <v>625</v>
      </c>
      <c r="K38" s="39" t="n">
        <v>514</v>
      </c>
      <c r="L38" s="39" t="n">
        <v>249</v>
      </c>
      <c r="M38" s="39" t="n">
        <v>134</v>
      </c>
      <c r="N38" s="39" t="n">
        <v>1519</v>
      </c>
      <c r="O38" s="39" t="n">
        <v>219</v>
      </c>
      <c r="P38" s="39" t="n">
        <v>26</v>
      </c>
      <c r="Q38" s="39" t="n">
        <v>68</v>
      </c>
      <c r="R38" s="39" t="n">
        <v>15</v>
      </c>
      <c r="S38" s="39" t="n">
        <v>15</v>
      </c>
      <c r="T38" s="40" t="n">
        <v>1477</v>
      </c>
      <c r="U38" s="40" t="n">
        <v>72</v>
      </c>
      <c r="V38" s="40" t="n">
        <v>52</v>
      </c>
      <c r="W38" s="40" t="n">
        <v>1455</v>
      </c>
      <c r="X38" s="40" t="n">
        <v>122</v>
      </c>
      <c r="Y38" s="40" t="n">
        <v>520</v>
      </c>
      <c r="Z38" s="40" t="n">
        <v>689</v>
      </c>
      <c r="AA38" s="40" t="n">
        <v>133</v>
      </c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7"/>
    </row>
    <row r="39" s="12" customFormat="true" ht="15.8" hidden="false" customHeight="false" outlineLevel="0" collapsed="false">
      <c r="A39" s="33" t="s">
        <v>74</v>
      </c>
      <c r="B39" s="34" t="n">
        <v>300</v>
      </c>
      <c r="C39" s="34" t="n">
        <v>94</v>
      </c>
      <c r="D39" s="34" t="n">
        <v>163</v>
      </c>
      <c r="E39" s="34" t="n">
        <v>338</v>
      </c>
      <c r="F39" s="34" t="n">
        <v>80</v>
      </c>
      <c r="G39" s="34" t="n">
        <v>192</v>
      </c>
      <c r="H39" s="34" t="n">
        <v>0</v>
      </c>
      <c r="I39" s="34"/>
      <c r="J39" s="34"/>
      <c r="K39" s="34"/>
      <c r="L39" s="34"/>
      <c r="M39" s="34"/>
      <c r="N39" s="34" t="n">
        <v>362</v>
      </c>
      <c r="O39" s="34" t="n">
        <v>46</v>
      </c>
      <c r="P39" s="34" t="n">
        <v>45</v>
      </c>
      <c r="Q39" s="34" t="n">
        <v>84</v>
      </c>
      <c r="R39" s="34" t="n">
        <v>26</v>
      </c>
      <c r="S39" s="34" t="n">
        <v>18</v>
      </c>
      <c r="T39" s="35" t="n">
        <v>330</v>
      </c>
      <c r="U39" s="35" t="n">
        <v>98</v>
      </c>
      <c r="V39" s="35" t="n">
        <v>63</v>
      </c>
      <c r="W39" s="35" t="n">
        <v>336</v>
      </c>
      <c r="X39" s="35" t="n">
        <v>161</v>
      </c>
      <c r="Y39" s="35" t="n">
        <v>122</v>
      </c>
      <c r="Z39" s="35" t="n">
        <v>158</v>
      </c>
      <c r="AA39" s="35" t="n">
        <v>200</v>
      </c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7"/>
    </row>
    <row r="40" s="12" customFormat="true" ht="15.8" hidden="false" customHeight="false" outlineLevel="0" collapsed="false">
      <c r="A40" s="33" t="s">
        <v>75</v>
      </c>
      <c r="B40" s="34" t="n">
        <v>562</v>
      </c>
      <c r="C40" s="34" t="n">
        <v>105</v>
      </c>
      <c r="D40" s="34" t="n">
        <v>57</v>
      </c>
      <c r="E40" s="34"/>
      <c r="F40" s="34"/>
      <c r="G40" s="34"/>
      <c r="H40" s="34"/>
      <c r="I40" s="34" t="n">
        <v>70</v>
      </c>
      <c r="J40" s="34" t="n">
        <v>251</v>
      </c>
      <c r="K40" s="34" t="n">
        <v>230</v>
      </c>
      <c r="L40" s="34" t="n">
        <v>128</v>
      </c>
      <c r="M40" s="34" t="n">
        <v>78</v>
      </c>
      <c r="N40" s="34" t="n">
        <v>591</v>
      </c>
      <c r="O40" s="34" t="n">
        <v>103</v>
      </c>
      <c r="P40" s="34" t="n">
        <v>19</v>
      </c>
      <c r="Q40" s="34" t="n">
        <v>38</v>
      </c>
      <c r="R40" s="34" t="n">
        <v>9</v>
      </c>
      <c r="S40" s="34" t="n">
        <v>4</v>
      </c>
      <c r="T40" s="35" t="n">
        <v>587</v>
      </c>
      <c r="U40" s="35" t="n">
        <v>33</v>
      </c>
      <c r="V40" s="35" t="n">
        <v>32</v>
      </c>
      <c r="W40" s="35" t="n">
        <v>607</v>
      </c>
      <c r="X40" s="35" t="n">
        <v>63</v>
      </c>
      <c r="Y40" s="35" t="n">
        <v>213</v>
      </c>
      <c r="Z40" s="35" t="n">
        <v>306</v>
      </c>
      <c r="AA40" s="35" t="n">
        <v>73</v>
      </c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7"/>
    </row>
    <row r="41" s="12" customFormat="true" ht="15.8" hidden="false" customHeight="false" outlineLevel="0" collapsed="false">
      <c r="A41" s="33" t="s">
        <v>76</v>
      </c>
      <c r="B41" s="34" t="n">
        <v>3554</v>
      </c>
      <c r="C41" s="34" t="n">
        <v>218</v>
      </c>
      <c r="D41" s="34" t="n">
        <v>127</v>
      </c>
      <c r="E41" s="34"/>
      <c r="F41" s="34"/>
      <c r="G41" s="34"/>
      <c r="H41" s="34"/>
      <c r="I41" s="34" t="n">
        <v>388</v>
      </c>
      <c r="J41" s="34" t="n">
        <v>1079</v>
      </c>
      <c r="K41" s="34" t="n">
        <v>1875</v>
      </c>
      <c r="L41" s="34" t="n">
        <v>427</v>
      </c>
      <c r="M41" s="34" t="n">
        <v>148</v>
      </c>
      <c r="N41" s="34" t="n">
        <v>3342</v>
      </c>
      <c r="O41" s="34" t="n">
        <v>413</v>
      </c>
      <c r="P41" s="34" t="n">
        <v>35</v>
      </c>
      <c r="Q41" s="34" t="n">
        <v>71</v>
      </c>
      <c r="R41" s="34" t="n">
        <v>12</v>
      </c>
      <c r="S41" s="34" t="n">
        <v>22</v>
      </c>
      <c r="T41" s="35" t="n">
        <v>3213</v>
      </c>
      <c r="U41" s="35" t="n">
        <v>82</v>
      </c>
      <c r="V41" s="35" t="n">
        <v>57</v>
      </c>
      <c r="W41" s="35" t="n">
        <v>3239</v>
      </c>
      <c r="X41" s="35" t="n">
        <v>137</v>
      </c>
      <c r="Y41" s="35" t="n">
        <v>1343</v>
      </c>
      <c r="Z41" s="35" t="n">
        <v>1739</v>
      </c>
      <c r="AA41" s="35" t="n">
        <v>148</v>
      </c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7"/>
    </row>
    <row r="42" s="12" customFormat="true" ht="15.8" hidden="false" customHeight="false" outlineLevel="0" collapsed="false">
      <c r="A42" s="33" t="s">
        <v>77</v>
      </c>
      <c r="B42" s="34" t="n">
        <v>2364</v>
      </c>
      <c r="C42" s="34" t="n">
        <v>272</v>
      </c>
      <c r="D42" s="34" t="n">
        <v>251</v>
      </c>
      <c r="E42" s="34"/>
      <c r="F42" s="34"/>
      <c r="G42" s="34"/>
      <c r="H42" s="34"/>
      <c r="I42" s="34" t="n">
        <v>192</v>
      </c>
      <c r="J42" s="34" t="n">
        <v>1024</v>
      </c>
      <c r="K42" s="34" t="n">
        <v>938</v>
      </c>
      <c r="L42" s="34" t="n">
        <v>461</v>
      </c>
      <c r="M42" s="34" t="n">
        <v>405</v>
      </c>
      <c r="N42" s="34" t="n">
        <v>2372</v>
      </c>
      <c r="O42" s="34" t="n">
        <v>283</v>
      </c>
      <c r="P42" s="34" t="n">
        <v>105</v>
      </c>
      <c r="Q42" s="34" t="n">
        <v>152</v>
      </c>
      <c r="R42" s="34" t="n">
        <v>74</v>
      </c>
      <c r="S42" s="34" t="n">
        <v>35</v>
      </c>
      <c r="T42" s="35" t="n">
        <v>2250</v>
      </c>
      <c r="U42" s="35" t="n">
        <v>233</v>
      </c>
      <c r="V42" s="35" t="n">
        <v>125</v>
      </c>
      <c r="W42" s="35" t="n">
        <v>2386</v>
      </c>
      <c r="X42" s="35" t="n">
        <v>330</v>
      </c>
      <c r="Y42" s="35" t="n">
        <v>931</v>
      </c>
      <c r="Z42" s="35" t="n">
        <v>1211</v>
      </c>
      <c r="AA42" s="35" t="n">
        <v>381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7"/>
    </row>
    <row r="43" s="12" customFormat="true" ht="15.8" hidden="false" customHeight="false" outlineLevel="0" collapsed="false">
      <c r="A43" s="38" t="s">
        <v>78</v>
      </c>
      <c r="B43" s="39" t="n">
        <v>1426</v>
      </c>
      <c r="C43" s="39" t="n">
        <v>290</v>
      </c>
      <c r="D43" s="39" t="n">
        <v>1658</v>
      </c>
      <c r="E43" s="39" t="n">
        <v>1454</v>
      </c>
      <c r="F43" s="39" t="n">
        <v>354</v>
      </c>
      <c r="G43" s="39" t="n">
        <v>2252</v>
      </c>
      <c r="H43" s="39" t="n">
        <v>0</v>
      </c>
      <c r="I43" s="39"/>
      <c r="J43" s="39"/>
      <c r="K43" s="39"/>
      <c r="L43" s="39"/>
      <c r="M43" s="39"/>
      <c r="N43" s="39" t="n">
        <v>1607</v>
      </c>
      <c r="O43" s="39" t="n">
        <v>179</v>
      </c>
      <c r="P43" s="39" t="n">
        <v>375</v>
      </c>
      <c r="Q43" s="39" t="n">
        <v>1047</v>
      </c>
      <c r="R43" s="39" t="n">
        <v>321</v>
      </c>
      <c r="S43" s="39" t="n">
        <v>332</v>
      </c>
      <c r="T43" s="40" t="n">
        <v>1585</v>
      </c>
      <c r="U43" s="40" t="n">
        <v>1151</v>
      </c>
      <c r="V43" s="40" t="n">
        <v>779</v>
      </c>
      <c r="W43" s="40" t="n">
        <v>1573</v>
      </c>
      <c r="X43" s="40" t="n">
        <v>1798</v>
      </c>
      <c r="Y43" s="40" t="n">
        <v>513</v>
      </c>
      <c r="Z43" s="40" t="n">
        <v>919</v>
      </c>
      <c r="AA43" s="40" t="n">
        <v>2162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7"/>
    </row>
    <row r="44" s="12" customFormat="true" ht="15.8" hidden="false" customHeight="false" outlineLevel="0" collapsed="false">
      <c r="A44" s="33" t="s">
        <v>79</v>
      </c>
      <c r="B44" s="34" t="n">
        <v>374</v>
      </c>
      <c r="C44" s="34" t="n">
        <v>34</v>
      </c>
      <c r="D44" s="34" t="n">
        <v>102</v>
      </c>
      <c r="E44" s="34"/>
      <c r="F44" s="34"/>
      <c r="G44" s="34"/>
      <c r="H44" s="34"/>
      <c r="I44" s="34" t="n">
        <v>22</v>
      </c>
      <c r="J44" s="34" t="n">
        <v>145</v>
      </c>
      <c r="K44" s="34" t="n">
        <v>179</v>
      </c>
      <c r="L44" s="34" t="n">
        <v>69</v>
      </c>
      <c r="M44" s="34" t="n">
        <v>119</v>
      </c>
      <c r="N44" s="34" t="n">
        <v>343</v>
      </c>
      <c r="O44" s="34" t="n">
        <v>64</v>
      </c>
      <c r="P44" s="34" t="n">
        <v>36</v>
      </c>
      <c r="Q44" s="34" t="n">
        <v>48</v>
      </c>
      <c r="R44" s="34" t="n">
        <v>11</v>
      </c>
      <c r="S44" s="34" t="n">
        <v>11</v>
      </c>
      <c r="T44" s="35" t="n">
        <v>355</v>
      </c>
      <c r="U44" s="35" t="n">
        <v>46</v>
      </c>
      <c r="V44" s="35" t="n">
        <v>49</v>
      </c>
      <c r="W44" s="35" t="n">
        <v>361</v>
      </c>
      <c r="X44" s="35" t="n">
        <v>97</v>
      </c>
      <c r="Y44" s="35" t="n">
        <v>157</v>
      </c>
      <c r="Z44" s="35" t="n">
        <v>174</v>
      </c>
      <c r="AA44" s="35" t="n">
        <v>119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7"/>
    </row>
    <row r="45" s="12" customFormat="true" ht="15.8" hidden="false" customHeight="false" outlineLevel="0" collapsed="false">
      <c r="A45" s="33" t="s">
        <v>80</v>
      </c>
      <c r="B45" s="34" t="n">
        <v>1243</v>
      </c>
      <c r="C45" s="34" t="n">
        <v>186</v>
      </c>
      <c r="D45" s="34" t="n">
        <v>111</v>
      </c>
      <c r="E45" s="34" t="n">
        <v>1177</v>
      </c>
      <c r="F45" s="34" t="n">
        <v>285</v>
      </c>
      <c r="G45" s="34" t="n">
        <v>121</v>
      </c>
      <c r="H45" s="34" t="n">
        <v>0</v>
      </c>
      <c r="I45" s="34"/>
      <c r="J45" s="34"/>
      <c r="K45" s="34"/>
      <c r="L45" s="34"/>
      <c r="M45" s="34"/>
      <c r="N45" s="34" t="n">
        <v>1294</v>
      </c>
      <c r="O45" s="34" t="n">
        <v>166</v>
      </c>
      <c r="P45" s="34" t="n">
        <v>29</v>
      </c>
      <c r="Q45" s="34" t="n">
        <v>62</v>
      </c>
      <c r="R45" s="34" t="n">
        <v>14</v>
      </c>
      <c r="S45" s="34" t="n">
        <v>18</v>
      </c>
      <c r="T45" s="35" t="n">
        <v>1238</v>
      </c>
      <c r="U45" s="35" t="n">
        <v>58</v>
      </c>
      <c r="V45" s="35" t="n">
        <v>59</v>
      </c>
      <c r="W45" s="35" t="n">
        <v>1289</v>
      </c>
      <c r="X45" s="35" t="n">
        <v>101</v>
      </c>
      <c r="Y45" s="35" t="n">
        <v>452</v>
      </c>
      <c r="Z45" s="35" t="n">
        <v>700</v>
      </c>
      <c r="AA45" s="35" t="n">
        <v>121</v>
      </c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7"/>
    </row>
    <row r="46" s="12" customFormat="true" ht="15.8" hidden="false" customHeight="false" outlineLevel="0" collapsed="false">
      <c r="A46" s="33" t="s">
        <v>81</v>
      </c>
      <c r="B46" s="34" t="n">
        <v>2074</v>
      </c>
      <c r="C46" s="34" t="n">
        <v>361</v>
      </c>
      <c r="D46" s="34" t="n">
        <v>321</v>
      </c>
      <c r="E46" s="34" t="n">
        <v>1650</v>
      </c>
      <c r="F46" s="34" t="n">
        <v>780</v>
      </c>
      <c r="G46" s="34" t="n">
        <v>379</v>
      </c>
      <c r="H46" s="34" t="n">
        <v>0</v>
      </c>
      <c r="I46" s="34"/>
      <c r="J46" s="34"/>
      <c r="K46" s="34"/>
      <c r="L46" s="34"/>
      <c r="M46" s="34"/>
      <c r="N46" s="34" t="n">
        <v>2193</v>
      </c>
      <c r="O46" s="34" t="n">
        <v>298</v>
      </c>
      <c r="P46" s="34" t="n">
        <v>81</v>
      </c>
      <c r="Q46" s="34" t="n">
        <v>178</v>
      </c>
      <c r="R46" s="34" t="n">
        <v>51</v>
      </c>
      <c r="S46" s="34" t="n">
        <v>55</v>
      </c>
      <c r="T46" s="35" t="n">
        <v>2120</v>
      </c>
      <c r="U46" s="35" t="n">
        <v>176</v>
      </c>
      <c r="V46" s="35" t="n">
        <v>184</v>
      </c>
      <c r="W46" s="35" t="n">
        <v>2018</v>
      </c>
      <c r="X46" s="35" t="n">
        <v>322</v>
      </c>
      <c r="Y46" s="35" t="n">
        <v>666</v>
      </c>
      <c r="Z46" s="35" t="n">
        <v>1345</v>
      </c>
      <c r="AA46" s="35" t="n">
        <v>367</v>
      </c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7"/>
    </row>
    <row r="47" s="12" customFormat="true" ht="13.5" hidden="false" customHeight="true" outlineLevel="0" collapsed="false">
      <c r="A47" s="33" t="s">
        <v>82</v>
      </c>
      <c r="B47" s="34" t="n">
        <v>658</v>
      </c>
      <c r="C47" s="34" t="n">
        <v>84</v>
      </c>
      <c r="D47" s="34" t="n">
        <v>149</v>
      </c>
      <c r="E47" s="34"/>
      <c r="F47" s="34"/>
      <c r="G47" s="34"/>
      <c r="H47" s="34"/>
      <c r="I47" s="34" t="n">
        <v>88</v>
      </c>
      <c r="J47" s="34" t="n">
        <v>361</v>
      </c>
      <c r="K47" s="34" t="n">
        <v>177</v>
      </c>
      <c r="L47" s="34" t="n">
        <v>109</v>
      </c>
      <c r="M47" s="34" t="n">
        <v>163</v>
      </c>
      <c r="N47" s="34" t="n">
        <v>647</v>
      </c>
      <c r="O47" s="34" t="n">
        <v>93</v>
      </c>
      <c r="P47" s="34" t="n">
        <v>40</v>
      </c>
      <c r="Q47" s="34" t="n">
        <v>92</v>
      </c>
      <c r="R47" s="34" t="n">
        <v>14</v>
      </c>
      <c r="S47" s="34" t="n">
        <v>8</v>
      </c>
      <c r="T47" s="35" t="n">
        <v>646</v>
      </c>
      <c r="U47" s="35" t="n">
        <v>77</v>
      </c>
      <c r="V47" s="35" t="n">
        <v>71</v>
      </c>
      <c r="W47" s="35" t="n">
        <v>659</v>
      </c>
      <c r="X47" s="35" t="n">
        <v>141</v>
      </c>
      <c r="Y47" s="35" t="n">
        <v>261</v>
      </c>
      <c r="Z47" s="35" t="n">
        <v>310</v>
      </c>
      <c r="AA47" s="35" t="n">
        <v>161</v>
      </c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7"/>
    </row>
    <row r="48" s="12" customFormat="true" ht="12" hidden="false" customHeight="true" outlineLevel="0" collapsed="false">
      <c r="A48" s="38" t="s">
        <v>83</v>
      </c>
      <c r="B48" s="39" t="n">
        <v>357</v>
      </c>
      <c r="C48" s="39" t="n">
        <v>149</v>
      </c>
      <c r="D48" s="39" t="n">
        <v>1151</v>
      </c>
      <c r="E48" s="39" t="n">
        <v>403</v>
      </c>
      <c r="F48" s="39" t="n">
        <v>127</v>
      </c>
      <c r="G48" s="39" t="n">
        <v>1367</v>
      </c>
      <c r="H48" s="39" t="n">
        <v>0</v>
      </c>
      <c r="I48" s="39"/>
      <c r="J48" s="39"/>
      <c r="K48" s="39"/>
      <c r="L48" s="39"/>
      <c r="M48" s="39"/>
      <c r="N48" s="39" t="n">
        <v>426</v>
      </c>
      <c r="O48" s="39" t="n">
        <v>87</v>
      </c>
      <c r="P48" s="39" t="n">
        <v>254</v>
      </c>
      <c r="Q48" s="39" t="n">
        <v>338</v>
      </c>
      <c r="R48" s="39" t="n">
        <v>133</v>
      </c>
      <c r="S48" s="39" t="n">
        <v>607</v>
      </c>
      <c r="T48" s="40" t="n">
        <v>434</v>
      </c>
      <c r="U48" s="40" t="n">
        <v>809</v>
      </c>
      <c r="V48" s="40" t="n">
        <v>428</v>
      </c>
      <c r="W48" s="40" t="n">
        <v>441</v>
      </c>
      <c r="X48" s="40" t="n">
        <v>1191</v>
      </c>
      <c r="Y48" s="40" t="n">
        <v>150</v>
      </c>
      <c r="Z48" s="40" t="n">
        <v>259</v>
      </c>
      <c r="AA48" s="40" t="n">
        <v>1370</v>
      </c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7"/>
    </row>
    <row r="49" s="12" customFormat="true" ht="15.8" hidden="false" customHeight="false" outlineLevel="0" collapsed="false">
      <c r="A49" s="33" t="s">
        <v>84</v>
      </c>
      <c r="B49" s="34" t="n">
        <v>836</v>
      </c>
      <c r="C49" s="34" t="n">
        <v>90</v>
      </c>
      <c r="D49" s="34" t="n">
        <v>128</v>
      </c>
      <c r="E49" s="34"/>
      <c r="F49" s="34"/>
      <c r="G49" s="34"/>
      <c r="H49" s="34"/>
      <c r="I49" s="34" t="n">
        <v>141</v>
      </c>
      <c r="J49" s="34" t="n">
        <v>284</v>
      </c>
      <c r="K49" s="34" t="n">
        <v>301</v>
      </c>
      <c r="L49" s="34" t="n">
        <v>184</v>
      </c>
      <c r="M49" s="34" t="n">
        <v>144</v>
      </c>
      <c r="N49" s="34" t="n">
        <v>790</v>
      </c>
      <c r="O49" s="34" t="n">
        <v>133</v>
      </c>
      <c r="P49" s="34" t="n">
        <v>42</v>
      </c>
      <c r="Q49" s="34" t="n">
        <v>43</v>
      </c>
      <c r="R49" s="34" t="n">
        <v>21</v>
      </c>
      <c r="S49" s="34" t="n">
        <v>21</v>
      </c>
      <c r="T49" s="35" t="n">
        <v>740</v>
      </c>
      <c r="U49" s="35" t="n">
        <v>62</v>
      </c>
      <c r="V49" s="35" t="n">
        <v>59</v>
      </c>
      <c r="W49" s="35" t="n">
        <v>744</v>
      </c>
      <c r="X49" s="35" t="n">
        <v>119</v>
      </c>
      <c r="Y49" s="35" t="n">
        <v>342</v>
      </c>
      <c r="Z49" s="35" t="n">
        <v>346</v>
      </c>
      <c r="AA49" s="35" t="n">
        <v>136</v>
      </c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7"/>
    </row>
    <row r="50" s="12" customFormat="true" ht="15.8" hidden="false" customHeight="false" outlineLevel="0" collapsed="false">
      <c r="A50" s="33" t="s">
        <v>85</v>
      </c>
      <c r="B50" s="34" t="n">
        <v>5748</v>
      </c>
      <c r="C50" s="34" t="n">
        <v>572</v>
      </c>
      <c r="D50" s="34" t="n">
        <v>622</v>
      </c>
      <c r="E50" s="34"/>
      <c r="F50" s="34"/>
      <c r="G50" s="34"/>
      <c r="H50" s="34"/>
      <c r="I50" s="34" t="n">
        <v>348</v>
      </c>
      <c r="J50" s="34" t="n">
        <v>2309</v>
      </c>
      <c r="K50" s="34" t="n">
        <v>3219</v>
      </c>
      <c r="L50" s="34" t="n">
        <v>563</v>
      </c>
      <c r="M50" s="34" t="n">
        <v>731</v>
      </c>
      <c r="N50" s="34" t="n">
        <v>5741</v>
      </c>
      <c r="O50" s="34" t="n">
        <v>677</v>
      </c>
      <c r="P50" s="34" t="n">
        <v>136</v>
      </c>
      <c r="Q50" s="34" t="n">
        <v>363</v>
      </c>
      <c r="R50" s="34" t="n">
        <v>140</v>
      </c>
      <c r="S50" s="34" t="n">
        <v>46</v>
      </c>
      <c r="T50" s="35" t="n">
        <v>5587</v>
      </c>
      <c r="U50" s="35" t="n">
        <v>335</v>
      </c>
      <c r="V50" s="35" t="n">
        <v>328</v>
      </c>
      <c r="W50" s="35" t="n">
        <v>5700</v>
      </c>
      <c r="X50" s="35" t="n">
        <v>629</v>
      </c>
      <c r="Y50" s="35" t="n">
        <v>1766</v>
      </c>
      <c r="Z50" s="35" t="n">
        <v>3179</v>
      </c>
      <c r="AA50" s="35" t="n">
        <v>706</v>
      </c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7"/>
    </row>
    <row r="51" s="12" customFormat="true" ht="15.8" hidden="false" customHeight="false" outlineLevel="0" collapsed="false">
      <c r="A51" s="33" t="s">
        <v>86</v>
      </c>
      <c r="B51" s="34" t="n">
        <v>1561</v>
      </c>
      <c r="C51" s="34" t="n">
        <v>357</v>
      </c>
      <c r="D51" s="34" t="n">
        <v>115</v>
      </c>
      <c r="E51" s="34" t="n">
        <v>1213</v>
      </c>
      <c r="F51" s="34" t="n">
        <v>795</v>
      </c>
      <c r="G51" s="34" t="n">
        <v>125</v>
      </c>
      <c r="H51" s="34" t="n">
        <v>0</v>
      </c>
      <c r="I51" s="34"/>
      <c r="J51" s="34"/>
      <c r="K51" s="34"/>
      <c r="L51" s="34"/>
      <c r="M51" s="34"/>
      <c r="N51" s="34" t="n">
        <v>1604</v>
      </c>
      <c r="O51" s="34" t="n">
        <v>356</v>
      </c>
      <c r="P51" s="34" t="n">
        <v>21</v>
      </c>
      <c r="Q51" s="34" t="n">
        <v>64</v>
      </c>
      <c r="R51" s="34" t="n">
        <v>17</v>
      </c>
      <c r="S51" s="34" t="n">
        <v>14</v>
      </c>
      <c r="T51" s="35" t="n">
        <v>1524</v>
      </c>
      <c r="U51" s="35" t="n">
        <v>57</v>
      </c>
      <c r="V51" s="35" t="n">
        <v>58</v>
      </c>
      <c r="W51" s="35" t="n">
        <v>1288</v>
      </c>
      <c r="X51" s="35" t="n">
        <v>116</v>
      </c>
      <c r="Y51" s="35" t="n">
        <v>576</v>
      </c>
      <c r="Z51" s="35" t="n">
        <v>806</v>
      </c>
      <c r="AA51" s="35" t="n">
        <v>123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7"/>
    </row>
    <row r="52" s="12" customFormat="true" ht="15.8" hidden="false" customHeight="false" outlineLevel="0" collapsed="false">
      <c r="A52" s="33" t="s">
        <v>87</v>
      </c>
      <c r="B52" s="34" t="n">
        <v>1864</v>
      </c>
      <c r="C52" s="34" t="n">
        <v>324</v>
      </c>
      <c r="D52" s="34" t="n">
        <v>181</v>
      </c>
      <c r="E52" s="34" t="n">
        <v>1563</v>
      </c>
      <c r="F52" s="34" t="n">
        <v>687</v>
      </c>
      <c r="G52" s="34" t="n">
        <v>211</v>
      </c>
      <c r="H52" s="34" t="n">
        <v>0</v>
      </c>
      <c r="I52" s="34"/>
      <c r="J52" s="34"/>
      <c r="K52" s="34"/>
      <c r="L52" s="34"/>
      <c r="M52" s="34"/>
      <c r="N52" s="34" t="n">
        <v>2015</v>
      </c>
      <c r="O52" s="34" t="n">
        <v>248</v>
      </c>
      <c r="P52" s="34" t="n">
        <v>42</v>
      </c>
      <c r="Q52" s="34" t="n">
        <v>111</v>
      </c>
      <c r="R52" s="34" t="n">
        <v>33</v>
      </c>
      <c r="S52" s="34" t="n">
        <v>23</v>
      </c>
      <c r="T52" s="35" t="n">
        <v>1882</v>
      </c>
      <c r="U52" s="35" t="n">
        <v>106</v>
      </c>
      <c r="V52" s="35" t="n">
        <v>102</v>
      </c>
      <c r="W52" s="35" t="n">
        <v>1931</v>
      </c>
      <c r="X52" s="35" t="n">
        <v>178</v>
      </c>
      <c r="Y52" s="35" t="n">
        <v>590</v>
      </c>
      <c r="Z52" s="35" t="n">
        <v>1099</v>
      </c>
      <c r="AA52" s="35" t="n">
        <v>200</v>
      </c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7"/>
    </row>
    <row r="53" s="28" customFormat="true" ht="15.8" hidden="false" customHeight="false" outlineLevel="0" collapsed="false">
      <c r="A53" s="41" t="s">
        <v>88</v>
      </c>
      <c r="B53" s="42" t="n">
        <f aca="false">SUM(B9:B52)</f>
        <v>110205</v>
      </c>
      <c r="C53" s="42" t="n">
        <f aca="false">SUM(C9:C52)</f>
        <v>16075</v>
      </c>
      <c r="D53" s="42" t="n">
        <f aca="false">SUM(D9:D52)</f>
        <v>22503</v>
      </c>
      <c r="E53" s="42" t="n">
        <f aca="false">SUM(E9:E52)</f>
        <v>43941</v>
      </c>
      <c r="F53" s="42" t="n">
        <f aca="false">SUM(F9:F52)</f>
        <v>17926</v>
      </c>
      <c r="G53" s="42" t="n">
        <f aca="false">SUM(G9:G52)</f>
        <v>16338</v>
      </c>
      <c r="H53" s="42" t="n">
        <f aca="false">SUM(H9:H52)</f>
        <v>4</v>
      </c>
      <c r="I53" s="42" t="n">
        <f aca="false">SUM(I9:I52)</f>
        <v>6844</v>
      </c>
      <c r="J53" s="42" t="n">
        <f aca="false">SUM(J9:J52)</f>
        <v>26620</v>
      </c>
      <c r="K53" s="42" t="n">
        <f aca="false">SUM(K9:K52)</f>
        <v>23336</v>
      </c>
      <c r="L53" s="42" t="n">
        <f aca="false">SUM(L9:L52)</f>
        <v>9100</v>
      </c>
      <c r="M53" s="42" t="n">
        <f aca="false">SUM(M9:M52)</f>
        <v>11062</v>
      </c>
      <c r="N53" s="42" t="n">
        <f aca="false">SUM(N9:N52)</f>
        <v>111658</v>
      </c>
      <c r="O53" s="42" t="n">
        <f aca="false">SUM(O9:O52)</f>
        <v>16332</v>
      </c>
      <c r="P53" s="42" t="n">
        <f aca="false">SUM(P9:P52)</f>
        <v>4666</v>
      </c>
      <c r="Q53" s="42" t="n">
        <f aca="false">SUM(Q9:Q52)</f>
        <v>14638</v>
      </c>
      <c r="R53" s="42" t="n">
        <f aca="false">SUM(R9:R52)</f>
        <v>2900</v>
      </c>
      <c r="S53" s="42" t="n">
        <f aca="false">SUM(S9:S52)</f>
        <v>4769</v>
      </c>
      <c r="T53" s="43" t="n">
        <f aca="false">SUM(T9:T52)</f>
        <v>107048</v>
      </c>
      <c r="U53" s="43" t="n">
        <f aca="false">SUM(U9:U52)</f>
        <v>11850</v>
      </c>
      <c r="V53" s="43" t="n">
        <f aca="false">SUM(V9:V52)</f>
        <v>13884</v>
      </c>
      <c r="W53" s="43" t="n">
        <f aca="false">SUM(W9:W52)</f>
        <v>108684</v>
      </c>
      <c r="X53" s="43" t="n">
        <f aca="false">SUM(X9:X52)</f>
        <v>24017</v>
      </c>
      <c r="Y53" s="43" t="n">
        <f aca="false">SUM(Y9:Y52)</f>
        <v>40339</v>
      </c>
      <c r="Z53" s="43" t="n">
        <f aca="false">SUM(Z9:Z52)</f>
        <v>61588</v>
      </c>
      <c r="AA53" s="43" t="n">
        <f aca="false">SUM(AA9:AA52)</f>
        <v>27143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27"/>
      <c r="AY53" s="27"/>
      <c r="AZ53" s="27"/>
      <c r="BA53" s="27"/>
      <c r="BB53" s="27"/>
      <c r="BC53" s="27"/>
      <c r="BD53" s="27"/>
      <c r="BE53" s="27"/>
      <c r="BF53" s="27"/>
    </row>
    <row r="54" s="28" customFormat="true" ht="15.8" hidden="false" customHeight="false" outlineLevel="0" collapsed="false">
      <c r="A54" s="44" t="s">
        <v>89</v>
      </c>
      <c r="B54" s="45" t="n">
        <f aca="false">B53-C53</f>
        <v>94130</v>
      </c>
      <c r="C54" s="46"/>
      <c r="D54" s="47"/>
      <c r="E54" s="45" t="n">
        <f aca="false">E53-F53</f>
        <v>26015</v>
      </c>
      <c r="F54" s="48"/>
      <c r="G54" s="45" t="n">
        <f aca="false">G53-H53</f>
        <v>16334</v>
      </c>
      <c r="H54" s="48"/>
      <c r="I54" s="49"/>
      <c r="J54" s="50" t="n">
        <f aca="false">J53-K53</f>
        <v>3284</v>
      </c>
      <c r="K54" s="50"/>
      <c r="L54" s="48"/>
      <c r="M54" s="51"/>
      <c r="N54" s="45" t="n">
        <f aca="false">N53-O53</f>
        <v>95326</v>
      </c>
      <c r="O54" s="46"/>
      <c r="P54" s="49"/>
      <c r="Q54" s="50" t="n">
        <f aca="false">Q53-P53</f>
        <v>9972</v>
      </c>
      <c r="R54" s="52"/>
      <c r="S54" s="46"/>
      <c r="T54" s="47"/>
      <c r="U54" s="49"/>
      <c r="V54" s="46" t="n">
        <f aca="false">V53-U53</f>
        <v>2034</v>
      </c>
      <c r="W54" s="47"/>
      <c r="X54" s="47"/>
      <c r="Y54" s="49"/>
      <c r="Z54" s="46" t="n">
        <f aca="false">Z53-Y53</f>
        <v>21249</v>
      </c>
      <c r="AA54" s="53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27"/>
      <c r="BD54" s="27"/>
      <c r="BF54" s="27"/>
    </row>
    <row r="55" s="28" customFormat="true" ht="12" hidden="false" customHeight="true" outlineLevel="0" collapsed="false">
      <c r="A55" s="44" t="s">
        <v>90</v>
      </c>
      <c r="B55" s="54" t="n">
        <f aca="false">B53/(B53+C53)</f>
        <v>0.872703515996199</v>
      </c>
      <c r="C55" s="55" t="n">
        <f aca="false">C53/(B53+C53)</f>
        <v>0.127296484003801</v>
      </c>
      <c r="D55" s="56"/>
      <c r="E55" s="54" t="n">
        <f aca="false">E53/(E53+F53)</f>
        <v>0.710249405983804</v>
      </c>
      <c r="F55" s="55" t="n">
        <f aca="false">F53/(E53+F53)</f>
        <v>0.289750594016196</v>
      </c>
      <c r="G55" s="54" t="n">
        <f aca="false">G53/(G53+H53)</f>
        <v>0.999755231917758</v>
      </c>
      <c r="H55" s="55" t="n">
        <f aca="false">H53/(G53+H53)</f>
        <v>0.000244768082242076</v>
      </c>
      <c r="I55" s="54" t="n">
        <f aca="false">I53/SUM(I53:L53)</f>
        <v>0.103854324734446</v>
      </c>
      <c r="J55" s="57" t="n">
        <f aca="false">J53/SUM(I53:L53)</f>
        <v>0.403945371775417</v>
      </c>
      <c r="K55" s="57" t="n">
        <f aca="false">K53/SUM(I53:L53)</f>
        <v>0.354112291350531</v>
      </c>
      <c r="L55" s="55" t="n">
        <f aca="false">L53/SUM(I53:L53)</f>
        <v>0.138088012139605</v>
      </c>
      <c r="M55" s="56"/>
      <c r="N55" s="54" t="n">
        <f aca="false">N53/(N53+O53)</f>
        <v>0.87239628095945</v>
      </c>
      <c r="O55" s="55" t="n">
        <f aca="false">O53/(N53+O53)</f>
        <v>0.12760371904055</v>
      </c>
      <c r="P55" s="54" t="n">
        <f aca="false">P53/SUM(P53:S53)</f>
        <v>0.172987802617432</v>
      </c>
      <c r="Q55" s="57" t="n">
        <f aca="false">Q53/SUM(P53:S53)</f>
        <v>0.542690838987135</v>
      </c>
      <c r="R55" s="57" t="n">
        <f aca="false">R53/SUM(P53:S53)</f>
        <v>0.107514922329737</v>
      </c>
      <c r="S55" s="55" t="n">
        <f aca="false">S53/SUM(P53:S53)</f>
        <v>0.176806436065695</v>
      </c>
      <c r="T55" s="55"/>
      <c r="U55" s="54" t="n">
        <f aca="false">U53/(U53+V53)</f>
        <v>0.460480298437864</v>
      </c>
      <c r="V55" s="55" t="n">
        <f aca="false">V53/(U53+V53)</f>
        <v>0.539519701562136</v>
      </c>
      <c r="W55" s="56"/>
      <c r="X55" s="56"/>
      <c r="Y55" s="54" t="n">
        <f aca="false">Y53/(Y53+Z53)</f>
        <v>0.395763634758209</v>
      </c>
      <c r="Z55" s="55" t="n">
        <f aca="false">Z53/(Y53+Z53)</f>
        <v>0.604236365241791</v>
      </c>
      <c r="AA55" s="5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27"/>
    </row>
    <row r="56" s="28" customFormat="true" ht="12" hidden="false" customHeight="true" outlineLevel="0" collapsed="false">
      <c r="A56" s="1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27"/>
    </row>
    <row r="57" s="28" customFormat="true" ht="12" hidden="false" customHeight="true" outlineLevel="0" collapsed="false">
      <c r="A57" s="1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27"/>
    </row>
    <row r="58" customFormat="false" ht="12" hidden="false" customHeight="true" outlineLevel="0" collapsed="false"/>
    <row r="59" s="5" customFormat="true" ht="19.35" hidden="false" customHeight="false" outlineLevel="0" collapsed="false">
      <c r="A59" s="4" t="s">
        <v>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X59" s="6"/>
    </row>
    <row r="60" s="5" customFormat="true" ht="19.35" hidden="false" customHeight="false" outlineLevel="0" collapsed="false">
      <c r="A60" s="4" t="s">
        <v>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X60" s="6"/>
    </row>
    <row r="61" s="8" customFormat="true" ht="17" hidden="false" customHeight="false" outlineLevel="0" collapsed="false">
      <c r="A61" s="7" t="s">
        <v>2</v>
      </c>
      <c r="X61" s="9"/>
      <c r="AA61" s="10" t="s">
        <v>3</v>
      </c>
      <c r="AW61" s="9"/>
      <c r="AX61" s="11"/>
    </row>
    <row r="63" customFormat="false" ht="15.8" hidden="false" customHeight="false" outlineLevel="0" collapsed="false">
      <c r="A63" s="13"/>
      <c r="B63" s="17" t="s">
        <v>8</v>
      </c>
      <c r="C63" s="17"/>
      <c r="D63" s="17"/>
      <c r="E63" s="17" t="s">
        <v>91</v>
      </c>
      <c r="F63" s="17"/>
      <c r="G63" s="17" t="s">
        <v>92</v>
      </c>
      <c r="H63" s="17"/>
      <c r="I63" s="17"/>
      <c r="J63" s="17"/>
      <c r="K63" s="17"/>
      <c r="L63" s="17"/>
      <c r="M63" s="17" t="s">
        <v>93</v>
      </c>
      <c r="N63" s="17"/>
      <c r="O63" s="17"/>
      <c r="P63" s="17"/>
      <c r="Q63" s="17" t="s">
        <v>94</v>
      </c>
      <c r="R63" s="20"/>
      <c r="S63" s="60"/>
      <c r="T63" s="61"/>
      <c r="U63" s="62"/>
      <c r="V63" s="63"/>
      <c r="AS63" s="3"/>
      <c r="AX63" s="2"/>
    </row>
    <row r="64" customFormat="false" ht="15.8" hidden="false" customHeight="false" outlineLevel="0" collapsed="false">
      <c r="A64" s="21"/>
      <c r="B64" s="22" t="s">
        <v>95</v>
      </c>
      <c r="C64" s="22"/>
      <c r="D64" s="22"/>
      <c r="E64" s="22" t="s">
        <v>96</v>
      </c>
      <c r="F64" s="22"/>
      <c r="G64" s="22" t="s">
        <v>97</v>
      </c>
      <c r="H64" s="22"/>
      <c r="I64" s="22"/>
      <c r="J64" s="22"/>
      <c r="K64" s="22"/>
      <c r="L64" s="22"/>
      <c r="M64" s="64" t="s">
        <v>98</v>
      </c>
      <c r="N64" s="64"/>
      <c r="O64" s="64"/>
      <c r="P64" s="65" t="s">
        <v>99</v>
      </c>
      <c r="Q64" s="22" t="s">
        <v>100</v>
      </c>
      <c r="R64" s="20"/>
      <c r="S64" s="22" t="s">
        <v>101</v>
      </c>
      <c r="T64" s="22"/>
      <c r="U64" s="22"/>
      <c r="V64" s="22"/>
      <c r="AS64" s="3"/>
      <c r="AX64" s="2"/>
    </row>
    <row r="65" customFormat="false" ht="15.8" hidden="false" customHeight="false" outlineLevel="0" collapsed="false">
      <c r="A65" s="24"/>
      <c r="B65" s="25" t="s">
        <v>14</v>
      </c>
      <c r="C65" s="25" t="s">
        <v>14</v>
      </c>
      <c r="D65" s="25" t="s">
        <v>14</v>
      </c>
      <c r="E65" s="25" t="s">
        <v>14</v>
      </c>
      <c r="F65" s="25" t="s">
        <v>15</v>
      </c>
      <c r="G65" s="25" t="s">
        <v>14</v>
      </c>
      <c r="H65" s="25" t="s">
        <v>14</v>
      </c>
      <c r="I65" s="25" t="s">
        <v>14</v>
      </c>
      <c r="J65" s="25" t="s">
        <v>14</v>
      </c>
      <c r="K65" s="25" t="s">
        <v>15</v>
      </c>
      <c r="L65" s="25" t="s">
        <v>15</v>
      </c>
      <c r="M65" s="66" t="s">
        <v>102</v>
      </c>
      <c r="N65" s="66"/>
      <c r="O65" s="66"/>
      <c r="P65" s="66" t="s">
        <v>103</v>
      </c>
      <c r="Q65" s="67" t="s">
        <v>104</v>
      </c>
      <c r="R65" s="28"/>
      <c r="S65" s="44"/>
      <c r="T65" s="68"/>
      <c r="U65" s="68"/>
      <c r="V65" s="69"/>
      <c r="X65" s="18"/>
      <c r="Y65" s="18"/>
      <c r="Z65" s="18"/>
      <c r="AS65" s="3"/>
      <c r="AX65" s="2"/>
    </row>
    <row r="66" customFormat="false" ht="105" hidden="false" customHeight="true" outlineLevel="0" collapsed="false">
      <c r="A66" s="29" t="s">
        <v>17</v>
      </c>
      <c r="B66" s="30" t="s">
        <v>105</v>
      </c>
      <c r="C66" s="30" t="s">
        <v>106</v>
      </c>
      <c r="D66" s="30" t="s">
        <v>107</v>
      </c>
      <c r="E66" s="30" t="s">
        <v>108</v>
      </c>
      <c r="F66" s="30" t="s">
        <v>109</v>
      </c>
      <c r="G66" s="30" t="s">
        <v>110</v>
      </c>
      <c r="H66" s="30" t="s">
        <v>111</v>
      </c>
      <c r="I66" s="30" t="s">
        <v>112</v>
      </c>
      <c r="J66" s="30" t="s">
        <v>113</v>
      </c>
      <c r="K66" s="30" t="s">
        <v>114</v>
      </c>
      <c r="L66" s="30" t="s">
        <v>115</v>
      </c>
      <c r="M66" s="30" t="s">
        <v>116</v>
      </c>
      <c r="N66" s="30" t="s">
        <v>117</v>
      </c>
      <c r="O66" s="30" t="s">
        <v>118</v>
      </c>
      <c r="P66" s="30" t="s">
        <v>119</v>
      </c>
      <c r="Q66" s="30" t="s">
        <v>120</v>
      </c>
      <c r="R66" s="32"/>
      <c r="S66" s="70" t="s">
        <v>121</v>
      </c>
      <c r="T66" s="70" t="s">
        <v>122</v>
      </c>
      <c r="U66" s="70" t="s">
        <v>123</v>
      </c>
      <c r="V66" s="71" t="s">
        <v>124</v>
      </c>
      <c r="X66" s="18"/>
      <c r="Y66" s="18"/>
      <c r="Z66" s="18"/>
      <c r="AS66" s="3"/>
      <c r="AX66" s="2"/>
    </row>
    <row r="67" s="12" customFormat="true" ht="15.8" hidden="false" customHeight="false" outlineLevel="0" collapsed="false">
      <c r="A67" s="33" t="s">
        <v>44</v>
      </c>
      <c r="B67" s="35" t="n">
        <v>12792</v>
      </c>
      <c r="C67" s="35" t="n">
        <v>7320</v>
      </c>
      <c r="D67" s="35" t="n">
        <v>3444</v>
      </c>
      <c r="E67" s="35" t="n">
        <v>17915</v>
      </c>
      <c r="F67" s="35" t="n">
        <v>4854</v>
      </c>
      <c r="G67" s="35" t="n">
        <v>6492</v>
      </c>
      <c r="H67" s="35" t="n">
        <v>7801</v>
      </c>
      <c r="I67" s="35" t="n">
        <v>3644</v>
      </c>
      <c r="J67" s="35" t="n">
        <v>6273</v>
      </c>
      <c r="K67" s="35" t="n">
        <v>4103</v>
      </c>
      <c r="L67" s="35" t="n">
        <v>2356</v>
      </c>
      <c r="M67" s="35" t="n">
        <v>3758</v>
      </c>
      <c r="N67" s="35" t="n">
        <v>10709</v>
      </c>
      <c r="O67" s="35" t="n">
        <v>10562</v>
      </c>
      <c r="P67" s="35" t="n">
        <v>19239</v>
      </c>
      <c r="Q67" s="35" t="n">
        <v>20080</v>
      </c>
      <c r="R67" s="37"/>
      <c r="S67" s="34" t="n">
        <v>2609</v>
      </c>
      <c r="T67" s="34" t="n">
        <v>148416</v>
      </c>
      <c r="U67" s="34" t="n">
        <v>33273</v>
      </c>
      <c r="V67" s="72" t="n">
        <f aca="false">U67/T67</f>
        <v>0.224187419146184</v>
      </c>
      <c r="AS67" s="37"/>
    </row>
    <row r="68" s="12" customFormat="true" ht="15.8" hidden="false" customHeight="false" outlineLevel="0" collapsed="false">
      <c r="A68" s="33" t="s">
        <v>45</v>
      </c>
      <c r="B68" s="35" t="n">
        <v>200</v>
      </c>
      <c r="C68" s="35" t="n">
        <v>410</v>
      </c>
      <c r="D68" s="35" t="n">
        <v>166</v>
      </c>
      <c r="E68" s="35" t="n">
        <v>742</v>
      </c>
      <c r="F68" s="35" t="n">
        <v>51</v>
      </c>
      <c r="G68" s="35" t="n">
        <v>220</v>
      </c>
      <c r="H68" s="35" t="n">
        <v>319</v>
      </c>
      <c r="I68" s="35" t="n">
        <v>214</v>
      </c>
      <c r="J68" s="35" t="n">
        <v>151</v>
      </c>
      <c r="K68" s="35" t="n">
        <v>42</v>
      </c>
      <c r="L68" s="35" t="n">
        <v>29</v>
      </c>
      <c r="M68" s="35" t="n">
        <v>119</v>
      </c>
      <c r="N68" s="35" t="n">
        <v>582</v>
      </c>
      <c r="O68" s="35" t="n">
        <v>227</v>
      </c>
      <c r="P68" s="35" t="n">
        <v>625</v>
      </c>
      <c r="Q68" s="35" t="n">
        <v>656</v>
      </c>
      <c r="R68" s="37"/>
      <c r="S68" s="34" t="n">
        <v>31</v>
      </c>
      <c r="T68" s="34" t="n">
        <v>2532</v>
      </c>
      <c r="U68" s="34" t="n">
        <v>1175</v>
      </c>
      <c r="V68" s="72" t="n">
        <f aca="false">U68/T68</f>
        <v>0.464060031595577</v>
      </c>
      <c r="AS68" s="37"/>
    </row>
    <row r="69" s="12" customFormat="true" ht="15.8" hidden="false" customHeight="false" outlineLevel="0" collapsed="false">
      <c r="A69" s="33" t="s">
        <v>46</v>
      </c>
      <c r="B69" s="35" t="n">
        <v>1161</v>
      </c>
      <c r="C69" s="35" t="n">
        <v>1750</v>
      </c>
      <c r="D69" s="35" t="n">
        <v>689</v>
      </c>
      <c r="E69" s="35" t="n">
        <v>3281</v>
      </c>
      <c r="F69" s="35" t="n">
        <v>1928</v>
      </c>
      <c r="G69" s="35" t="n">
        <v>1325</v>
      </c>
      <c r="H69" s="35" t="n">
        <v>1192</v>
      </c>
      <c r="I69" s="35" t="n">
        <v>547</v>
      </c>
      <c r="J69" s="35" t="n">
        <v>931</v>
      </c>
      <c r="K69" s="35" t="n">
        <v>923</v>
      </c>
      <c r="L69" s="35" t="n">
        <v>1246</v>
      </c>
      <c r="M69" s="35" t="n">
        <v>2318</v>
      </c>
      <c r="N69" s="35" t="n">
        <v>2217</v>
      </c>
      <c r="O69" s="35" t="n">
        <v>1391</v>
      </c>
      <c r="P69" s="35" t="n">
        <v>5162</v>
      </c>
      <c r="Q69" s="35" t="n">
        <v>5158</v>
      </c>
      <c r="R69" s="37"/>
      <c r="S69" s="34" t="n">
        <v>191</v>
      </c>
      <c r="T69" s="34" t="n">
        <v>41214</v>
      </c>
      <c r="U69" s="34" t="n">
        <v>6739</v>
      </c>
      <c r="V69" s="72" t="n">
        <f aca="false">U69/T69</f>
        <v>0.163512398699471</v>
      </c>
      <c r="AS69" s="37"/>
    </row>
    <row r="70" s="12" customFormat="true" ht="15.8" hidden="false" customHeight="false" outlineLevel="0" collapsed="false">
      <c r="A70" s="33" t="s">
        <v>47</v>
      </c>
      <c r="B70" s="35" t="n">
        <v>272</v>
      </c>
      <c r="C70" s="35" t="n">
        <v>382</v>
      </c>
      <c r="D70" s="35" t="n">
        <v>238</v>
      </c>
      <c r="E70" s="35" t="n">
        <v>817</v>
      </c>
      <c r="F70" s="35" t="n">
        <v>85</v>
      </c>
      <c r="G70" s="35" t="n">
        <v>171</v>
      </c>
      <c r="H70" s="35" t="n">
        <v>439</v>
      </c>
      <c r="I70" s="35" t="n">
        <v>116</v>
      </c>
      <c r="J70" s="35" t="n">
        <v>201</v>
      </c>
      <c r="K70" s="35" t="n">
        <v>43</v>
      </c>
      <c r="L70" s="35" t="n">
        <v>55</v>
      </c>
      <c r="M70" s="35" t="n">
        <v>485</v>
      </c>
      <c r="N70" s="35" t="n">
        <v>389</v>
      </c>
      <c r="O70" s="35" t="n">
        <v>149</v>
      </c>
      <c r="P70" s="35" t="n">
        <v>855</v>
      </c>
      <c r="Q70" s="35" t="n">
        <v>870</v>
      </c>
      <c r="R70" s="37"/>
      <c r="S70" s="34" t="n">
        <v>54</v>
      </c>
      <c r="T70" s="34" t="n">
        <v>3650</v>
      </c>
      <c r="U70" s="34" t="n">
        <v>1206</v>
      </c>
      <c r="V70" s="72" t="n">
        <f aca="false">U70/T70</f>
        <v>0.33041095890411</v>
      </c>
      <c r="AS70" s="37"/>
    </row>
    <row r="71" s="12" customFormat="true" ht="15.8" hidden="false" customHeight="false" outlineLevel="0" collapsed="false">
      <c r="A71" s="38" t="s">
        <v>48</v>
      </c>
      <c r="B71" s="40" t="n">
        <v>102</v>
      </c>
      <c r="C71" s="40" t="n">
        <v>238</v>
      </c>
      <c r="D71" s="40" t="n">
        <v>73</v>
      </c>
      <c r="E71" s="40" t="n">
        <v>318</v>
      </c>
      <c r="F71" s="40" t="n">
        <v>503</v>
      </c>
      <c r="G71" s="40" t="n">
        <v>99</v>
      </c>
      <c r="H71" s="40" t="n">
        <v>249</v>
      </c>
      <c r="I71" s="40" t="n">
        <v>55</v>
      </c>
      <c r="J71" s="40" t="n">
        <v>56</v>
      </c>
      <c r="K71" s="40" t="n">
        <v>263</v>
      </c>
      <c r="L71" s="40" t="n">
        <v>333</v>
      </c>
      <c r="M71" s="40" t="n">
        <v>214</v>
      </c>
      <c r="N71" s="40" t="n">
        <v>557</v>
      </c>
      <c r="O71" s="40" t="n">
        <v>282</v>
      </c>
      <c r="P71" s="40" t="n">
        <v>827</v>
      </c>
      <c r="Q71" s="40" t="n">
        <v>867</v>
      </c>
      <c r="R71" s="37"/>
      <c r="S71" s="39" t="n">
        <v>48</v>
      </c>
      <c r="T71" s="39" t="n">
        <v>4640</v>
      </c>
      <c r="U71" s="39" t="n">
        <v>1477</v>
      </c>
      <c r="V71" s="73" t="n">
        <f aca="false">U71/T71</f>
        <v>0.318318965517241</v>
      </c>
      <c r="AS71" s="37"/>
    </row>
    <row r="72" s="12" customFormat="true" ht="15.8" hidden="false" customHeight="false" outlineLevel="0" collapsed="false">
      <c r="A72" s="33" t="s">
        <v>49</v>
      </c>
      <c r="B72" s="35" t="n">
        <v>1433</v>
      </c>
      <c r="C72" s="35" t="n">
        <v>2426</v>
      </c>
      <c r="D72" s="35" t="n">
        <v>1507</v>
      </c>
      <c r="E72" s="35" t="n">
        <v>5227</v>
      </c>
      <c r="F72" s="35" t="n">
        <v>526</v>
      </c>
      <c r="G72" s="35" t="n">
        <v>1415</v>
      </c>
      <c r="H72" s="35" t="n">
        <v>1600</v>
      </c>
      <c r="I72" s="35" t="n">
        <v>553</v>
      </c>
      <c r="J72" s="35" t="n">
        <v>2151</v>
      </c>
      <c r="K72" s="35" t="n">
        <v>263</v>
      </c>
      <c r="L72" s="35" t="n">
        <v>314</v>
      </c>
      <c r="M72" s="35" t="n">
        <v>2147</v>
      </c>
      <c r="N72" s="35" t="n">
        <v>1908</v>
      </c>
      <c r="O72" s="35" t="n">
        <v>823</v>
      </c>
      <c r="P72" s="35" t="n">
        <v>4116</v>
      </c>
      <c r="Q72" s="35" t="n">
        <v>4491</v>
      </c>
      <c r="R72" s="37"/>
      <c r="S72" s="34" t="n">
        <v>633</v>
      </c>
      <c r="T72" s="34" t="n">
        <v>19266</v>
      </c>
      <c r="U72" s="34" t="n">
        <v>6825</v>
      </c>
      <c r="V72" s="72" t="n">
        <f aca="false">U72/T72</f>
        <v>0.354251012145749</v>
      </c>
      <c r="AS72" s="37"/>
    </row>
    <row r="73" s="12" customFormat="true" ht="15.8" hidden="false" customHeight="false" outlineLevel="0" collapsed="false">
      <c r="A73" s="33" t="s">
        <v>50</v>
      </c>
      <c r="B73" s="35" t="n">
        <v>228</v>
      </c>
      <c r="C73" s="35" t="n">
        <v>269</v>
      </c>
      <c r="D73" s="35" t="n">
        <v>161</v>
      </c>
      <c r="E73" s="35" t="n">
        <v>659</v>
      </c>
      <c r="F73" s="35" t="n">
        <v>580</v>
      </c>
      <c r="G73" s="35" t="n">
        <v>203</v>
      </c>
      <c r="H73" s="35" t="n">
        <v>221</v>
      </c>
      <c r="I73" s="35" t="n">
        <v>46</v>
      </c>
      <c r="J73" s="35" t="n">
        <v>275</v>
      </c>
      <c r="K73" s="35" t="n">
        <v>385</v>
      </c>
      <c r="L73" s="35" t="n">
        <v>311</v>
      </c>
      <c r="M73" s="35" t="n">
        <v>250</v>
      </c>
      <c r="N73" s="35" t="n">
        <v>451</v>
      </c>
      <c r="O73" s="35" t="n">
        <v>430</v>
      </c>
      <c r="P73" s="35" t="n">
        <v>1028</v>
      </c>
      <c r="Q73" s="35" t="n">
        <v>1041</v>
      </c>
      <c r="R73" s="37"/>
      <c r="S73" s="34" t="n">
        <v>74</v>
      </c>
      <c r="T73" s="34" t="n">
        <v>10227</v>
      </c>
      <c r="U73" s="34" t="n">
        <v>1778</v>
      </c>
      <c r="V73" s="72" t="n">
        <f aca="false">U73/T73</f>
        <v>0.173853524982888</v>
      </c>
      <c r="AS73" s="37"/>
    </row>
    <row r="74" s="12" customFormat="true" ht="15.8" hidden="false" customHeight="false" outlineLevel="0" collapsed="false">
      <c r="A74" s="33" t="s">
        <v>51</v>
      </c>
      <c r="B74" s="35" t="n">
        <v>310</v>
      </c>
      <c r="C74" s="35" t="n">
        <v>325</v>
      </c>
      <c r="D74" s="35" t="n">
        <v>243</v>
      </c>
      <c r="E74" s="35" t="n">
        <v>782</v>
      </c>
      <c r="F74" s="35" t="n">
        <v>98</v>
      </c>
      <c r="G74" s="35" t="n">
        <v>218</v>
      </c>
      <c r="H74" s="35" t="n">
        <v>411</v>
      </c>
      <c r="I74" s="35" t="n">
        <v>141</v>
      </c>
      <c r="J74" s="35" t="n">
        <v>155</v>
      </c>
      <c r="K74" s="35" t="n">
        <v>84</v>
      </c>
      <c r="L74" s="35" t="n">
        <v>47</v>
      </c>
      <c r="M74" s="35" t="n">
        <v>158</v>
      </c>
      <c r="N74" s="35" t="n">
        <v>537</v>
      </c>
      <c r="O74" s="35" t="n">
        <v>398</v>
      </c>
      <c r="P74" s="35" t="n">
        <v>749</v>
      </c>
      <c r="Q74" s="35" t="n">
        <v>740</v>
      </c>
      <c r="R74" s="37"/>
      <c r="S74" s="34" t="n">
        <v>54</v>
      </c>
      <c r="T74" s="34" t="n">
        <v>4328</v>
      </c>
      <c r="U74" s="34" t="n">
        <v>1203</v>
      </c>
      <c r="V74" s="72" t="n">
        <f aca="false">U74/T74</f>
        <v>0.277957486136784</v>
      </c>
      <c r="AS74" s="37"/>
    </row>
    <row r="75" s="12" customFormat="true" ht="15.8" hidden="false" customHeight="false" outlineLevel="0" collapsed="false">
      <c r="A75" s="33" t="s">
        <v>52</v>
      </c>
      <c r="B75" s="35" t="n">
        <v>1054</v>
      </c>
      <c r="C75" s="35" t="n">
        <v>1065</v>
      </c>
      <c r="D75" s="35" t="n">
        <v>473</v>
      </c>
      <c r="E75" s="35" t="n">
        <v>2374</v>
      </c>
      <c r="F75" s="35" t="n">
        <v>1401</v>
      </c>
      <c r="G75" s="35" t="n">
        <v>654</v>
      </c>
      <c r="H75" s="35" t="n">
        <v>1629</v>
      </c>
      <c r="I75" s="35" t="n">
        <v>283</v>
      </c>
      <c r="J75" s="35" t="n">
        <v>453</v>
      </c>
      <c r="K75" s="35" t="n">
        <v>621</v>
      </c>
      <c r="L75" s="35" t="n">
        <v>1001</v>
      </c>
      <c r="M75" s="35" t="n">
        <v>717</v>
      </c>
      <c r="N75" s="35" t="n">
        <v>1745</v>
      </c>
      <c r="O75" s="35" t="n">
        <v>1386</v>
      </c>
      <c r="P75" s="35" t="n">
        <v>3565</v>
      </c>
      <c r="Q75" s="35" t="n">
        <v>3598</v>
      </c>
      <c r="R75" s="37"/>
      <c r="S75" s="34" t="n">
        <v>419</v>
      </c>
      <c r="T75" s="34" t="n">
        <v>18247</v>
      </c>
      <c r="U75" s="34" t="n">
        <v>6212</v>
      </c>
      <c r="V75" s="72" t="n">
        <f aca="false">U75/T75</f>
        <v>0.340439524305365</v>
      </c>
      <c r="AS75" s="37"/>
    </row>
    <row r="76" s="12" customFormat="true" ht="15.8" hidden="false" customHeight="false" outlineLevel="0" collapsed="false">
      <c r="A76" s="38" t="s">
        <v>53</v>
      </c>
      <c r="B76" s="40" t="n">
        <v>2479</v>
      </c>
      <c r="C76" s="40" t="n">
        <v>4516</v>
      </c>
      <c r="D76" s="40" t="n">
        <v>2543</v>
      </c>
      <c r="E76" s="40" t="n">
        <v>8596</v>
      </c>
      <c r="F76" s="40" t="n">
        <v>852</v>
      </c>
      <c r="G76" s="40" t="n">
        <v>2969</v>
      </c>
      <c r="H76" s="40" t="n">
        <v>2544</v>
      </c>
      <c r="I76" s="40" t="n">
        <v>886</v>
      </c>
      <c r="J76" s="40" t="n">
        <v>3874</v>
      </c>
      <c r="K76" s="40" t="n">
        <v>408</v>
      </c>
      <c r="L76" s="40" t="n">
        <v>559</v>
      </c>
      <c r="M76" s="40" t="n">
        <v>2554</v>
      </c>
      <c r="N76" s="40" t="n">
        <v>4814</v>
      </c>
      <c r="O76" s="40" t="n">
        <v>1827</v>
      </c>
      <c r="P76" s="40" t="n">
        <v>8014</v>
      </c>
      <c r="Q76" s="40" t="n">
        <v>8240</v>
      </c>
      <c r="R76" s="37"/>
      <c r="S76" s="39" t="n">
        <v>697</v>
      </c>
      <c r="T76" s="39" t="n">
        <v>40591</v>
      </c>
      <c r="U76" s="39" t="n">
        <v>11964</v>
      </c>
      <c r="V76" s="73" t="n">
        <f aca="false">U76/T76</f>
        <v>0.294745140548397</v>
      </c>
      <c r="AS76" s="37"/>
    </row>
    <row r="77" s="12" customFormat="true" ht="15.8" hidden="false" customHeight="false" outlineLevel="0" collapsed="false">
      <c r="A77" s="33" t="s">
        <v>54</v>
      </c>
      <c r="B77" s="35" t="n">
        <v>225</v>
      </c>
      <c r="C77" s="35" t="n">
        <v>256</v>
      </c>
      <c r="D77" s="35" t="n">
        <v>127</v>
      </c>
      <c r="E77" s="35" t="n">
        <v>543</v>
      </c>
      <c r="F77" s="35" t="n">
        <v>148</v>
      </c>
      <c r="G77" s="35" t="n">
        <v>128</v>
      </c>
      <c r="H77" s="35" t="n">
        <v>318</v>
      </c>
      <c r="I77" s="35" t="n">
        <v>239</v>
      </c>
      <c r="J77" s="35" t="n">
        <v>67</v>
      </c>
      <c r="K77" s="35" t="n">
        <v>62</v>
      </c>
      <c r="L77" s="35" t="n">
        <v>97</v>
      </c>
      <c r="M77" s="35" t="n">
        <v>178</v>
      </c>
      <c r="N77" s="35" t="n">
        <v>403</v>
      </c>
      <c r="O77" s="35" t="n">
        <v>201</v>
      </c>
      <c r="P77" s="35" t="n">
        <v>587</v>
      </c>
      <c r="Q77" s="35" t="n">
        <v>625</v>
      </c>
      <c r="R77" s="37"/>
      <c r="S77" s="34" t="n">
        <v>25</v>
      </c>
      <c r="T77" s="34" t="n">
        <v>5123</v>
      </c>
      <c r="U77" s="34" t="n">
        <v>1100</v>
      </c>
      <c r="V77" s="72" t="n">
        <f aca="false">U77/T77</f>
        <v>0.214717938707788</v>
      </c>
      <c r="AS77" s="37"/>
    </row>
    <row r="78" s="12" customFormat="true" ht="15.8" hidden="false" customHeight="false" outlineLevel="0" collapsed="false">
      <c r="A78" s="33" t="s">
        <v>55</v>
      </c>
      <c r="B78" s="35" t="n">
        <v>95</v>
      </c>
      <c r="C78" s="35" t="n">
        <v>221</v>
      </c>
      <c r="D78" s="35" t="n">
        <v>143</v>
      </c>
      <c r="E78" s="35" t="n">
        <v>435</v>
      </c>
      <c r="F78" s="35" t="n">
        <v>79</v>
      </c>
      <c r="G78" s="35" t="n">
        <v>134</v>
      </c>
      <c r="H78" s="35" t="n">
        <v>184</v>
      </c>
      <c r="I78" s="35" t="n">
        <v>58</v>
      </c>
      <c r="J78" s="35" t="n">
        <v>124</v>
      </c>
      <c r="K78" s="35" t="n">
        <v>15</v>
      </c>
      <c r="L78" s="35" t="n">
        <v>89</v>
      </c>
      <c r="M78" s="35" t="n">
        <v>153</v>
      </c>
      <c r="N78" s="35" t="n">
        <v>315</v>
      </c>
      <c r="O78" s="35" t="n">
        <v>104</v>
      </c>
      <c r="P78" s="35" t="n">
        <v>447</v>
      </c>
      <c r="Q78" s="35" t="n">
        <v>490</v>
      </c>
      <c r="R78" s="37"/>
      <c r="S78" s="34" t="n">
        <v>14</v>
      </c>
      <c r="T78" s="34" t="n">
        <v>1963</v>
      </c>
      <c r="U78" s="34" t="n">
        <v>720</v>
      </c>
      <c r="V78" s="72" t="n">
        <f aca="false">U78/T78</f>
        <v>0.366785532348446</v>
      </c>
      <c r="AS78" s="37"/>
    </row>
    <row r="79" s="12" customFormat="true" ht="15.8" hidden="false" customHeight="false" outlineLevel="0" collapsed="false">
      <c r="A79" s="33" t="s">
        <v>56</v>
      </c>
      <c r="B79" s="35" t="n">
        <v>91</v>
      </c>
      <c r="C79" s="35" t="n">
        <v>81</v>
      </c>
      <c r="D79" s="35" t="n">
        <v>72</v>
      </c>
      <c r="E79" s="35" t="n">
        <v>262</v>
      </c>
      <c r="F79" s="35" t="n">
        <v>10</v>
      </c>
      <c r="G79" s="35" t="n">
        <v>117</v>
      </c>
      <c r="H79" s="35" t="n">
        <v>115</v>
      </c>
      <c r="I79" s="35" t="n">
        <v>22</v>
      </c>
      <c r="J79" s="35" t="n">
        <v>41</v>
      </c>
      <c r="K79" s="35" t="n">
        <v>6</v>
      </c>
      <c r="L79" s="35" t="n">
        <v>7</v>
      </c>
      <c r="M79" s="35" t="n">
        <v>32</v>
      </c>
      <c r="N79" s="35" t="n">
        <v>155</v>
      </c>
      <c r="O79" s="35" t="n">
        <v>97</v>
      </c>
      <c r="P79" s="35" t="n">
        <v>218</v>
      </c>
      <c r="Q79" s="35" t="n">
        <v>214</v>
      </c>
      <c r="R79" s="37"/>
      <c r="S79" s="34" t="n">
        <v>13</v>
      </c>
      <c r="T79" s="34" t="n">
        <v>638</v>
      </c>
      <c r="U79" s="34" t="n">
        <v>371</v>
      </c>
      <c r="V79" s="72" t="n">
        <f aca="false">U79/T79</f>
        <v>0.581504702194357</v>
      </c>
      <c r="AS79" s="37"/>
    </row>
    <row r="80" s="12" customFormat="true" ht="15.8" hidden="false" customHeight="false" outlineLevel="0" collapsed="false">
      <c r="A80" s="33" t="s">
        <v>57</v>
      </c>
      <c r="B80" s="35" t="n">
        <v>2165</v>
      </c>
      <c r="C80" s="35" t="n">
        <v>7280</v>
      </c>
      <c r="D80" s="35" t="n">
        <v>1286</v>
      </c>
      <c r="E80" s="35" t="n">
        <v>9547</v>
      </c>
      <c r="F80" s="35" t="n">
        <v>1568</v>
      </c>
      <c r="G80" s="35" t="n">
        <v>2164</v>
      </c>
      <c r="H80" s="35" t="n">
        <v>3521</v>
      </c>
      <c r="I80" s="35" t="n">
        <v>1493</v>
      </c>
      <c r="J80" s="35" t="n">
        <v>3841</v>
      </c>
      <c r="K80" s="35" t="n">
        <v>1020</v>
      </c>
      <c r="L80" s="35" t="n">
        <v>743</v>
      </c>
      <c r="M80" s="35" t="n">
        <v>1748</v>
      </c>
      <c r="N80" s="35" t="n">
        <v>6138</v>
      </c>
      <c r="O80" s="35" t="n">
        <v>2903</v>
      </c>
      <c r="P80" s="35" t="n">
        <v>8837</v>
      </c>
      <c r="Q80" s="35" t="n">
        <v>9074</v>
      </c>
      <c r="R80" s="37"/>
      <c r="S80" s="34" t="n">
        <v>540</v>
      </c>
      <c r="T80" s="34" t="n">
        <v>51677</v>
      </c>
      <c r="U80" s="34" t="n">
        <v>13821</v>
      </c>
      <c r="V80" s="72" t="n">
        <f aca="false">U80/T80</f>
        <v>0.26744973585928</v>
      </c>
      <c r="AS80" s="37"/>
    </row>
    <row r="81" s="12" customFormat="true" ht="15.8" hidden="false" customHeight="false" outlineLevel="0" collapsed="false">
      <c r="A81" s="38" t="s">
        <v>58</v>
      </c>
      <c r="B81" s="40" t="n">
        <v>220</v>
      </c>
      <c r="C81" s="40" t="n">
        <v>373</v>
      </c>
      <c r="D81" s="40" t="n">
        <v>165</v>
      </c>
      <c r="E81" s="40" t="n">
        <v>755</v>
      </c>
      <c r="F81" s="40" t="n">
        <v>75</v>
      </c>
      <c r="G81" s="40" t="n">
        <v>182</v>
      </c>
      <c r="H81" s="40" t="n">
        <v>305</v>
      </c>
      <c r="I81" s="40" t="n">
        <v>139</v>
      </c>
      <c r="J81" s="40" t="n">
        <v>208</v>
      </c>
      <c r="K81" s="40" t="n">
        <v>33</v>
      </c>
      <c r="L81" s="40" t="n">
        <v>45</v>
      </c>
      <c r="M81" s="40" t="n">
        <v>435</v>
      </c>
      <c r="N81" s="40" t="n">
        <v>341</v>
      </c>
      <c r="O81" s="40" t="n">
        <v>107</v>
      </c>
      <c r="P81" s="40" t="n">
        <v>767</v>
      </c>
      <c r="Q81" s="40" t="n">
        <v>773</v>
      </c>
      <c r="R81" s="37"/>
      <c r="S81" s="39" t="n">
        <v>63</v>
      </c>
      <c r="T81" s="39" t="n">
        <v>4153</v>
      </c>
      <c r="U81" s="39" t="n">
        <v>1060</v>
      </c>
      <c r="V81" s="73" t="n">
        <f aca="false">U81/T81</f>
        <v>0.255237177943655</v>
      </c>
      <c r="AS81" s="37"/>
    </row>
    <row r="82" s="12" customFormat="true" ht="15.8" hidden="false" customHeight="false" outlineLevel="0" collapsed="false">
      <c r="A82" s="33" t="s">
        <v>59</v>
      </c>
      <c r="B82" s="35" t="n">
        <v>566</v>
      </c>
      <c r="C82" s="35" t="n">
        <v>1675</v>
      </c>
      <c r="D82" s="35" t="n">
        <v>802</v>
      </c>
      <c r="E82" s="35" t="n">
        <v>2834</v>
      </c>
      <c r="F82" s="35" t="n">
        <v>233</v>
      </c>
      <c r="G82" s="35" t="n">
        <v>425</v>
      </c>
      <c r="H82" s="35" t="n">
        <v>535</v>
      </c>
      <c r="I82" s="35" t="n">
        <v>125</v>
      </c>
      <c r="J82" s="35" t="n">
        <v>2144</v>
      </c>
      <c r="K82" s="35" t="n">
        <v>104</v>
      </c>
      <c r="L82" s="35" t="n">
        <v>143</v>
      </c>
      <c r="M82" s="35" t="n">
        <v>1081</v>
      </c>
      <c r="N82" s="35" t="n">
        <v>1253</v>
      </c>
      <c r="O82" s="35" t="n">
        <v>625</v>
      </c>
      <c r="P82" s="35" t="n">
        <v>2647</v>
      </c>
      <c r="Q82" s="35" t="n">
        <v>2643</v>
      </c>
      <c r="R82" s="37"/>
      <c r="S82" s="34" t="n">
        <v>205</v>
      </c>
      <c r="T82" s="34" t="n">
        <v>9584</v>
      </c>
      <c r="U82" s="34" t="n">
        <v>3781</v>
      </c>
      <c r="V82" s="72" t="n">
        <f aca="false">U82/T82</f>
        <v>0.394511686143573</v>
      </c>
      <c r="AS82" s="37"/>
    </row>
    <row r="83" s="12" customFormat="true" ht="15.8" hidden="false" customHeight="false" outlineLevel="0" collapsed="false">
      <c r="A83" s="33" t="s">
        <v>60</v>
      </c>
      <c r="B83" s="35" t="n">
        <v>71</v>
      </c>
      <c r="C83" s="35" t="n">
        <v>132</v>
      </c>
      <c r="D83" s="35" t="n">
        <v>55</v>
      </c>
      <c r="E83" s="35" t="n">
        <v>238</v>
      </c>
      <c r="F83" s="35" t="n">
        <v>26</v>
      </c>
      <c r="G83" s="35" t="n">
        <v>67</v>
      </c>
      <c r="H83" s="35" t="n">
        <v>97</v>
      </c>
      <c r="I83" s="35" t="n">
        <v>32</v>
      </c>
      <c r="J83" s="35" t="n">
        <v>78</v>
      </c>
      <c r="K83" s="35" t="n">
        <v>8</v>
      </c>
      <c r="L83" s="35" t="n">
        <v>15</v>
      </c>
      <c r="M83" s="35" t="n">
        <v>63</v>
      </c>
      <c r="N83" s="35" t="n">
        <v>174</v>
      </c>
      <c r="O83" s="35" t="n">
        <v>36</v>
      </c>
      <c r="P83" s="35" t="n">
        <v>195</v>
      </c>
      <c r="Q83" s="35" t="n">
        <v>234</v>
      </c>
      <c r="R83" s="37"/>
      <c r="S83" s="34" t="n">
        <v>12</v>
      </c>
      <c r="T83" s="34" t="n">
        <v>593</v>
      </c>
      <c r="U83" s="34" t="n">
        <v>338</v>
      </c>
      <c r="V83" s="72" t="n">
        <f aca="false">U83/T83</f>
        <v>0.569983136593592</v>
      </c>
      <c r="AS83" s="37"/>
    </row>
    <row r="84" s="12" customFormat="true" ht="15.8" hidden="false" customHeight="false" outlineLevel="0" collapsed="false">
      <c r="A84" s="33" t="s">
        <v>61</v>
      </c>
      <c r="B84" s="35" t="n">
        <v>128</v>
      </c>
      <c r="C84" s="35" t="n">
        <v>197</v>
      </c>
      <c r="D84" s="35" t="n">
        <v>104</v>
      </c>
      <c r="E84" s="35" t="n">
        <v>398</v>
      </c>
      <c r="F84" s="35" t="n">
        <v>288</v>
      </c>
      <c r="G84" s="35" t="n">
        <v>69</v>
      </c>
      <c r="H84" s="35" t="n">
        <v>221</v>
      </c>
      <c r="I84" s="35" t="n">
        <v>154</v>
      </c>
      <c r="J84" s="35" t="n">
        <v>55</v>
      </c>
      <c r="K84" s="35" t="n">
        <v>135</v>
      </c>
      <c r="L84" s="35" t="n">
        <v>193</v>
      </c>
      <c r="M84" s="35" t="n">
        <v>137</v>
      </c>
      <c r="N84" s="35" t="n">
        <v>321</v>
      </c>
      <c r="O84" s="35" t="n">
        <v>199</v>
      </c>
      <c r="P84" s="35" t="n">
        <v>581</v>
      </c>
      <c r="Q84" s="35" t="n">
        <v>592</v>
      </c>
      <c r="R84" s="37"/>
      <c r="S84" s="34" t="n">
        <v>15</v>
      </c>
      <c r="T84" s="34" t="n">
        <v>4896</v>
      </c>
      <c r="U84" s="34" t="n">
        <v>963</v>
      </c>
      <c r="V84" s="72" t="n">
        <f aca="false">U84/T84</f>
        <v>0.196691176470588</v>
      </c>
      <c r="AS84" s="37"/>
    </row>
    <row r="85" s="12" customFormat="true" ht="15.8" hidden="false" customHeight="false" outlineLevel="0" collapsed="false">
      <c r="A85" s="33" t="s">
        <v>62</v>
      </c>
      <c r="B85" s="35" t="n">
        <v>209</v>
      </c>
      <c r="C85" s="35" t="n">
        <v>214</v>
      </c>
      <c r="D85" s="35" t="n">
        <v>151</v>
      </c>
      <c r="E85" s="35" t="n">
        <v>552</v>
      </c>
      <c r="F85" s="35" t="n">
        <v>140</v>
      </c>
      <c r="G85" s="35" t="n">
        <v>144</v>
      </c>
      <c r="H85" s="35" t="n">
        <v>314</v>
      </c>
      <c r="I85" s="35" t="n">
        <v>56</v>
      </c>
      <c r="J85" s="35" t="n">
        <v>137</v>
      </c>
      <c r="K85" s="35" t="n">
        <v>60</v>
      </c>
      <c r="L85" s="35" t="n">
        <v>136</v>
      </c>
      <c r="M85" s="35" t="n">
        <v>227</v>
      </c>
      <c r="N85" s="35" t="n">
        <v>377</v>
      </c>
      <c r="O85" s="35" t="n">
        <v>175</v>
      </c>
      <c r="P85" s="35" t="n">
        <v>563</v>
      </c>
      <c r="Q85" s="35" t="n">
        <v>621</v>
      </c>
      <c r="R85" s="37"/>
      <c r="S85" s="34" t="n">
        <v>43</v>
      </c>
      <c r="T85" s="34" t="n">
        <v>2842</v>
      </c>
      <c r="U85" s="34" t="n">
        <v>993</v>
      </c>
      <c r="V85" s="72" t="n">
        <f aca="false">U85/T85</f>
        <v>0.349401829697396</v>
      </c>
      <c r="AS85" s="37"/>
    </row>
    <row r="86" s="12" customFormat="true" ht="15.8" hidden="false" customHeight="false" outlineLevel="0" collapsed="false">
      <c r="A86" s="38" t="s">
        <v>63</v>
      </c>
      <c r="B86" s="40" t="n">
        <v>886</v>
      </c>
      <c r="C86" s="40" t="n">
        <v>853</v>
      </c>
      <c r="D86" s="40" t="n">
        <v>392</v>
      </c>
      <c r="E86" s="40" t="n">
        <v>2079</v>
      </c>
      <c r="F86" s="40" t="n">
        <v>434</v>
      </c>
      <c r="G86" s="40" t="n">
        <v>681</v>
      </c>
      <c r="H86" s="40" t="n">
        <v>885</v>
      </c>
      <c r="I86" s="40" t="n">
        <v>300</v>
      </c>
      <c r="J86" s="40" t="n">
        <v>499</v>
      </c>
      <c r="K86" s="40" t="n">
        <v>279</v>
      </c>
      <c r="L86" s="40" t="n">
        <v>244</v>
      </c>
      <c r="M86" s="40" t="n">
        <v>193</v>
      </c>
      <c r="N86" s="40" t="n">
        <v>711</v>
      </c>
      <c r="O86" s="40" t="n">
        <v>2251</v>
      </c>
      <c r="P86" s="40" t="n">
        <v>2378</v>
      </c>
      <c r="Q86" s="40" t="n">
        <v>2355</v>
      </c>
      <c r="R86" s="37"/>
      <c r="S86" s="39" t="n">
        <v>241</v>
      </c>
      <c r="T86" s="39" t="n">
        <v>9219</v>
      </c>
      <c r="U86" s="39" t="n">
        <v>3487</v>
      </c>
      <c r="V86" s="73" t="n">
        <f aca="false">U86/T86</f>
        <v>0.378240590085693</v>
      </c>
      <c r="AS86" s="37"/>
    </row>
    <row r="87" s="12" customFormat="true" ht="15.8" hidden="false" customHeight="false" outlineLevel="0" collapsed="false">
      <c r="A87" s="33" t="s">
        <v>64</v>
      </c>
      <c r="B87" s="35" t="n">
        <v>380</v>
      </c>
      <c r="C87" s="35" t="n">
        <v>595</v>
      </c>
      <c r="D87" s="35" t="n">
        <v>531</v>
      </c>
      <c r="E87" s="35" t="n">
        <v>1342</v>
      </c>
      <c r="F87" s="35" t="n">
        <v>142</v>
      </c>
      <c r="G87" s="35" t="n">
        <v>320</v>
      </c>
      <c r="H87" s="35" t="n">
        <v>540</v>
      </c>
      <c r="I87" s="35" t="n">
        <v>274</v>
      </c>
      <c r="J87" s="35" t="n">
        <v>446</v>
      </c>
      <c r="K87" s="35" t="n">
        <v>72</v>
      </c>
      <c r="L87" s="35" t="n">
        <v>76</v>
      </c>
      <c r="M87" s="35" t="n">
        <v>1301</v>
      </c>
      <c r="N87" s="35" t="n">
        <v>209</v>
      </c>
      <c r="O87" s="35" t="n">
        <v>125</v>
      </c>
      <c r="P87" s="35" t="n">
        <v>1230</v>
      </c>
      <c r="Q87" s="35" t="n">
        <v>1301</v>
      </c>
      <c r="R87" s="37"/>
      <c r="S87" s="34" t="n">
        <v>143</v>
      </c>
      <c r="T87" s="34" t="n">
        <v>5357</v>
      </c>
      <c r="U87" s="34" t="n">
        <v>2123</v>
      </c>
      <c r="V87" s="72" t="n">
        <f aca="false">U87/T87</f>
        <v>0.396303901437372</v>
      </c>
      <c r="AS87" s="37"/>
    </row>
    <row r="88" s="12" customFormat="true" ht="15.8" hidden="false" customHeight="false" outlineLevel="0" collapsed="false">
      <c r="A88" s="33" t="s">
        <v>65</v>
      </c>
      <c r="B88" s="35" t="n">
        <v>643</v>
      </c>
      <c r="C88" s="35" t="n">
        <v>990</v>
      </c>
      <c r="D88" s="35" t="n">
        <v>523</v>
      </c>
      <c r="E88" s="35" t="n">
        <v>1937</v>
      </c>
      <c r="F88" s="35" t="n">
        <v>105</v>
      </c>
      <c r="G88" s="35" t="n">
        <v>723</v>
      </c>
      <c r="H88" s="35" t="n">
        <v>656</v>
      </c>
      <c r="I88" s="35" t="n">
        <v>191</v>
      </c>
      <c r="J88" s="35" t="n">
        <v>748</v>
      </c>
      <c r="K88" s="35" t="n">
        <v>38</v>
      </c>
      <c r="L88" s="35" t="n">
        <v>79</v>
      </c>
      <c r="M88" s="35" t="n">
        <v>690</v>
      </c>
      <c r="N88" s="35" t="n">
        <v>1124</v>
      </c>
      <c r="O88" s="35" t="n">
        <v>420</v>
      </c>
      <c r="P88" s="35" t="n">
        <v>1954</v>
      </c>
      <c r="Q88" s="35" t="n">
        <v>1950</v>
      </c>
      <c r="R88" s="37"/>
      <c r="S88" s="34" t="n">
        <v>143</v>
      </c>
      <c r="T88" s="34" t="n">
        <v>6192</v>
      </c>
      <c r="U88" s="34" t="n">
        <v>2686</v>
      </c>
      <c r="V88" s="72" t="n">
        <f aca="false">U88/T88</f>
        <v>0.433785529715762</v>
      </c>
      <c r="AS88" s="37"/>
    </row>
    <row r="89" s="12" customFormat="true" ht="15.8" hidden="false" customHeight="false" outlineLevel="0" collapsed="false">
      <c r="A89" s="33" t="s">
        <v>66</v>
      </c>
      <c r="B89" s="35" t="n">
        <v>640</v>
      </c>
      <c r="C89" s="35" t="n">
        <v>1071</v>
      </c>
      <c r="D89" s="35" t="n">
        <v>532</v>
      </c>
      <c r="E89" s="35" t="n">
        <v>2054</v>
      </c>
      <c r="F89" s="35" t="n">
        <v>183</v>
      </c>
      <c r="G89" s="35" t="n">
        <v>558</v>
      </c>
      <c r="H89" s="35" t="n">
        <v>813</v>
      </c>
      <c r="I89" s="35" t="n">
        <v>519</v>
      </c>
      <c r="J89" s="35" t="n">
        <v>528</v>
      </c>
      <c r="K89" s="35" t="n">
        <v>111</v>
      </c>
      <c r="L89" s="35" t="n">
        <v>109</v>
      </c>
      <c r="M89" s="35" t="n">
        <v>306</v>
      </c>
      <c r="N89" s="35" t="n">
        <v>1527</v>
      </c>
      <c r="O89" s="35" t="n">
        <v>709</v>
      </c>
      <c r="P89" s="35" t="n">
        <v>2067</v>
      </c>
      <c r="Q89" s="35" t="n">
        <v>2071</v>
      </c>
      <c r="R89" s="37"/>
      <c r="S89" s="34" t="n">
        <v>212</v>
      </c>
      <c r="T89" s="34" t="n">
        <v>7899</v>
      </c>
      <c r="U89" s="34" t="n">
        <v>3026</v>
      </c>
      <c r="V89" s="72" t="n">
        <f aca="false">U89/T89</f>
        <v>0.383086466641347</v>
      </c>
      <c r="AS89" s="37"/>
    </row>
    <row r="90" s="12" customFormat="true" ht="15.8" hidden="false" customHeight="false" outlineLevel="0" collapsed="false">
      <c r="A90" s="33" t="s">
        <v>67</v>
      </c>
      <c r="B90" s="35" t="n">
        <v>485</v>
      </c>
      <c r="C90" s="35" t="n">
        <v>556</v>
      </c>
      <c r="D90" s="35" t="n">
        <v>365</v>
      </c>
      <c r="E90" s="35" t="n">
        <v>1295</v>
      </c>
      <c r="F90" s="35" t="n">
        <v>142</v>
      </c>
      <c r="G90" s="35" t="n">
        <v>558</v>
      </c>
      <c r="H90" s="35" t="n">
        <v>560</v>
      </c>
      <c r="I90" s="35" t="n">
        <v>114</v>
      </c>
      <c r="J90" s="35" t="n">
        <v>407</v>
      </c>
      <c r="K90" s="35" t="n">
        <v>81</v>
      </c>
      <c r="L90" s="35" t="n">
        <v>87</v>
      </c>
      <c r="M90" s="35" t="n">
        <v>352</v>
      </c>
      <c r="N90" s="35" t="n">
        <v>782</v>
      </c>
      <c r="O90" s="35" t="n">
        <v>465</v>
      </c>
      <c r="P90" s="35" t="n">
        <v>1284</v>
      </c>
      <c r="Q90" s="35" t="n">
        <v>1292</v>
      </c>
      <c r="R90" s="37"/>
      <c r="S90" s="34" t="n">
        <v>74</v>
      </c>
      <c r="T90" s="34" t="n">
        <v>6864</v>
      </c>
      <c r="U90" s="34" t="n">
        <v>2021</v>
      </c>
      <c r="V90" s="72" t="n">
        <f aca="false">U90/T90</f>
        <v>0.294434731934732</v>
      </c>
      <c r="AS90" s="37"/>
    </row>
    <row r="91" s="12" customFormat="true" ht="15.8" hidden="false" customHeight="false" outlineLevel="0" collapsed="false">
      <c r="A91" s="38" t="s">
        <v>68</v>
      </c>
      <c r="B91" s="40" t="n">
        <v>636</v>
      </c>
      <c r="C91" s="40" t="n">
        <v>1199</v>
      </c>
      <c r="D91" s="40" t="n">
        <v>560</v>
      </c>
      <c r="E91" s="40" t="n">
        <v>2162</v>
      </c>
      <c r="F91" s="40" t="n">
        <v>355</v>
      </c>
      <c r="G91" s="40" t="n">
        <v>734</v>
      </c>
      <c r="H91" s="40" t="n">
        <v>1292</v>
      </c>
      <c r="I91" s="40" t="n">
        <v>537</v>
      </c>
      <c r="J91" s="40" t="n">
        <v>307</v>
      </c>
      <c r="K91" s="40" t="n">
        <v>124</v>
      </c>
      <c r="L91" s="40" t="n">
        <v>151</v>
      </c>
      <c r="M91" s="40" t="n">
        <v>465</v>
      </c>
      <c r="N91" s="40" t="n">
        <v>1729</v>
      </c>
      <c r="O91" s="40" t="n">
        <v>682</v>
      </c>
      <c r="P91" s="40" t="n">
        <v>2153</v>
      </c>
      <c r="Q91" s="40" t="n">
        <v>2237</v>
      </c>
      <c r="R91" s="37"/>
      <c r="S91" s="39" t="n">
        <v>158</v>
      </c>
      <c r="T91" s="39" t="n">
        <v>9569</v>
      </c>
      <c r="U91" s="39" t="n">
        <v>3938</v>
      </c>
      <c r="V91" s="73" t="n">
        <f aca="false">U91/T91</f>
        <v>0.411537255721601</v>
      </c>
      <c r="AS91" s="37"/>
    </row>
    <row r="92" s="12" customFormat="true" ht="15.8" hidden="false" customHeight="false" outlineLevel="0" collapsed="false">
      <c r="A92" s="33" t="s">
        <v>69</v>
      </c>
      <c r="B92" s="35" t="n">
        <v>674</v>
      </c>
      <c r="C92" s="35" t="n">
        <v>1389</v>
      </c>
      <c r="D92" s="35" t="n">
        <v>626</v>
      </c>
      <c r="E92" s="35" t="n">
        <v>2495</v>
      </c>
      <c r="F92" s="35" t="n">
        <v>196</v>
      </c>
      <c r="G92" s="35" t="n">
        <v>869</v>
      </c>
      <c r="H92" s="35" t="n">
        <v>840</v>
      </c>
      <c r="I92" s="35" t="n">
        <v>239</v>
      </c>
      <c r="J92" s="35" t="n">
        <v>879</v>
      </c>
      <c r="K92" s="35" t="n">
        <v>100</v>
      </c>
      <c r="L92" s="35" t="n">
        <v>107</v>
      </c>
      <c r="M92" s="35" t="n">
        <v>657</v>
      </c>
      <c r="N92" s="35" t="n">
        <v>1155</v>
      </c>
      <c r="O92" s="35" t="n">
        <v>418</v>
      </c>
      <c r="P92" s="35" t="n">
        <v>1974</v>
      </c>
      <c r="Q92" s="35" t="n">
        <v>2003</v>
      </c>
      <c r="R92" s="37"/>
      <c r="S92" s="34" t="n">
        <v>218</v>
      </c>
      <c r="T92" s="34" t="n">
        <v>9135</v>
      </c>
      <c r="U92" s="34" t="n">
        <v>3323</v>
      </c>
      <c r="V92" s="72" t="n">
        <f aca="false">U92/T92</f>
        <v>0.363765736179529</v>
      </c>
      <c r="AS92" s="37"/>
    </row>
    <row r="93" s="12" customFormat="true" ht="15.8" hidden="false" customHeight="false" outlineLevel="0" collapsed="false">
      <c r="A93" s="33" t="s">
        <v>70</v>
      </c>
      <c r="B93" s="35" t="n">
        <v>632</v>
      </c>
      <c r="C93" s="35" t="n">
        <v>967</v>
      </c>
      <c r="D93" s="35" t="n">
        <v>456</v>
      </c>
      <c r="E93" s="35" t="n">
        <v>1961</v>
      </c>
      <c r="F93" s="35" t="n">
        <v>142</v>
      </c>
      <c r="G93" s="35" t="n">
        <v>883</v>
      </c>
      <c r="H93" s="35" t="n">
        <v>633</v>
      </c>
      <c r="I93" s="35" t="n">
        <v>165</v>
      </c>
      <c r="J93" s="35" t="n">
        <v>587</v>
      </c>
      <c r="K93" s="35" t="n">
        <v>73</v>
      </c>
      <c r="L93" s="35" t="n">
        <v>102</v>
      </c>
      <c r="M93" s="35" t="n">
        <v>423</v>
      </c>
      <c r="N93" s="35" t="n">
        <v>919</v>
      </c>
      <c r="O93" s="35" t="n">
        <v>482</v>
      </c>
      <c r="P93" s="35" t="n">
        <v>1497</v>
      </c>
      <c r="Q93" s="35" t="n">
        <v>1546</v>
      </c>
      <c r="R93" s="37"/>
      <c r="S93" s="34" t="n">
        <v>75</v>
      </c>
      <c r="T93" s="34" t="n">
        <v>8356</v>
      </c>
      <c r="U93" s="34" t="n">
        <v>2667</v>
      </c>
      <c r="V93" s="72" t="n">
        <f aca="false">U93/T93</f>
        <v>0.319171852561034</v>
      </c>
      <c r="AS93" s="37"/>
    </row>
    <row r="94" s="12" customFormat="true" ht="15.8" hidden="false" customHeight="false" outlineLevel="0" collapsed="false">
      <c r="A94" s="33" t="s">
        <v>71</v>
      </c>
      <c r="B94" s="35" t="n">
        <v>1678</v>
      </c>
      <c r="C94" s="35" t="n">
        <v>2615</v>
      </c>
      <c r="D94" s="35" t="n">
        <v>948</v>
      </c>
      <c r="E94" s="35" t="n">
        <v>4659</v>
      </c>
      <c r="F94" s="35" t="n">
        <v>1313</v>
      </c>
      <c r="G94" s="35" t="n">
        <v>809</v>
      </c>
      <c r="H94" s="35" t="n">
        <v>3527</v>
      </c>
      <c r="I94" s="35" t="n">
        <v>525</v>
      </c>
      <c r="J94" s="35" t="n">
        <v>1146</v>
      </c>
      <c r="K94" s="35" t="n">
        <v>725</v>
      </c>
      <c r="L94" s="35" t="n">
        <v>837</v>
      </c>
      <c r="M94" s="35" t="n">
        <v>1121</v>
      </c>
      <c r="N94" s="35" t="n">
        <v>3526</v>
      </c>
      <c r="O94" s="35" t="n">
        <v>1881</v>
      </c>
      <c r="P94" s="35" t="n">
        <v>5641</v>
      </c>
      <c r="Q94" s="35" t="n">
        <v>5641</v>
      </c>
      <c r="R94" s="37"/>
      <c r="S94" s="34" t="n">
        <v>122</v>
      </c>
      <c r="T94" s="34" t="n">
        <v>52195</v>
      </c>
      <c r="U94" s="34" t="n">
        <v>8371</v>
      </c>
      <c r="V94" s="72" t="n">
        <f aca="false">U94/T94</f>
        <v>0.160379346680717</v>
      </c>
      <c r="AS94" s="37"/>
    </row>
    <row r="95" s="12" customFormat="true" ht="15.8" hidden="false" customHeight="false" outlineLevel="0" collapsed="false">
      <c r="A95" s="33" t="s">
        <v>72</v>
      </c>
      <c r="B95" s="35" t="n">
        <v>947</v>
      </c>
      <c r="C95" s="35" t="n">
        <v>857</v>
      </c>
      <c r="D95" s="35" t="n">
        <v>459</v>
      </c>
      <c r="E95" s="35" t="n">
        <v>2185</v>
      </c>
      <c r="F95" s="35" t="n">
        <v>1605</v>
      </c>
      <c r="G95" s="35" t="n">
        <v>499</v>
      </c>
      <c r="H95" s="35" t="n">
        <v>893</v>
      </c>
      <c r="I95" s="35" t="n">
        <v>666</v>
      </c>
      <c r="J95" s="35" t="n">
        <v>601</v>
      </c>
      <c r="K95" s="35" t="n">
        <v>497</v>
      </c>
      <c r="L95" s="35" t="n">
        <v>1399</v>
      </c>
      <c r="M95" s="35" t="n">
        <v>394</v>
      </c>
      <c r="N95" s="35" t="n">
        <v>1097</v>
      </c>
      <c r="O95" s="35" t="n">
        <v>1076</v>
      </c>
      <c r="P95" s="35" t="n">
        <v>2296</v>
      </c>
      <c r="Q95" s="35" t="n">
        <v>2430</v>
      </c>
      <c r="R95" s="37"/>
      <c r="S95" s="34" t="n">
        <v>543</v>
      </c>
      <c r="T95" s="34" t="n">
        <v>20554</v>
      </c>
      <c r="U95" s="34" t="n">
        <v>5393</v>
      </c>
      <c r="V95" s="72" t="n">
        <f aca="false">U95/T95</f>
        <v>0.262382018098667</v>
      </c>
      <c r="AS95" s="37"/>
    </row>
    <row r="96" s="12" customFormat="true" ht="15.8" hidden="false" customHeight="false" outlineLevel="0" collapsed="false">
      <c r="A96" s="38" t="s">
        <v>73</v>
      </c>
      <c r="B96" s="40" t="n">
        <v>420</v>
      </c>
      <c r="C96" s="40" t="n">
        <v>534</v>
      </c>
      <c r="D96" s="40" t="n">
        <v>418</v>
      </c>
      <c r="E96" s="40" t="n">
        <v>1374</v>
      </c>
      <c r="F96" s="40" t="n">
        <v>118</v>
      </c>
      <c r="G96" s="40" t="n">
        <v>295</v>
      </c>
      <c r="H96" s="40" t="n">
        <v>779</v>
      </c>
      <c r="I96" s="40" t="n">
        <v>140</v>
      </c>
      <c r="J96" s="40" t="n">
        <v>300</v>
      </c>
      <c r="K96" s="40" t="n">
        <v>45</v>
      </c>
      <c r="L96" s="40" t="n">
        <v>79</v>
      </c>
      <c r="M96" s="40" t="n">
        <v>241</v>
      </c>
      <c r="N96" s="40" t="n">
        <v>540</v>
      </c>
      <c r="O96" s="40" t="n">
        <v>215</v>
      </c>
      <c r="P96" s="40" t="n">
        <v>827</v>
      </c>
      <c r="Q96" s="40" t="n">
        <v>857</v>
      </c>
      <c r="R96" s="37"/>
      <c r="S96" s="39" t="n">
        <v>100</v>
      </c>
      <c r="T96" s="39" t="n">
        <v>4503</v>
      </c>
      <c r="U96" s="39" t="n">
        <v>2025</v>
      </c>
      <c r="V96" s="73" t="n">
        <f aca="false">U96/T96</f>
        <v>0.449700199866756</v>
      </c>
      <c r="AS96" s="37"/>
    </row>
    <row r="97" s="12" customFormat="true" ht="15.8" hidden="false" customHeight="false" outlineLevel="0" collapsed="false">
      <c r="A97" s="33" t="s">
        <v>74</v>
      </c>
      <c r="B97" s="35" t="n">
        <v>84</v>
      </c>
      <c r="C97" s="35" t="n">
        <v>139</v>
      </c>
      <c r="D97" s="35" t="n">
        <v>94</v>
      </c>
      <c r="E97" s="35" t="n">
        <v>301</v>
      </c>
      <c r="F97" s="35" t="n">
        <v>162</v>
      </c>
      <c r="G97" s="35" t="n">
        <v>58</v>
      </c>
      <c r="H97" s="35" t="n">
        <v>156</v>
      </c>
      <c r="I97" s="35" t="n">
        <v>145</v>
      </c>
      <c r="J97" s="35" t="n">
        <v>35</v>
      </c>
      <c r="K97" s="35" t="n">
        <v>84</v>
      </c>
      <c r="L97" s="35" t="n">
        <v>97</v>
      </c>
      <c r="M97" s="35" t="n">
        <v>79</v>
      </c>
      <c r="N97" s="35" t="n">
        <v>312</v>
      </c>
      <c r="O97" s="35" t="n">
        <v>125</v>
      </c>
      <c r="P97" s="35" t="n">
        <v>435</v>
      </c>
      <c r="Q97" s="35" t="n">
        <v>449</v>
      </c>
      <c r="R97" s="37"/>
      <c r="S97" s="34" t="n">
        <v>20</v>
      </c>
      <c r="T97" s="34" t="n">
        <v>2288</v>
      </c>
      <c r="U97" s="34" t="n">
        <v>681</v>
      </c>
      <c r="V97" s="72" t="n">
        <f aca="false">U97/T97</f>
        <v>0.29763986013986</v>
      </c>
      <c r="AS97" s="37"/>
    </row>
    <row r="98" s="12" customFormat="true" ht="15.8" hidden="false" customHeight="false" outlineLevel="0" collapsed="false">
      <c r="A98" s="33" t="s">
        <v>75</v>
      </c>
      <c r="B98" s="35" t="n">
        <v>193</v>
      </c>
      <c r="C98" s="35" t="n">
        <v>239</v>
      </c>
      <c r="D98" s="35" t="n">
        <v>148</v>
      </c>
      <c r="E98" s="35" t="n">
        <v>561</v>
      </c>
      <c r="F98" s="35" t="n">
        <v>73</v>
      </c>
      <c r="G98" s="35" t="n">
        <v>244</v>
      </c>
      <c r="H98" s="35" t="n">
        <v>204</v>
      </c>
      <c r="I98" s="35" t="n">
        <v>46</v>
      </c>
      <c r="J98" s="35" t="n">
        <v>175</v>
      </c>
      <c r="K98" s="35" t="n">
        <v>34</v>
      </c>
      <c r="L98" s="35" t="n">
        <v>36</v>
      </c>
      <c r="M98" s="35" t="n">
        <v>138</v>
      </c>
      <c r="N98" s="35" t="n">
        <v>356</v>
      </c>
      <c r="O98" s="35" t="n">
        <v>165</v>
      </c>
      <c r="P98" s="35" t="n">
        <v>524</v>
      </c>
      <c r="Q98" s="35" t="n">
        <v>545</v>
      </c>
      <c r="R98" s="37"/>
      <c r="S98" s="34" t="n">
        <v>65</v>
      </c>
      <c r="T98" s="34" t="n">
        <v>2135</v>
      </c>
      <c r="U98" s="34" t="n">
        <v>816</v>
      </c>
      <c r="V98" s="72" t="n">
        <f aca="false">U98/T98</f>
        <v>0.382201405152225</v>
      </c>
      <c r="AS98" s="37"/>
    </row>
    <row r="99" s="12" customFormat="true" ht="15.8" hidden="false" customHeight="false" outlineLevel="0" collapsed="false">
      <c r="A99" s="33" t="s">
        <v>76</v>
      </c>
      <c r="B99" s="35" t="n">
        <v>730</v>
      </c>
      <c r="C99" s="35" t="n">
        <v>1919</v>
      </c>
      <c r="D99" s="35" t="n">
        <v>708</v>
      </c>
      <c r="E99" s="35" t="n">
        <v>3085</v>
      </c>
      <c r="F99" s="35" t="n">
        <v>130</v>
      </c>
      <c r="G99" s="35" t="n">
        <v>913</v>
      </c>
      <c r="H99" s="35" t="n">
        <v>852</v>
      </c>
      <c r="I99" s="35" t="n">
        <v>284</v>
      </c>
      <c r="J99" s="35" t="n">
        <v>1589</v>
      </c>
      <c r="K99" s="35" t="n">
        <v>69</v>
      </c>
      <c r="L99" s="35" t="n">
        <v>80</v>
      </c>
      <c r="M99" s="35" t="n">
        <v>1167</v>
      </c>
      <c r="N99" s="35" t="n">
        <v>1350</v>
      </c>
      <c r="O99" s="35" t="n">
        <v>798</v>
      </c>
      <c r="P99" s="35" t="n">
        <v>3026</v>
      </c>
      <c r="Q99" s="35" t="n">
        <v>2999</v>
      </c>
      <c r="R99" s="37"/>
      <c r="S99" s="34" t="n">
        <v>293</v>
      </c>
      <c r="T99" s="34" t="n">
        <v>10248</v>
      </c>
      <c r="U99" s="34" t="n">
        <v>4139</v>
      </c>
      <c r="V99" s="72" t="n">
        <f aca="false">U99/T99</f>
        <v>0.40388368462139</v>
      </c>
      <c r="AS99" s="37"/>
    </row>
    <row r="100" s="12" customFormat="true" ht="15.8" hidden="false" customHeight="false" outlineLevel="0" collapsed="false">
      <c r="A100" s="33" t="s">
        <v>77</v>
      </c>
      <c r="B100" s="35" t="n">
        <v>559</v>
      </c>
      <c r="C100" s="35" t="n">
        <v>1321</v>
      </c>
      <c r="D100" s="35" t="n">
        <v>562</v>
      </c>
      <c r="E100" s="35" t="n">
        <v>2293</v>
      </c>
      <c r="F100" s="35" t="n">
        <v>330</v>
      </c>
      <c r="G100" s="35" t="n">
        <v>553</v>
      </c>
      <c r="H100" s="35" t="n">
        <v>690</v>
      </c>
      <c r="I100" s="35" t="n">
        <v>160</v>
      </c>
      <c r="J100" s="35" t="n">
        <v>1180</v>
      </c>
      <c r="K100" s="35" t="n">
        <v>173</v>
      </c>
      <c r="L100" s="35" t="n">
        <v>204</v>
      </c>
      <c r="M100" s="35" t="n">
        <v>796</v>
      </c>
      <c r="N100" s="35" t="n">
        <v>1170</v>
      </c>
      <c r="O100" s="35" t="n">
        <v>607</v>
      </c>
      <c r="P100" s="35" t="n">
        <v>2142</v>
      </c>
      <c r="Q100" s="35" t="n">
        <v>2299</v>
      </c>
      <c r="R100" s="37"/>
      <c r="S100" s="34" t="n">
        <v>94</v>
      </c>
      <c r="T100" s="34" t="n">
        <v>8905</v>
      </c>
      <c r="U100" s="34" t="n">
        <v>3285</v>
      </c>
      <c r="V100" s="72" t="n">
        <f aca="false">U100/T100</f>
        <v>0.368893879842785</v>
      </c>
      <c r="AS100" s="37"/>
    </row>
    <row r="101" s="12" customFormat="true" ht="15.8" hidden="false" customHeight="false" outlineLevel="0" collapsed="false">
      <c r="A101" s="38" t="s">
        <v>78</v>
      </c>
      <c r="B101" s="40" t="n">
        <v>390</v>
      </c>
      <c r="C101" s="40" t="n">
        <v>770</v>
      </c>
      <c r="D101" s="40" t="n">
        <v>419</v>
      </c>
      <c r="E101" s="40" t="n">
        <v>1514</v>
      </c>
      <c r="F101" s="40" t="n">
        <v>1908</v>
      </c>
      <c r="G101" s="40" t="n">
        <v>247</v>
      </c>
      <c r="H101" s="40" t="n">
        <v>748</v>
      </c>
      <c r="I101" s="40" t="n">
        <v>555</v>
      </c>
      <c r="J101" s="40" t="n">
        <v>196</v>
      </c>
      <c r="K101" s="40" t="n">
        <v>1146</v>
      </c>
      <c r="L101" s="40" t="n">
        <v>1084</v>
      </c>
      <c r="M101" s="40" t="n">
        <v>365</v>
      </c>
      <c r="N101" s="40" t="n">
        <v>1541</v>
      </c>
      <c r="O101" s="40" t="n">
        <v>941</v>
      </c>
      <c r="P101" s="40" t="n">
        <v>2481</v>
      </c>
      <c r="Q101" s="40" t="n">
        <v>2589</v>
      </c>
      <c r="R101" s="37"/>
      <c r="S101" s="39" t="n">
        <v>159</v>
      </c>
      <c r="T101" s="39" t="n">
        <v>20784</v>
      </c>
      <c r="U101" s="39" t="n">
        <v>4637</v>
      </c>
      <c r="V101" s="73" t="n">
        <f aca="false">U101/T101</f>
        <v>0.223104311008468</v>
      </c>
      <c r="AS101" s="37"/>
    </row>
    <row r="102" s="12" customFormat="true" ht="15.8" hidden="false" customHeight="false" outlineLevel="0" collapsed="false">
      <c r="A102" s="33" t="s">
        <v>79</v>
      </c>
      <c r="B102" s="35" t="n">
        <v>95</v>
      </c>
      <c r="C102" s="35" t="n">
        <v>174</v>
      </c>
      <c r="D102" s="35" t="n">
        <v>91</v>
      </c>
      <c r="E102" s="35" t="n">
        <v>341</v>
      </c>
      <c r="F102" s="35" t="n">
        <v>85</v>
      </c>
      <c r="G102" s="35" t="n">
        <v>92</v>
      </c>
      <c r="H102" s="35" t="n">
        <v>126</v>
      </c>
      <c r="I102" s="35" t="n">
        <v>38</v>
      </c>
      <c r="J102" s="35" t="n">
        <v>120</v>
      </c>
      <c r="K102" s="35" t="n">
        <v>53</v>
      </c>
      <c r="L102" s="35" t="n">
        <v>51</v>
      </c>
      <c r="M102" s="35" t="n">
        <v>287</v>
      </c>
      <c r="N102" s="35" t="n">
        <v>56</v>
      </c>
      <c r="O102" s="35" t="n">
        <v>16</v>
      </c>
      <c r="P102" s="35" t="n">
        <v>245</v>
      </c>
      <c r="Q102" s="35" t="n">
        <v>249</v>
      </c>
      <c r="R102" s="37"/>
      <c r="S102" s="34" t="n">
        <v>27</v>
      </c>
      <c r="T102" s="34" t="n">
        <v>2222</v>
      </c>
      <c r="U102" s="34" t="n">
        <v>568</v>
      </c>
      <c r="V102" s="72" t="n">
        <f aca="false">U102/T102</f>
        <v>0.255625562556256</v>
      </c>
      <c r="AS102" s="37"/>
    </row>
    <row r="103" s="12" customFormat="true" ht="15.8" hidden="false" customHeight="false" outlineLevel="0" collapsed="false">
      <c r="A103" s="33" t="s">
        <v>80</v>
      </c>
      <c r="B103" s="35" t="n">
        <v>538</v>
      </c>
      <c r="C103" s="35" t="n">
        <v>557</v>
      </c>
      <c r="D103" s="35" t="n">
        <v>204</v>
      </c>
      <c r="E103" s="35" t="n">
        <v>1219</v>
      </c>
      <c r="F103" s="35" t="n">
        <v>103</v>
      </c>
      <c r="G103" s="35" t="n">
        <v>334</v>
      </c>
      <c r="H103" s="35" t="n">
        <v>580</v>
      </c>
      <c r="I103" s="35" t="n">
        <v>213</v>
      </c>
      <c r="J103" s="35" t="n">
        <v>270</v>
      </c>
      <c r="K103" s="35" t="n">
        <v>53</v>
      </c>
      <c r="L103" s="35" t="n">
        <v>35</v>
      </c>
      <c r="M103" s="35" t="n">
        <v>180</v>
      </c>
      <c r="N103" s="35" t="n">
        <v>779</v>
      </c>
      <c r="O103" s="35" t="n">
        <v>545</v>
      </c>
      <c r="P103" s="35" t="n">
        <v>1117</v>
      </c>
      <c r="Q103" s="35" t="n">
        <v>1165</v>
      </c>
      <c r="R103" s="37"/>
      <c r="S103" s="34" t="n">
        <v>109</v>
      </c>
      <c r="T103" s="34" t="n">
        <v>4463</v>
      </c>
      <c r="U103" s="34" t="n">
        <v>1651</v>
      </c>
      <c r="V103" s="72" t="n">
        <f aca="false">U103/T103</f>
        <v>0.369930539995519</v>
      </c>
      <c r="AS103" s="37"/>
    </row>
    <row r="104" s="12" customFormat="true" ht="15.8" hidden="false" customHeight="false" outlineLevel="0" collapsed="false">
      <c r="A104" s="33" t="s">
        <v>81</v>
      </c>
      <c r="B104" s="35" t="n">
        <v>623</v>
      </c>
      <c r="C104" s="35" t="n">
        <v>880</v>
      </c>
      <c r="D104" s="35" t="n">
        <v>718</v>
      </c>
      <c r="E104" s="35" t="n">
        <v>1822</v>
      </c>
      <c r="F104" s="35" t="n">
        <v>308</v>
      </c>
      <c r="G104" s="35" t="n">
        <v>345</v>
      </c>
      <c r="H104" s="35" t="n">
        <v>690</v>
      </c>
      <c r="I104" s="35" t="n">
        <v>1151</v>
      </c>
      <c r="J104" s="35" t="n">
        <v>249</v>
      </c>
      <c r="K104" s="35" t="n">
        <v>194</v>
      </c>
      <c r="L104" s="35" t="n">
        <v>171</v>
      </c>
      <c r="M104" s="35" t="n">
        <v>305</v>
      </c>
      <c r="N104" s="35" t="n">
        <v>1356</v>
      </c>
      <c r="O104" s="35" t="n">
        <v>708</v>
      </c>
      <c r="P104" s="35" t="n">
        <v>1975</v>
      </c>
      <c r="Q104" s="35" t="n">
        <v>2150</v>
      </c>
      <c r="R104" s="37"/>
      <c r="S104" s="34" t="n">
        <v>249</v>
      </c>
      <c r="T104" s="34" t="n">
        <v>9068</v>
      </c>
      <c r="U104" s="34" t="n">
        <v>3141</v>
      </c>
      <c r="V104" s="72" t="n">
        <f aca="false">U104/T104</f>
        <v>0.346382884869872</v>
      </c>
      <c r="AS104" s="37"/>
    </row>
    <row r="105" s="12" customFormat="true" ht="15.8" hidden="false" customHeight="false" outlineLevel="0" collapsed="false">
      <c r="A105" s="33" t="s">
        <v>82</v>
      </c>
      <c r="B105" s="35" t="n">
        <v>473</v>
      </c>
      <c r="C105" s="35" t="n">
        <v>142</v>
      </c>
      <c r="D105" s="35" t="n">
        <v>86</v>
      </c>
      <c r="E105" s="35" t="n">
        <v>624</v>
      </c>
      <c r="F105" s="35" t="n">
        <v>144</v>
      </c>
      <c r="G105" s="35" t="n">
        <v>117</v>
      </c>
      <c r="H105" s="35" t="n">
        <v>234</v>
      </c>
      <c r="I105" s="35" t="n">
        <v>64</v>
      </c>
      <c r="J105" s="35" t="n">
        <v>287</v>
      </c>
      <c r="K105" s="35" t="n">
        <v>60</v>
      </c>
      <c r="L105" s="35" t="n">
        <v>96</v>
      </c>
      <c r="M105" s="35" t="n">
        <v>170</v>
      </c>
      <c r="N105" s="35" t="n">
        <v>284</v>
      </c>
      <c r="O105" s="35" t="n">
        <v>158</v>
      </c>
      <c r="P105" s="35" t="n">
        <v>520</v>
      </c>
      <c r="Q105" s="35" t="n">
        <v>546</v>
      </c>
      <c r="R105" s="37"/>
      <c r="S105" s="34" t="n">
        <v>29</v>
      </c>
      <c r="T105" s="34" t="n">
        <v>3661</v>
      </c>
      <c r="U105" s="34" t="n">
        <v>953</v>
      </c>
      <c r="V105" s="72" t="n">
        <f aca="false">U105/T105</f>
        <v>0.260311390330511</v>
      </c>
      <c r="AS105" s="37"/>
    </row>
    <row r="106" s="12" customFormat="true" ht="15.8" hidden="false" customHeight="false" outlineLevel="0" collapsed="false">
      <c r="A106" s="38" t="s">
        <v>83</v>
      </c>
      <c r="B106" s="40" t="n">
        <v>172</v>
      </c>
      <c r="C106" s="40" t="n">
        <v>171</v>
      </c>
      <c r="D106" s="40" t="n">
        <v>96</v>
      </c>
      <c r="E106" s="40" t="n">
        <v>402</v>
      </c>
      <c r="F106" s="40" t="n">
        <v>1203</v>
      </c>
      <c r="G106" s="40" t="n">
        <v>93</v>
      </c>
      <c r="H106" s="40" t="n">
        <v>237</v>
      </c>
      <c r="I106" s="40" t="n">
        <v>96</v>
      </c>
      <c r="J106" s="40" t="n">
        <v>77</v>
      </c>
      <c r="K106" s="40" t="n">
        <v>642</v>
      </c>
      <c r="L106" s="40" t="n">
        <v>700</v>
      </c>
      <c r="M106" s="40" t="n">
        <v>322</v>
      </c>
      <c r="N106" s="40" t="n">
        <v>796</v>
      </c>
      <c r="O106" s="40" t="n">
        <v>393</v>
      </c>
      <c r="P106" s="40" t="n">
        <v>1309</v>
      </c>
      <c r="Q106" s="40" t="n">
        <v>1411</v>
      </c>
      <c r="R106" s="37"/>
      <c r="S106" s="39" t="n">
        <v>122</v>
      </c>
      <c r="T106" s="39" t="n">
        <v>7751</v>
      </c>
      <c r="U106" s="39" t="n">
        <v>2316</v>
      </c>
      <c r="V106" s="73" t="n">
        <f aca="false">U106/T106</f>
        <v>0.298800154818733</v>
      </c>
      <c r="AS106" s="37"/>
    </row>
    <row r="107" s="12" customFormat="true" ht="15.8" hidden="false" customHeight="false" outlineLevel="0" collapsed="false">
      <c r="A107" s="33" t="s">
        <v>84</v>
      </c>
      <c r="B107" s="35" t="n">
        <v>210</v>
      </c>
      <c r="C107" s="35" t="n">
        <v>335</v>
      </c>
      <c r="D107" s="35" t="n">
        <v>215</v>
      </c>
      <c r="E107" s="35" t="n">
        <v>701</v>
      </c>
      <c r="F107" s="35" t="n">
        <v>118</v>
      </c>
      <c r="G107" s="35" t="n">
        <v>236</v>
      </c>
      <c r="H107" s="35" t="n">
        <v>261</v>
      </c>
      <c r="I107" s="35" t="n">
        <v>78</v>
      </c>
      <c r="J107" s="35" t="n">
        <v>260</v>
      </c>
      <c r="K107" s="35" t="n">
        <v>25</v>
      </c>
      <c r="L107" s="35" t="n">
        <v>84</v>
      </c>
      <c r="M107" s="35" t="n">
        <v>263</v>
      </c>
      <c r="N107" s="35" t="n">
        <v>465</v>
      </c>
      <c r="O107" s="35" t="n">
        <v>192</v>
      </c>
      <c r="P107" s="35" t="n">
        <v>746</v>
      </c>
      <c r="Q107" s="35" t="n">
        <v>772</v>
      </c>
      <c r="R107" s="37"/>
      <c r="S107" s="34" t="n">
        <v>45</v>
      </c>
      <c r="T107" s="34" t="n">
        <v>3199</v>
      </c>
      <c r="U107" s="34" t="n">
        <v>1189</v>
      </c>
      <c r="V107" s="72" t="n">
        <f aca="false">U107/T107</f>
        <v>0.371678649577993</v>
      </c>
      <c r="AS107" s="37"/>
    </row>
    <row r="108" s="12" customFormat="true" ht="15.8" hidden="false" customHeight="false" outlineLevel="0" collapsed="false">
      <c r="A108" s="33" t="s">
        <v>85</v>
      </c>
      <c r="B108" s="35" t="n">
        <v>1895</v>
      </c>
      <c r="C108" s="35" t="n">
        <v>2320</v>
      </c>
      <c r="D108" s="35" t="n">
        <v>1452</v>
      </c>
      <c r="E108" s="35" t="n">
        <v>5494</v>
      </c>
      <c r="F108" s="35" t="n">
        <v>607</v>
      </c>
      <c r="G108" s="35" t="n">
        <v>2347</v>
      </c>
      <c r="H108" s="35" t="n">
        <v>1573</v>
      </c>
      <c r="I108" s="35" t="n">
        <v>547</v>
      </c>
      <c r="J108" s="35" t="n">
        <v>1878</v>
      </c>
      <c r="K108" s="35" t="n">
        <v>360</v>
      </c>
      <c r="L108" s="35" t="n">
        <v>358</v>
      </c>
      <c r="M108" s="35" t="n">
        <v>1095</v>
      </c>
      <c r="N108" s="35" t="n">
        <v>2163</v>
      </c>
      <c r="O108" s="35" t="n">
        <v>1357</v>
      </c>
      <c r="P108" s="35" t="n">
        <v>3613</v>
      </c>
      <c r="Q108" s="35" t="n">
        <v>3781</v>
      </c>
      <c r="R108" s="37"/>
      <c r="S108" s="34" t="n">
        <v>271</v>
      </c>
      <c r="T108" s="34" t="n">
        <v>29343</v>
      </c>
      <c r="U108" s="34" t="n">
        <v>7906</v>
      </c>
      <c r="V108" s="72" t="n">
        <f aca="false">U108/T108</f>
        <v>0.269433936543639</v>
      </c>
      <c r="AS108" s="37"/>
    </row>
    <row r="109" s="12" customFormat="true" ht="15.8" hidden="false" customHeight="false" outlineLevel="0" collapsed="false">
      <c r="A109" s="33" t="s">
        <v>86</v>
      </c>
      <c r="B109" s="35" t="n">
        <v>546</v>
      </c>
      <c r="C109" s="35" t="n">
        <v>694</v>
      </c>
      <c r="D109" s="35" t="n">
        <v>368</v>
      </c>
      <c r="E109" s="35" t="n">
        <v>1476</v>
      </c>
      <c r="F109" s="35" t="n">
        <v>104</v>
      </c>
      <c r="G109" s="35" t="n">
        <v>377</v>
      </c>
      <c r="H109" s="35" t="n">
        <v>594</v>
      </c>
      <c r="I109" s="35" t="n">
        <v>444</v>
      </c>
      <c r="J109" s="35" t="n">
        <v>392</v>
      </c>
      <c r="K109" s="35" t="n">
        <v>52</v>
      </c>
      <c r="L109" s="35" t="n">
        <v>70</v>
      </c>
      <c r="M109" s="35" t="n">
        <v>218</v>
      </c>
      <c r="N109" s="35" t="n">
        <v>911</v>
      </c>
      <c r="O109" s="35" t="n">
        <v>627</v>
      </c>
      <c r="P109" s="35" t="n">
        <v>1474</v>
      </c>
      <c r="Q109" s="35" t="n">
        <v>1449</v>
      </c>
      <c r="R109" s="37"/>
      <c r="S109" s="34" t="n">
        <v>227</v>
      </c>
      <c r="T109" s="34" t="n">
        <v>5694</v>
      </c>
      <c r="U109" s="34" t="n">
        <v>2304</v>
      </c>
      <c r="V109" s="72" t="n">
        <f aca="false">U109/T109</f>
        <v>0.40463645943098</v>
      </c>
      <c r="AS109" s="37"/>
    </row>
    <row r="110" s="12" customFormat="true" ht="15.8" hidden="false" customHeight="false" outlineLevel="0" collapsed="false">
      <c r="A110" s="33" t="s">
        <v>87</v>
      </c>
      <c r="B110" s="35" t="n">
        <v>446</v>
      </c>
      <c r="C110" s="35" t="n">
        <v>834</v>
      </c>
      <c r="D110" s="35" t="n">
        <v>548</v>
      </c>
      <c r="E110" s="35" t="n">
        <v>1818</v>
      </c>
      <c r="F110" s="35" t="n">
        <v>171</v>
      </c>
      <c r="G110" s="35" t="n">
        <v>369</v>
      </c>
      <c r="H110" s="35" t="n">
        <v>603</v>
      </c>
      <c r="I110" s="35" t="n">
        <v>911</v>
      </c>
      <c r="J110" s="35" t="n">
        <v>239</v>
      </c>
      <c r="K110" s="35" t="n">
        <v>110</v>
      </c>
      <c r="L110" s="35" t="n">
        <v>95</v>
      </c>
      <c r="M110" s="35" t="n">
        <v>256</v>
      </c>
      <c r="N110" s="35" t="n">
        <v>1358</v>
      </c>
      <c r="O110" s="35" t="n">
        <v>542</v>
      </c>
      <c r="P110" s="35" t="n">
        <v>1660</v>
      </c>
      <c r="Q110" s="35" t="n">
        <v>1695</v>
      </c>
      <c r="R110" s="37"/>
      <c r="S110" s="34" t="n">
        <v>80</v>
      </c>
      <c r="T110" s="34" t="n">
        <v>5294</v>
      </c>
      <c r="U110" s="34" t="n">
        <v>2634</v>
      </c>
      <c r="V110" s="72" t="n">
        <f aca="false">U110/T110</f>
        <v>0.497544389875331</v>
      </c>
      <c r="AS110" s="37"/>
    </row>
    <row r="111" customFormat="false" ht="15.8" hidden="false" customHeight="false" outlineLevel="0" collapsed="false">
      <c r="A111" s="41" t="s">
        <v>88</v>
      </c>
      <c r="B111" s="43" t="n">
        <f aca="false">SUM(B67:B110)</f>
        <v>38776</v>
      </c>
      <c r="C111" s="43" t="n">
        <f aca="false">SUM(C67:C110)</f>
        <v>51251</v>
      </c>
      <c r="D111" s="43" t="n">
        <f aca="false">SUM(D67:D110)</f>
        <v>23961</v>
      </c>
      <c r="E111" s="43" t="n">
        <f aca="false">SUM(E67:E110)</f>
        <v>101469</v>
      </c>
      <c r="F111" s="43" t="n">
        <f aca="false">SUM(F67:F110)</f>
        <v>23626</v>
      </c>
      <c r="G111" s="43" t="n">
        <f aca="false">SUM(G67:G110)</f>
        <v>30450</v>
      </c>
      <c r="H111" s="43" t="n">
        <f aca="false">SUM(H67:H110)</f>
        <v>40981</v>
      </c>
      <c r="I111" s="43" t="n">
        <f aca="false">SUM(I67:I110)</f>
        <v>17205</v>
      </c>
      <c r="J111" s="43" t="n">
        <f aca="false">SUM(J67:J110)</f>
        <v>34610</v>
      </c>
      <c r="K111" s="43" t="n">
        <f aca="false">SUM(K67:K110)</f>
        <v>13778</v>
      </c>
      <c r="L111" s="43" t="n">
        <f aca="false">SUM(L67:L110)</f>
        <v>14150</v>
      </c>
      <c r="M111" s="43" t="n">
        <f aca="false">SUM(M67:M110)</f>
        <v>28558</v>
      </c>
      <c r="N111" s="43" t="n">
        <f aca="false">SUM(N67:N110)</f>
        <v>59602</v>
      </c>
      <c r="O111" s="43" t="n">
        <f aca="false">SUM(O67:O110)</f>
        <v>37820</v>
      </c>
      <c r="P111" s="43" t="n">
        <f aca="false">SUM(P67:P110)</f>
        <v>103590</v>
      </c>
      <c r="Q111" s="43" t="n">
        <f aca="false">SUM(Q67:Q110)</f>
        <v>106789</v>
      </c>
      <c r="R111" s="27"/>
      <c r="S111" s="42" t="n">
        <f aca="false">SUM(S67:S110)</f>
        <v>9559</v>
      </c>
      <c r="T111" s="42" t="n">
        <f aca="false">SUM(T67:T110)</f>
        <v>629478</v>
      </c>
      <c r="U111" s="42" t="n">
        <f aca="false">SUM(U67:U110)</f>
        <v>170279</v>
      </c>
      <c r="V111" s="74" t="n">
        <f aca="false">U111/T111</f>
        <v>0.270508262401545</v>
      </c>
      <c r="AS111" s="3"/>
      <c r="AX111" s="2"/>
    </row>
    <row r="112" customFormat="false" ht="15.8" hidden="false" customHeight="false" outlineLevel="0" collapsed="false">
      <c r="A112" s="44" t="s">
        <v>89</v>
      </c>
      <c r="B112" s="49"/>
      <c r="C112" s="50" t="n">
        <f aca="false">C111-B111</f>
        <v>12475</v>
      </c>
      <c r="D112" s="48"/>
      <c r="E112" s="47"/>
      <c r="F112" s="47"/>
      <c r="G112" s="49"/>
      <c r="H112" s="50" t="n">
        <f aca="false">H111-J111</f>
        <v>6371</v>
      </c>
      <c r="I112" s="52"/>
      <c r="J112" s="48"/>
      <c r="K112" s="49"/>
      <c r="L112" s="46" t="n">
        <f aca="false">L111-K111</f>
        <v>372</v>
      </c>
      <c r="M112" s="47"/>
      <c r="N112" s="51"/>
      <c r="O112" s="47"/>
      <c r="P112" s="47"/>
      <c r="Q112" s="53"/>
      <c r="R112" s="28"/>
      <c r="S112" s="28"/>
      <c r="T112" s="28"/>
      <c r="U112" s="27"/>
      <c r="V112" s="28"/>
      <c r="AS112" s="3"/>
      <c r="AX112" s="2"/>
    </row>
    <row r="113" customFormat="false" ht="15.8" hidden="false" customHeight="false" outlineLevel="0" collapsed="false">
      <c r="A113" s="44" t="s">
        <v>90</v>
      </c>
      <c r="B113" s="54" t="n">
        <f aca="false">B111/SUM(B111:D111)</f>
        <v>0.340176158893919</v>
      </c>
      <c r="C113" s="57" t="n">
        <f aca="false">C111/SUM(B111:D111)</f>
        <v>0.44961750359687</v>
      </c>
      <c r="D113" s="55" t="n">
        <f aca="false">D111/SUM(B111:D111)</f>
        <v>0.210206337509211</v>
      </c>
      <c r="E113" s="56"/>
      <c r="F113" s="56"/>
      <c r="G113" s="54" t="n">
        <f aca="false">G111/SUM(G111:J111)</f>
        <v>0.247066841925904</v>
      </c>
      <c r="H113" s="57" t="n">
        <f aca="false">H111/SUM(G111:J111)</f>
        <v>0.332513834120377</v>
      </c>
      <c r="I113" s="57" t="n">
        <f aca="false">I111/SUM(G111:J111)</f>
        <v>0.139598851078331</v>
      </c>
      <c r="J113" s="55" t="n">
        <f aca="false">J111/SUM(G111:J111)</f>
        <v>0.280820472875387</v>
      </c>
      <c r="K113" s="54" t="n">
        <f aca="false">K111/SUM(K111:L111)</f>
        <v>0.493340017187052</v>
      </c>
      <c r="L113" s="55" t="n">
        <f aca="false">L111/SUM(K111:L111)</f>
        <v>0.506659982812948</v>
      </c>
      <c r="M113" s="54" t="n">
        <f aca="false">M111/SUM(M111:O111)</f>
        <v>0.226686775678679</v>
      </c>
      <c r="N113" s="57" t="n">
        <f aca="false">N111/SUM(M111:O111)</f>
        <v>0.47310684235593</v>
      </c>
      <c r="O113" s="55" t="n">
        <f aca="false">O111/SUM(M111:O111)</f>
        <v>0.300206381965391</v>
      </c>
      <c r="P113" s="56"/>
      <c r="Q113" s="58"/>
      <c r="R113" s="28"/>
      <c r="S113" s="28"/>
      <c r="T113" s="28"/>
      <c r="U113" s="28"/>
      <c r="V113" s="28"/>
      <c r="AS113" s="3"/>
      <c r="AX113" s="2"/>
    </row>
  </sheetData>
  <mergeCells count="27">
    <mergeCell ref="A1:AA1"/>
    <mergeCell ref="A2:AA2"/>
    <mergeCell ref="E5:H5"/>
    <mergeCell ref="I5:M5"/>
    <mergeCell ref="N5:S5"/>
    <mergeCell ref="T5:V5"/>
    <mergeCell ref="W5:X5"/>
    <mergeCell ref="Y5:AA5"/>
    <mergeCell ref="B6:D6"/>
    <mergeCell ref="E6:H6"/>
    <mergeCell ref="I6:M6"/>
    <mergeCell ref="N6:S6"/>
    <mergeCell ref="T6:V6"/>
    <mergeCell ref="W6:X6"/>
    <mergeCell ref="Y6:AA6"/>
    <mergeCell ref="A59:AA59"/>
    <mergeCell ref="A60:AA60"/>
    <mergeCell ref="B63:D63"/>
    <mergeCell ref="E63:F63"/>
    <mergeCell ref="G63:L63"/>
    <mergeCell ref="M63:P63"/>
    <mergeCell ref="B64:D64"/>
    <mergeCell ref="E64:F64"/>
    <mergeCell ref="G64:L64"/>
    <mergeCell ref="M64:O64"/>
    <mergeCell ref="S64:V64"/>
    <mergeCell ref="M65:O65"/>
  </mergeCells>
  <printOptions headings="false" gridLines="false" gridLinesSet="true" horizontalCentered="true" verticalCentered="true"/>
  <pageMargins left="0.3" right="0.3" top="0.3" bottom="0.5" header="0.511805555555555" footer="0.511805555555555"/>
  <pageSetup paperSize="3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