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1" firstSheet="0" activeTab="0"/>
  </bookViews>
  <sheets>
    <sheet name="Gen2012" sheetId="1" state="visible" r:id="rId2"/>
    <sheet name="Amend &amp; Props" sheetId="2" state="visible" r:id="rId3"/>
    <sheet name="Pres WriteIns" sheetId="3" state="visible" r:id="rId4"/>
    <sheet name="Pres WriteIns (2)" sheetId="4" state="visible" r:id="rId5"/>
  </sheets>
  <definedNames>
    <definedName function="false" hidden="false" localSheetId="1" name="_xlnm.Print_Titles" vbProcedure="false">'Amend &amp; Props'!$2:$5</definedName>
    <definedName function="false" hidden="false" localSheetId="0" name="_xlnm.Print_Titles" vbProcedure="false">Gen2012!$2:$6</definedName>
    <definedName function="false" hidden="false" localSheetId="2" name="_xlnm.Print_Titles" vbProcedure="false">'Pres WriteIns'!$2:$6</definedName>
    <definedName function="false" hidden="false" localSheetId="3" name="_xlnm.Print_Titles" vbProcedure="false">'Pres WriteIns (2)'!$2:$6</definedName>
    <definedName function="false" hidden="false" name="HTML1_1" vbProcedure="false">"'[96PRCNTY.XLS]96PRCNTY'!$A$1:$X$50"</definedName>
    <definedName function="false" hidden="false" name="HTML1_10" vbProcedure="false">""</definedName>
    <definedName function="false" hidden="false" name="HTML1_11" vbProcedure="false">1</definedName>
    <definedName function="false" hidden="false" name="HTML1_12" vbProcedure="false">"g:\election\96pri.html"</definedName>
    <definedName function="false" hidden="false" name="HTML1_2" vbProcedure="false">1</definedName>
    <definedName function="false" hidden="false" name="HTML1_3" vbProcedure="false">"1996 Idaho Primary"</definedName>
    <definedName function="false" hidden="false" name="HTML1_4" vbProcedure="false">"1996 Idaho Primary"</definedName>
    <definedName function="false" hidden="false" name="HTML1_5" vbProcedure="false">"Abstract of Votes
May 28, 1996 Primary Election"</definedName>
    <definedName function="false" hidden="false" name="HTML1_6" vbProcedure="false">1</definedName>
    <definedName function="false" hidden="false" name="HTML1_7" vbProcedure="false">1</definedName>
    <definedName function="false" hidden="false" name="HTML1_8" vbProcedure="false">"4/15/97"</definedName>
    <definedName function="false" hidden="false" name="HTML1_9" vbProcedure="false">""</definedName>
    <definedName function="false" hidden="false" name="HTMLCount" vbProcedure="false">1</definedName>
    <definedName function="false" hidden="false" localSheetId="0" name="Excel_BuiltIn_Print_Titles" vbProcedure="false">Gen2012!$2:$6</definedName>
    <definedName function="false" hidden="false" localSheetId="1" name="Excel_BuiltIn_Print_Titles" vbProcedure="false">'Amend &amp; Props'!$2:$5</definedName>
    <definedName function="false" hidden="false" localSheetId="2" name="Excel_BuiltIn_Print_Titles" vbProcedure="false">'Pres WriteIns'!$2:$6</definedName>
    <definedName function="false" hidden="false" localSheetId="3" name="Excel_BuiltIn_Print_Titles" vbProcedure="false">'Pres WriteIns (2)'!$2:$6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<sst xmlns="http://schemas.openxmlformats.org/spreadsheetml/2006/main" count="339" uniqueCount="139">
  <si>
    <t xml:space="preserve">Issued by Ben Ysursa, Secretary of State</t>
  </si>
  <si>
    <t xml:space="preserve">State of Idaho</t>
  </si>
  <si>
    <t xml:space="preserve">UNITED STATES</t>
  </si>
  <si>
    <t xml:space="preserve">REPRESENTATIVE</t>
  </si>
  <si>
    <t xml:space="preserve">PRESIDENT</t>
  </si>
  <si>
    <t xml:space="preserve">1st DISTRICT</t>
  </si>
  <si>
    <t xml:space="preserve">2nd DISTRICT</t>
  </si>
  <si>
    <t xml:space="preserve">Voting Statistics</t>
  </si>
  <si>
    <t xml:space="preserve">IND</t>
  </si>
  <si>
    <t xml:space="preserve">CON</t>
  </si>
  <si>
    <t xml:space="preserve">LIB</t>
  </si>
  <si>
    <t xml:space="preserve">DEM</t>
  </si>
  <si>
    <t xml:space="preserve">REP</t>
  </si>
  <si>
    <t xml:space="preserve">W/I</t>
  </si>
  <si>
    <t xml:space="preserve">Counties</t>
  </si>
  <si>
    <t xml:space="preserve">Ross C. "Rocky" Anderson</t>
  </si>
  <si>
    <t xml:space="preserve">Virgil H. Goode</t>
  </si>
  <si>
    <t xml:space="preserve">Gary Johnson</t>
  </si>
  <si>
    <t xml:space="preserve">Barack Obama</t>
  </si>
  <si>
    <t xml:space="preserve">Mitt Romney</t>
  </si>
  <si>
    <t xml:space="preserve">Jill Stein</t>
  </si>
  <si>
    <t xml:space="preserve">Jimmy Farris</t>
  </si>
  <si>
    <t xml:space="preserve">Raul R. Labrador</t>
  </si>
  <si>
    <t xml:space="preserve">Rob Oates</t>
  </si>
  <si>
    <t xml:space="preserve">Pro-Life</t>
  </si>
  <si>
    <t xml:space="preserve">Nicole LeFavour</t>
  </si>
  <si>
    <t xml:space="preserve">Mike Simpson</t>
  </si>
  <si>
    <t xml:space="preserve">Jack Wayne Chappell</t>
  </si>
  <si>
    <t xml:space="preserve">Total Number of Registered 
Voters at Cutoff</t>
  </si>
  <si>
    <t xml:space="preserve">Number Election
Day Registrants</t>
  </si>
  <si>
    <t xml:space="preserve">Total Number
Registered Voters</t>
  </si>
  <si>
    <t xml:space="preserve">Number
Ballots Cast</t>
  </si>
  <si>
    <t xml:space="preserve">% of Registered
Voters That Voted</t>
  </si>
  <si>
    <t xml:space="preserve">Ada</t>
  </si>
  <si>
    <t xml:space="preserve">Adams</t>
  </si>
  <si>
    <t xml:space="preserve">Bannock</t>
  </si>
  <si>
    <t xml:space="preserve">Bear Lake</t>
  </si>
  <si>
    <t xml:space="preserve">Benewah</t>
  </si>
  <si>
    <t xml:space="preserve">Bingham</t>
  </si>
  <si>
    <t xml:space="preserve">Blaine</t>
  </si>
  <si>
    <t xml:space="preserve">Boise</t>
  </si>
  <si>
    <t xml:space="preserve">Bonner</t>
  </si>
  <si>
    <t xml:space="preserve">Bonneville</t>
  </si>
  <si>
    <t xml:space="preserve">Boundary</t>
  </si>
  <si>
    <t xml:space="preserve">Butte</t>
  </si>
  <si>
    <t xml:space="preserve">Camas</t>
  </si>
  <si>
    <t xml:space="preserve">Canyon</t>
  </si>
  <si>
    <t xml:space="preserve">Caribou</t>
  </si>
  <si>
    <t xml:space="preserve">Cassia</t>
  </si>
  <si>
    <t xml:space="preserve">Clark</t>
  </si>
  <si>
    <t xml:space="preserve">Clearwater</t>
  </si>
  <si>
    <t xml:space="preserve">Custer</t>
  </si>
  <si>
    <t xml:space="preserve">Elmore</t>
  </si>
  <si>
    <t xml:space="preserve">Franklin</t>
  </si>
  <si>
    <t xml:space="preserve">Fremont</t>
  </si>
  <si>
    <t xml:space="preserve">Gem</t>
  </si>
  <si>
    <t xml:space="preserve">Gooding</t>
  </si>
  <si>
    <t xml:space="preserve">Idaho</t>
  </si>
  <si>
    <t xml:space="preserve">Jefferson</t>
  </si>
  <si>
    <t xml:space="preserve">Jerome</t>
  </si>
  <si>
    <t xml:space="preserve">Kootenai</t>
  </si>
  <si>
    <t xml:space="preserve">Latah</t>
  </si>
  <si>
    <t xml:space="preserve">Lemhi</t>
  </si>
  <si>
    <t xml:space="preserve">Lewis</t>
  </si>
  <si>
    <t xml:space="preserve">Lincoln</t>
  </si>
  <si>
    <t xml:space="preserve">Madison</t>
  </si>
  <si>
    <t xml:space="preserve">Minidoka</t>
  </si>
  <si>
    <t xml:space="preserve">Nez Perce</t>
  </si>
  <si>
    <t xml:space="preserve">Oneida</t>
  </si>
  <si>
    <t xml:space="preserve">Owyhee</t>
  </si>
  <si>
    <t xml:space="preserve">Payette</t>
  </si>
  <si>
    <t xml:space="preserve">Power</t>
  </si>
  <si>
    <t xml:space="preserve">Shoshone</t>
  </si>
  <si>
    <t xml:space="preserve">Teton</t>
  </si>
  <si>
    <t xml:space="preserve">Twin Falls</t>
  </si>
  <si>
    <t xml:space="preserve">Valley</t>
  </si>
  <si>
    <t xml:space="preserve">Washington</t>
  </si>
  <si>
    <t xml:space="preserve">TOTAL</t>
  </si>
  <si>
    <t xml:space="preserve">Plurality</t>
  </si>
  <si>
    <t xml:space="preserve">Percentage</t>
  </si>
  <si>
    <t xml:space="preserve">S.J.R. 2</t>
  </si>
  <si>
    <t xml:space="preserve">H.J.R. 2aa</t>
  </si>
  <si>
    <t xml:space="preserve">PROPOSITION 1</t>
  </si>
  <si>
    <t xml:space="preserve">PROPOSITION 2</t>
  </si>
  <si>
    <t xml:space="preserve">PROPOSITION 3</t>
  </si>
  <si>
    <t xml:space="preserve">YES</t>
  </si>
  <si>
    <t xml:space="preserve">NO</t>
  </si>
  <si>
    <t xml:space="preserve">Constitutional Amendments</t>
  </si>
  <si>
    <t xml:space="preserve">S.J.R. 2 - Gives the State Board of Corrections control, direction</t>
  </si>
  <si>
    <t xml:space="preserve">and management of adult felony probation and parole.</t>
  </si>
  <si>
    <t xml:space="preserve">H.J.R. 2 - Preserves the rights to hunt, fish and trap in the</t>
  </si>
  <si>
    <t xml:space="preserve">state of Idaho.</t>
  </si>
  <si>
    <t xml:space="preserve">Propositions</t>
  </si>
  <si>
    <t xml:space="preserve">Proposition 1 - Referendum to approve or reject legislation</t>
  </si>
  <si>
    <t xml:space="preserve">limiting negotiated agreements between teachers and local</t>
  </si>
  <si>
    <t xml:space="preserve">school boards and ending the practice of issuing renewable</t>
  </si>
  <si>
    <t xml:space="preserve">contracts.</t>
  </si>
  <si>
    <t xml:space="preserve">Proposition 2 - Referendum to approve or reject legislation</t>
  </si>
  <si>
    <t xml:space="preserve">providing teacher performance pay based on state-mandated test</t>
  </si>
  <si>
    <t xml:space="preserve">scores, student performance, hard-to-fill positions and leadership.</t>
  </si>
  <si>
    <t xml:space="preserve">Proposition 3 - Referendum to approve or reject legislation</t>
  </si>
  <si>
    <t xml:space="preserve">amending school district funding, requiring provision of computing</t>
  </si>
  <si>
    <t xml:space="preserve">devices and online courses for high school graduation.</t>
  </si>
  <si>
    <t xml:space="preserve">WRITE-IN CANDIDATES</t>
  </si>
  <si>
    <t xml:space="preserve">Avery Ayers</t>
  </si>
  <si>
    <t xml:space="preserve">Dennis Andrew Ball</t>
  </si>
  <si>
    <t xml:space="preserve">Andre Barnett</t>
  </si>
  <si>
    <t xml:space="preserve">Roseanne Barr</t>
  </si>
  <si>
    <t xml:space="preserve">Joann Breivogel</t>
  </si>
  <si>
    <t xml:space="preserve">Theodis Brown Sr.</t>
  </si>
  <si>
    <t xml:space="preserve">Paul Chehade</t>
  </si>
  <si>
    <t xml:space="preserve">Will Christensen</t>
  </si>
  <si>
    <t xml:space="preserve">Santa Claus</t>
  </si>
  <si>
    <t xml:space="preserve">John Albert Dummett Jr</t>
  </si>
  <si>
    <t xml:space="preserve">Richard Duncan</t>
  </si>
  <si>
    <t xml:space="preserve">Stephen Durham</t>
  </si>
  <si>
    <t xml:space="preserve">Ronald C. Hobbs</t>
  </si>
  <si>
    <t xml:space="preserve">Tom Hoefling</t>
  </si>
  <si>
    <t xml:space="preserve">Darrell Hykes</t>
  </si>
  <si>
    <t xml:space="preserve">Keith Judd</t>
  </si>
  <si>
    <t xml:space="preserve">Nelson Keyton</t>
  </si>
  <si>
    <t xml:space="preserve">Dennis J Knill</t>
  </si>
  <si>
    <t xml:space="preserve">MEREPEACE</t>
  </si>
  <si>
    <t xml:space="preserve">Kip Lee</t>
  </si>
  <si>
    <t xml:space="preserve">David Librace</t>
  </si>
  <si>
    <t xml:space="preserve">Erin Kent Magee</t>
  </si>
  <si>
    <t xml:space="preserve">Reverend Merepeace-Msmere</t>
  </si>
  <si>
    <t xml:space="preserve">Dean Morstad</t>
  </si>
  <si>
    <t xml:space="preserve">Terrance James O'Hara</t>
  </si>
  <si>
    <t xml:space="preserve">Barbara A. Prokopich</t>
  </si>
  <si>
    <t xml:space="preserve">Platt Robertson</t>
  </si>
  <si>
    <t xml:space="preserve">Rick L. Rogers</t>
  </si>
  <si>
    <t xml:space="preserve">Cecil James Roth</t>
  </si>
  <si>
    <t xml:space="preserve">Kevin M. Thorne</t>
  </si>
  <si>
    <t xml:space="preserve">Sheila Samm 
Tittle</t>
  </si>
  <si>
    <t xml:space="preserve">Charles F. Tolbert</t>
  </si>
  <si>
    <t xml:space="preserve">Gerald L. Warner</t>
  </si>
  <si>
    <t xml:space="preserve">Chance White</t>
  </si>
  <si>
    <t xml:space="preserve">John Wolfe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</si>
</sst>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0.00"/>
    <numFmt numFmtId="167" formatCode="0"/>
    <numFmt numFmtId="168" formatCode="0.00%"/>
    <numFmt numFmtId="169" formatCode="0.0%"/>
  </numFmts>
  <fonts count="20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sz val="10"/>
      <name val="Arial"/>
      <family val="2"/>
    </font>
    <font>
      <b val="true"/>
      <sz val="14"/>
      <name val="Arial"/>
      <family val="2"/>
    </font>
    <font>
      <b val="true"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DDDDDD"/>
      </patternFill>
    </fill>
  </fills>
  <borders count="5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/>
      <right style="thin">
        <color rgb="FF2E3436"/>
      </right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medium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medium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/>
      <top/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/>
      <right style="hair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/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/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/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double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double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double">
        <color rgb="FF2E3436"/>
      </bottom>
      <diagonal/>
    </border>
    <border diagonalUp="false" diagonalDown="false">
      <left style="thin">
        <color rgb="FF2E3436"/>
      </left>
      <right/>
      <top style="double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double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double">
        <color rgb="FF2E3436"/>
      </top>
      <bottom/>
      <diagonal/>
    </border>
    <border diagonalUp="false" diagonalDown="false">
      <left/>
      <right/>
      <top style="double">
        <color rgb="FF2E3436"/>
      </top>
      <bottom/>
      <diagonal/>
    </border>
    <border diagonalUp="false" diagonalDown="false">
      <left/>
      <right style="thin">
        <color rgb="FF2E3436"/>
      </right>
      <top style="double">
        <color rgb="FF2E3436"/>
      </top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9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9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9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5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9" borderId="15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15" fillId="9" borderId="16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15" fillId="9" borderId="17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1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7" fontId="15" fillId="0" borderId="1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15" fillId="0" borderId="0" xfId="0" applyFont="true" applyBorder="true" applyAlignment="true" applyProtection="false">
      <alignment horizontal="left" vertical="center" textRotation="9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center" textRotation="90" wrapText="false" indent="0" shrinkToFit="false"/>
      <protection locked="true" hidden="false"/>
    </xf>
    <xf numFmtId="164" fontId="15" fillId="0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5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2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3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5" fillId="0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3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3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3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3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3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3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5" fillId="0" borderId="4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4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4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4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4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4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4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5" fillId="0" borderId="4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4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3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3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4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5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6" fillId="0" borderId="4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6" fillId="0" borderId="5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6" fillId="0" borderId="5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5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5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10" borderId="5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10" borderId="5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10" borderId="5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10" borderId="5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5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1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1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1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9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7" fillId="0" borderId="0" xfId="0" applyFont="true" applyBorder="true" applyAlignment="true" applyProtection="true">
      <alignment horizontal="general" vertical="center" textRotation="90" wrapText="false" indent="0" shrinkToFit="false"/>
      <protection locked="false" hidden="false"/>
    </xf>
    <xf numFmtId="165" fontId="1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9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15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5" fillId="0" borderId="0" xfId="0" applyFont="true" applyBorder="true" applyAlignment="true" applyProtection="false">
      <alignment horizontal="left" vertical="center" textRotation="9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center" textRotation="90" wrapText="tru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6" topLeftCell="F36" activePane="bottomRight" state="frozen"/>
      <selection pane="topLeft" activeCell="A1" activeCellId="0" sqref="A1"/>
      <selection pane="topRight" activeCell="F1" activeCellId="0" sqref="F1"/>
      <selection pane="bottomLeft" activeCell="A36" activeCellId="0" sqref="A36"/>
      <selection pane="bottomRight" activeCell="Q49" activeCellId="0" sqref="Q49"/>
    </sheetView>
  </sheetViews>
  <sheetFormatPr defaultRowHeight="12.75" zeroHeight="false" outlineLevelRow="0" outlineLevelCol="0"/>
  <cols>
    <col collapsed="false" customWidth="true" hidden="false" outlineLevel="0" max="1" min="1" style="1" width="10.44"/>
    <col collapsed="false" customWidth="true" hidden="false" outlineLevel="0" max="14" min="2" style="2" width="9.46"/>
    <col collapsed="false" customWidth="true" hidden="false" outlineLevel="0" max="26" min="15" style="2" width="9.94"/>
    <col collapsed="false" customWidth="true" hidden="false" outlineLevel="0" max="27" min="27" style="2" width="4.23"/>
    <col collapsed="false" customWidth="true" hidden="false" outlineLevel="0" max="31" min="28" style="2" width="9.94"/>
    <col collapsed="false" customWidth="true" hidden="false" outlineLevel="0" max="32" min="32" style="3" width="6.52"/>
    <col collapsed="false" customWidth="true" hidden="false" outlineLevel="0" max="33" min="33" style="2" width="7.17"/>
    <col collapsed="false" customWidth="true" hidden="false" outlineLevel="0" max="40" min="34" style="2" width="6.52"/>
    <col collapsed="false" customWidth="true" hidden="false" outlineLevel="0" max="257" min="41" style="2" width="7.66"/>
    <col collapsed="false" customWidth="true" hidden="false" outlineLevel="0" max="1025" min="258" style="0" width="7.66"/>
  </cols>
  <sheetData>
    <row r="1" customFormat="false" ht="12.75" hidden="false" customHeight="false" outlineLevel="0" collapsed="false">
      <c r="A1" s="4" t="s">
        <v>0</v>
      </c>
      <c r="S1" s="5" t="s">
        <v>1</v>
      </c>
    </row>
    <row r="2" s="15" customFormat="true" ht="12.75" hidden="false" customHeight="false" outlineLevel="0" collapsed="false">
      <c r="A2" s="6"/>
      <c r="B2" s="7"/>
      <c r="C2" s="7"/>
      <c r="D2" s="7"/>
      <c r="E2" s="7"/>
      <c r="F2" s="7"/>
      <c r="G2" s="7"/>
      <c r="H2" s="8" t="s">
        <v>2</v>
      </c>
      <c r="I2" s="8"/>
      <c r="J2" s="8"/>
      <c r="K2" s="8"/>
      <c r="L2" s="9" t="s">
        <v>2</v>
      </c>
      <c r="M2" s="9"/>
      <c r="N2" s="9"/>
      <c r="O2" s="10"/>
      <c r="P2" s="11"/>
      <c r="Q2" s="11"/>
      <c r="R2" s="12"/>
      <c r="S2" s="13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14"/>
    </row>
    <row r="3" s="15" customFormat="true" ht="12.75" hidden="false" customHeight="false" outlineLevel="0" collapsed="false">
      <c r="A3" s="16"/>
      <c r="B3" s="17" t="s">
        <v>2</v>
      </c>
      <c r="C3" s="17"/>
      <c r="D3" s="17"/>
      <c r="E3" s="17"/>
      <c r="F3" s="17"/>
      <c r="G3" s="17"/>
      <c r="H3" s="18" t="s">
        <v>3</v>
      </c>
      <c r="I3" s="18"/>
      <c r="J3" s="18"/>
      <c r="K3" s="18"/>
      <c r="L3" s="18" t="s">
        <v>3</v>
      </c>
      <c r="M3" s="18"/>
      <c r="N3" s="18"/>
      <c r="O3" s="19"/>
      <c r="R3" s="20"/>
      <c r="S3" s="21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14"/>
    </row>
    <row r="4" s="15" customFormat="true" ht="12.75" hidden="false" customHeight="false" outlineLevel="0" collapsed="false">
      <c r="A4" s="16"/>
      <c r="B4" s="22" t="s">
        <v>4</v>
      </c>
      <c r="C4" s="22"/>
      <c r="D4" s="22"/>
      <c r="E4" s="22"/>
      <c r="F4" s="22"/>
      <c r="G4" s="22"/>
      <c r="H4" s="23" t="s">
        <v>5</v>
      </c>
      <c r="I4" s="23"/>
      <c r="J4" s="23"/>
      <c r="K4" s="23"/>
      <c r="L4" s="24" t="s">
        <v>6</v>
      </c>
      <c r="M4" s="24"/>
      <c r="N4" s="24"/>
      <c r="O4" s="18" t="s">
        <v>7</v>
      </c>
      <c r="P4" s="18"/>
      <c r="Q4" s="18"/>
      <c r="R4" s="18"/>
      <c r="S4" s="18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14"/>
    </row>
    <row r="5" s="34" customFormat="true" ht="12.75" hidden="false" customHeight="false" outlineLevel="0" collapsed="false">
      <c r="A5" s="25"/>
      <c r="B5" s="26" t="s">
        <v>8</v>
      </c>
      <c r="C5" s="27" t="s">
        <v>9</v>
      </c>
      <c r="D5" s="27" t="s">
        <v>10</v>
      </c>
      <c r="E5" s="27" t="s">
        <v>11</v>
      </c>
      <c r="F5" s="27" t="s">
        <v>12</v>
      </c>
      <c r="G5" s="28" t="s">
        <v>8</v>
      </c>
      <c r="H5" s="26" t="s">
        <v>11</v>
      </c>
      <c r="I5" s="27" t="s">
        <v>12</v>
      </c>
      <c r="J5" s="27" t="s">
        <v>10</v>
      </c>
      <c r="K5" s="29" t="s">
        <v>8</v>
      </c>
      <c r="L5" s="26" t="s">
        <v>11</v>
      </c>
      <c r="M5" s="29" t="s">
        <v>12</v>
      </c>
      <c r="N5" s="29" t="s">
        <v>13</v>
      </c>
      <c r="O5" s="30"/>
      <c r="P5" s="31"/>
      <c r="Q5" s="31"/>
      <c r="R5" s="31"/>
      <c r="S5" s="3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33"/>
    </row>
    <row r="6" s="42" customFormat="true" ht="83.25" hidden="false" customHeight="false" outlineLevel="0" collapsed="false">
      <c r="A6" s="35" t="s">
        <v>14</v>
      </c>
      <c r="B6" s="36" t="s">
        <v>15</v>
      </c>
      <c r="C6" s="37" t="s">
        <v>16</v>
      </c>
      <c r="D6" s="37" t="s">
        <v>17</v>
      </c>
      <c r="E6" s="37" t="s">
        <v>18</v>
      </c>
      <c r="F6" s="36" t="s">
        <v>19</v>
      </c>
      <c r="G6" s="36" t="s">
        <v>20</v>
      </c>
      <c r="H6" s="36" t="s">
        <v>21</v>
      </c>
      <c r="I6" s="37" t="s">
        <v>22</v>
      </c>
      <c r="J6" s="36" t="s">
        <v>23</v>
      </c>
      <c r="K6" s="38" t="s">
        <v>24</v>
      </c>
      <c r="L6" s="36" t="s">
        <v>25</v>
      </c>
      <c r="M6" s="36" t="s">
        <v>26</v>
      </c>
      <c r="N6" s="38" t="s">
        <v>27</v>
      </c>
      <c r="O6" s="39" t="s">
        <v>28</v>
      </c>
      <c r="P6" s="39" t="s">
        <v>29</v>
      </c>
      <c r="Q6" s="39" t="s">
        <v>30</v>
      </c>
      <c r="R6" s="39" t="s">
        <v>31</v>
      </c>
      <c r="S6" s="40" t="s">
        <v>32</v>
      </c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41"/>
    </row>
    <row r="7" s="53" customFormat="true" ht="12.75" hidden="false" customHeight="false" outlineLevel="0" collapsed="false">
      <c r="A7" s="43" t="s">
        <v>33</v>
      </c>
      <c r="B7" s="44" t="n">
        <v>636</v>
      </c>
      <c r="C7" s="45" t="n">
        <v>477</v>
      </c>
      <c r="D7" s="45" t="n">
        <v>3422</v>
      </c>
      <c r="E7" s="45" t="n">
        <v>77137</v>
      </c>
      <c r="F7" s="45" t="n">
        <v>97554</v>
      </c>
      <c r="G7" s="46" t="n">
        <v>1320</v>
      </c>
      <c r="H7" s="44" t="n">
        <v>25482</v>
      </c>
      <c r="I7" s="45" t="n">
        <v>55863</v>
      </c>
      <c r="J7" s="45" t="n">
        <v>3221</v>
      </c>
      <c r="K7" s="47" t="n">
        <v>1676</v>
      </c>
      <c r="L7" s="48" t="n">
        <v>47227</v>
      </c>
      <c r="M7" s="45" t="n">
        <v>42753</v>
      </c>
      <c r="N7" s="47" t="n">
        <v>192</v>
      </c>
      <c r="O7" s="49" t="n">
        <v>212950</v>
      </c>
      <c r="P7" s="49" t="n">
        <v>38517</v>
      </c>
      <c r="Q7" s="50" t="n">
        <f aca="false">O7+P7</f>
        <v>251467</v>
      </c>
      <c r="R7" s="50" t="n">
        <v>184040</v>
      </c>
      <c r="S7" s="51" t="n">
        <f aca="false">IF(R7&lt;&gt;0,R7/Q7,"")</f>
        <v>0.731865413752103</v>
      </c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</row>
    <row r="8" s="53" customFormat="true" ht="12.75" hidden="false" customHeight="false" outlineLevel="0" collapsed="false">
      <c r="A8" s="54" t="s">
        <v>34</v>
      </c>
      <c r="B8" s="55" t="n">
        <v>11</v>
      </c>
      <c r="C8" s="56" t="n">
        <v>8</v>
      </c>
      <c r="D8" s="56" t="n">
        <v>28</v>
      </c>
      <c r="E8" s="56" t="n">
        <v>577</v>
      </c>
      <c r="F8" s="56" t="n">
        <v>1413</v>
      </c>
      <c r="G8" s="57" t="n">
        <v>23</v>
      </c>
      <c r="H8" s="55" t="n">
        <v>494</v>
      </c>
      <c r="I8" s="56" t="n">
        <v>1255</v>
      </c>
      <c r="J8" s="56" t="n">
        <v>71</v>
      </c>
      <c r="K8" s="58" t="n">
        <v>44</v>
      </c>
      <c r="L8" s="59"/>
      <c r="M8" s="56"/>
      <c r="N8" s="58"/>
      <c r="O8" s="60" t="n">
        <v>2616</v>
      </c>
      <c r="P8" s="60" t="n">
        <v>184</v>
      </c>
      <c r="Q8" s="61" t="n">
        <f aca="false">O8+P8</f>
        <v>2800</v>
      </c>
      <c r="R8" s="61" t="n">
        <v>2131</v>
      </c>
      <c r="S8" s="62" t="n">
        <f aca="false">IF(R8&lt;&gt;0,R8/Q8,"")</f>
        <v>0.761071428571429</v>
      </c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</row>
    <row r="9" s="53" customFormat="true" ht="12.75" hidden="false" customHeight="false" outlineLevel="0" collapsed="false">
      <c r="A9" s="54" t="s">
        <v>35</v>
      </c>
      <c r="B9" s="55" t="n">
        <v>218</v>
      </c>
      <c r="C9" s="56" t="n">
        <v>102</v>
      </c>
      <c r="D9" s="56" t="n">
        <v>442</v>
      </c>
      <c r="E9" s="56" t="n">
        <v>13214</v>
      </c>
      <c r="F9" s="56" t="n">
        <v>21010</v>
      </c>
      <c r="G9" s="57" t="n">
        <v>274</v>
      </c>
      <c r="H9" s="55"/>
      <c r="I9" s="56"/>
      <c r="J9" s="56"/>
      <c r="K9" s="58"/>
      <c r="L9" s="59" t="n">
        <v>14321</v>
      </c>
      <c r="M9" s="56" t="n">
        <v>20545</v>
      </c>
      <c r="N9" s="58" t="n">
        <v>0</v>
      </c>
      <c r="O9" s="60" t="n">
        <v>42056</v>
      </c>
      <c r="P9" s="60" t="n">
        <v>7891</v>
      </c>
      <c r="Q9" s="61" t="n">
        <f aca="false">O9+P9</f>
        <v>49947</v>
      </c>
      <c r="R9" s="61" t="n">
        <v>36048</v>
      </c>
      <c r="S9" s="62" t="n">
        <f aca="false">IF(R9&lt;&gt;0,R9/Q9,"")</f>
        <v>0.721725028530242</v>
      </c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</row>
    <row r="10" s="53" customFormat="true" ht="12.75" hidden="false" customHeight="false" outlineLevel="0" collapsed="false">
      <c r="A10" s="54" t="s">
        <v>36</v>
      </c>
      <c r="B10" s="55" t="n">
        <v>6</v>
      </c>
      <c r="C10" s="56" t="n">
        <v>11</v>
      </c>
      <c r="D10" s="56" t="n">
        <v>9</v>
      </c>
      <c r="E10" s="56" t="n">
        <v>302</v>
      </c>
      <c r="F10" s="56" t="n">
        <v>2489</v>
      </c>
      <c r="G10" s="57" t="n">
        <v>5</v>
      </c>
      <c r="H10" s="55"/>
      <c r="I10" s="56"/>
      <c r="J10" s="56"/>
      <c r="K10" s="58"/>
      <c r="L10" s="59" t="n">
        <v>394</v>
      </c>
      <c r="M10" s="56" t="n">
        <v>2219</v>
      </c>
      <c r="N10" s="58" t="n">
        <v>0</v>
      </c>
      <c r="O10" s="60" t="n">
        <v>3285</v>
      </c>
      <c r="P10" s="60" t="n">
        <v>311</v>
      </c>
      <c r="Q10" s="61" t="n">
        <f aca="false">O10+P10</f>
        <v>3596</v>
      </c>
      <c r="R10" s="61" t="n">
        <v>2945</v>
      </c>
      <c r="S10" s="62" t="n">
        <f aca="false">IF(R10&lt;&gt;0,R10/Q10,"")</f>
        <v>0.818965517241379</v>
      </c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</row>
    <row r="11" s="53" customFormat="true" ht="12.75" hidden="false" customHeight="false" outlineLevel="0" collapsed="false">
      <c r="A11" s="63" t="s">
        <v>37</v>
      </c>
      <c r="B11" s="64" t="n">
        <v>16</v>
      </c>
      <c r="C11" s="65" t="n">
        <v>28</v>
      </c>
      <c r="D11" s="65" t="n">
        <v>46</v>
      </c>
      <c r="E11" s="65" t="n">
        <v>1164</v>
      </c>
      <c r="F11" s="65" t="n">
        <v>2596</v>
      </c>
      <c r="G11" s="66" t="n">
        <v>34</v>
      </c>
      <c r="H11" s="64" t="n">
        <v>894</v>
      </c>
      <c r="I11" s="65" t="n">
        <v>2251</v>
      </c>
      <c r="J11" s="65" t="n">
        <v>118</v>
      </c>
      <c r="K11" s="66" t="n">
        <v>60</v>
      </c>
      <c r="L11" s="67"/>
      <c r="M11" s="65"/>
      <c r="N11" s="66"/>
      <c r="O11" s="68" t="n">
        <v>5059</v>
      </c>
      <c r="P11" s="68" t="n">
        <v>321</v>
      </c>
      <c r="Q11" s="69" t="n">
        <f aca="false">O11+P11</f>
        <v>5380</v>
      </c>
      <c r="R11" s="69" t="n">
        <v>4048</v>
      </c>
      <c r="S11" s="70" t="n">
        <f aca="false">IF(R11&lt;&gt;0,R11/Q11,"")</f>
        <v>0.752416356877323</v>
      </c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</row>
    <row r="12" s="53" customFormat="true" ht="12.75" hidden="false" customHeight="false" outlineLevel="0" collapsed="false">
      <c r="A12" s="43" t="s">
        <v>38</v>
      </c>
      <c r="B12" s="44" t="n">
        <v>50</v>
      </c>
      <c r="C12" s="45" t="n">
        <v>50</v>
      </c>
      <c r="D12" s="45" t="n">
        <v>155</v>
      </c>
      <c r="E12" s="45" t="n">
        <v>3822</v>
      </c>
      <c r="F12" s="45" t="n">
        <v>13440</v>
      </c>
      <c r="G12" s="46" t="n">
        <v>86</v>
      </c>
      <c r="H12" s="71"/>
      <c r="I12" s="72"/>
      <c r="J12" s="72"/>
      <c r="K12" s="73"/>
      <c r="L12" s="74" t="n">
        <v>4450</v>
      </c>
      <c r="M12" s="72" t="n">
        <v>12946</v>
      </c>
      <c r="N12" s="73" t="n">
        <v>0</v>
      </c>
      <c r="O12" s="75" t="n">
        <v>19209</v>
      </c>
      <c r="P12" s="75" t="n">
        <v>3275</v>
      </c>
      <c r="Q12" s="76" t="n">
        <f aca="false">O12+P12</f>
        <v>22484</v>
      </c>
      <c r="R12" s="76" t="n">
        <v>17914</v>
      </c>
      <c r="S12" s="77" t="n">
        <f aca="false">IF(R12&lt;&gt;0,R12/Q12,"")</f>
        <v>0.796744351538872</v>
      </c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</row>
    <row r="13" s="53" customFormat="true" ht="12.75" hidden="false" customHeight="false" outlineLevel="0" collapsed="false">
      <c r="A13" s="54" t="s">
        <v>39</v>
      </c>
      <c r="B13" s="55" t="n">
        <v>40</v>
      </c>
      <c r="C13" s="56" t="n">
        <v>8</v>
      </c>
      <c r="D13" s="56" t="n">
        <v>167</v>
      </c>
      <c r="E13" s="56" t="n">
        <v>5992</v>
      </c>
      <c r="F13" s="56" t="n">
        <v>3939</v>
      </c>
      <c r="G13" s="57" t="n">
        <v>48</v>
      </c>
      <c r="H13" s="55"/>
      <c r="I13" s="56"/>
      <c r="J13" s="56"/>
      <c r="K13" s="58"/>
      <c r="L13" s="59" t="n">
        <v>5475</v>
      </c>
      <c r="M13" s="56" t="n">
        <v>4523</v>
      </c>
      <c r="N13" s="58" t="n">
        <v>0</v>
      </c>
      <c r="O13" s="60" t="n">
        <v>12284</v>
      </c>
      <c r="P13" s="60" t="n">
        <v>1537</v>
      </c>
      <c r="Q13" s="61" t="n">
        <f aca="false">O13+P13</f>
        <v>13821</v>
      </c>
      <c r="R13" s="61" t="n">
        <v>10352</v>
      </c>
      <c r="S13" s="62" t="n">
        <f aca="false">IF(R13&lt;&gt;0,R13/Q13,"")</f>
        <v>0.749005137110195</v>
      </c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</row>
    <row r="14" s="53" customFormat="true" ht="12.75" hidden="false" customHeight="false" outlineLevel="0" collapsed="false">
      <c r="A14" s="54" t="s">
        <v>40</v>
      </c>
      <c r="B14" s="55" t="n">
        <v>11</v>
      </c>
      <c r="C14" s="56" t="n">
        <v>11</v>
      </c>
      <c r="D14" s="56" t="n">
        <v>63</v>
      </c>
      <c r="E14" s="56" t="n">
        <v>1053</v>
      </c>
      <c r="F14" s="56" t="n">
        <v>2284</v>
      </c>
      <c r="G14" s="57" t="n">
        <v>23</v>
      </c>
      <c r="H14" s="55" t="n">
        <v>910</v>
      </c>
      <c r="I14" s="56" t="n">
        <v>2086</v>
      </c>
      <c r="J14" s="56" t="n">
        <v>121</v>
      </c>
      <c r="K14" s="58" t="n">
        <v>31</v>
      </c>
      <c r="L14" s="59"/>
      <c r="M14" s="56"/>
      <c r="N14" s="58"/>
      <c r="O14" s="60" t="n">
        <v>4769</v>
      </c>
      <c r="P14" s="60" t="n">
        <v>311</v>
      </c>
      <c r="Q14" s="61" t="n">
        <f aca="false">O14+P14</f>
        <v>5080</v>
      </c>
      <c r="R14" s="61" t="n">
        <v>3500</v>
      </c>
      <c r="S14" s="62" t="n">
        <f aca="false">IF(R14&lt;&gt;0,R14/Q14,"")</f>
        <v>0.688976377952756</v>
      </c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</row>
    <row r="15" s="53" customFormat="true" ht="12.75" hidden="false" customHeight="false" outlineLevel="0" collapsed="false">
      <c r="A15" s="54" t="s">
        <v>41</v>
      </c>
      <c r="B15" s="55" t="n">
        <v>70</v>
      </c>
      <c r="C15" s="56" t="n">
        <v>100</v>
      </c>
      <c r="D15" s="56" t="n">
        <v>322</v>
      </c>
      <c r="E15" s="56" t="n">
        <v>6500</v>
      </c>
      <c r="F15" s="56" t="n">
        <v>11367</v>
      </c>
      <c r="G15" s="57" t="n">
        <v>177</v>
      </c>
      <c r="H15" s="55" t="n">
        <v>5934</v>
      </c>
      <c r="I15" s="56" t="n">
        <v>10601</v>
      </c>
      <c r="J15" s="56" t="n">
        <v>709</v>
      </c>
      <c r="K15" s="58" t="n">
        <v>574</v>
      </c>
      <c r="L15" s="59"/>
      <c r="M15" s="56"/>
      <c r="N15" s="58"/>
      <c r="O15" s="60" t="n">
        <v>23455</v>
      </c>
      <c r="P15" s="60" t="n">
        <v>2257</v>
      </c>
      <c r="Q15" s="61" t="n">
        <f aca="false">O15+P15</f>
        <v>25712</v>
      </c>
      <c r="R15" s="61" t="n">
        <v>18997</v>
      </c>
      <c r="S15" s="62" t="n">
        <f aca="false">IF(R15&lt;&gt;0,R15/Q15,"")</f>
        <v>0.738837896701929</v>
      </c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</row>
    <row r="16" s="53" customFormat="true" ht="12.75" hidden="false" customHeight="false" outlineLevel="0" collapsed="false">
      <c r="A16" s="63" t="s">
        <v>42</v>
      </c>
      <c r="B16" s="64" t="n">
        <v>157</v>
      </c>
      <c r="C16" s="65" t="n">
        <v>106</v>
      </c>
      <c r="D16" s="65" t="n">
        <v>536</v>
      </c>
      <c r="E16" s="65" t="n">
        <v>9903</v>
      </c>
      <c r="F16" s="65" t="n">
        <v>32276</v>
      </c>
      <c r="G16" s="78" t="n">
        <v>235</v>
      </c>
      <c r="H16" s="64"/>
      <c r="I16" s="65"/>
      <c r="J16" s="65"/>
      <c r="K16" s="66"/>
      <c r="L16" s="67" t="n">
        <v>11520</v>
      </c>
      <c r="M16" s="65" t="n">
        <v>31194</v>
      </c>
      <c r="N16" s="66" t="n">
        <v>16</v>
      </c>
      <c r="O16" s="68" t="n">
        <v>45701</v>
      </c>
      <c r="P16" s="68" t="n">
        <v>9768</v>
      </c>
      <c r="Q16" s="69" t="n">
        <f aca="false">O16+P16</f>
        <v>55469</v>
      </c>
      <c r="R16" s="69" t="n">
        <v>44021</v>
      </c>
      <c r="S16" s="70" t="n">
        <f aca="false">IF(R16&lt;&gt;0,R16/Q16,"")</f>
        <v>0.793614451315149</v>
      </c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</row>
    <row r="17" s="53" customFormat="true" ht="12.75" hidden="false" customHeight="false" outlineLevel="0" collapsed="false">
      <c r="A17" s="79" t="s">
        <v>43</v>
      </c>
      <c r="B17" s="44" t="n">
        <v>22</v>
      </c>
      <c r="C17" s="45" t="n">
        <v>34</v>
      </c>
      <c r="D17" s="45" t="n">
        <v>77</v>
      </c>
      <c r="E17" s="45" t="n">
        <v>1225</v>
      </c>
      <c r="F17" s="45" t="n">
        <v>3138</v>
      </c>
      <c r="G17" s="46" t="n">
        <v>48</v>
      </c>
      <c r="H17" s="44" t="n">
        <v>958</v>
      </c>
      <c r="I17" s="72" t="n">
        <v>2603</v>
      </c>
      <c r="J17" s="72" t="n">
        <v>156</v>
      </c>
      <c r="K17" s="73" t="n">
        <v>110</v>
      </c>
      <c r="L17" s="74"/>
      <c r="M17" s="72"/>
      <c r="N17" s="73"/>
      <c r="O17" s="75" t="n">
        <v>5841</v>
      </c>
      <c r="P17" s="75" t="n">
        <v>539</v>
      </c>
      <c r="Q17" s="76" t="n">
        <f aca="false">O17+P17</f>
        <v>6380</v>
      </c>
      <c r="R17" s="76" t="n">
        <v>4686</v>
      </c>
      <c r="S17" s="77" t="n">
        <f aca="false">IF(R17&lt;&gt;0,R17/Q17,"")</f>
        <v>0.73448275862069</v>
      </c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</row>
    <row r="18" s="53" customFormat="true" ht="12.75" hidden="false" customHeight="false" outlineLevel="0" collapsed="false">
      <c r="A18" s="80" t="s">
        <v>44</v>
      </c>
      <c r="B18" s="55" t="n">
        <v>7</v>
      </c>
      <c r="C18" s="56" t="n">
        <v>4</v>
      </c>
      <c r="D18" s="56" t="n">
        <v>8</v>
      </c>
      <c r="E18" s="56" t="n">
        <v>258</v>
      </c>
      <c r="F18" s="56" t="n">
        <v>1001</v>
      </c>
      <c r="G18" s="57" t="n">
        <v>8</v>
      </c>
      <c r="H18" s="55"/>
      <c r="I18" s="56"/>
      <c r="J18" s="56"/>
      <c r="K18" s="58"/>
      <c r="L18" s="59" t="n">
        <v>281</v>
      </c>
      <c r="M18" s="56" t="n">
        <v>855</v>
      </c>
      <c r="N18" s="58" t="n">
        <v>0</v>
      </c>
      <c r="O18" s="60" t="n">
        <v>1607</v>
      </c>
      <c r="P18" s="60" t="n">
        <v>193</v>
      </c>
      <c r="Q18" s="61" t="n">
        <f aca="false">O18+P18</f>
        <v>1800</v>
      </c>
      <c r="R18" s="61" t="n">
        <v>1329</v>
      </c>
      <c r="S18" s="62" t="n">
        <f aca="false">IF(R18&lt;&gt;0,R18/Q18,"")</f>
        <v>0.738333333333333</v>
      </c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</row>
    <row r="19" s="52" customFormat="true" ht="12.75" hidden="false" customHeight="false" outlineLevel="0" collapsed="false">
      <c r="A19" s="80" t="s">
        <v>45</v>
      </c>
      <c r="B19" s="55" t="n">
        <v>4</v>
      </c>
      <c r="C19" s="56" t="n">
        <v>1</v>
      </c>
      <c r="D19" s="56" t="n">
        <v>7</v>
      </c>
      <c r="E19" s="56" t="n">
        <v>159</v>
      </c>
      <c r="F19" s="56" t="n">
        <v>402</v>
      </c>
      <c r="G19" s="57" t="n">
        <v>5</v>
      </c>
      <c r="H19" s="55"/>
      <c r="I19" s="56"/>
      <c r="J19" s="56"/>
      <c r="K19" s="58"/>
      <c r="L19" s="59" t="n">
        <v>134</v>
      </c>
      <c r="M19" s="56" t="n">
        <v>377</v>
      </c>
      <c r="N19" s="58" t="n">
        <v>0</v>
      </c>
      <c r="O19" s="60" t="n">
        <v>763</v>
      </c>
      <c r="P19" s="60" t="n">
        <v>67</v>
      </c>
      <c r="Q19" s="61" t="n">
        <f aca="false">O19+P19</f>
        <v>830</v>
      </c>
      <c r="R19" s="61" t="n">
        <v>591</v>
      </c>
      <c r="S19" s="62" t="n">
        <f aca="false">IF(R19&lt;&gt;0,R19/Q19,"")</f>
        <v>0.712048192771084</v>
      </c>
      <c r="AI19" s="53"/>
    </row>
    <row r="20" s="52" customFormat="true" ht="12.75" hidden="false" customHeight="false" outlineLevel="0" collapsed="false">
      <c r="A20" s="80" t="s">
        <v>46</v>
      </c>
      <c r="B20" s="55" t="n">
        <v>242</v>
      </c>
      <c r="C20" s="56" t="n">
        <v>228</v>
      </c>
      <c r="D20" s="56" t="n">
        <v>945</v>
      </c>
      <c r="E20" s="56" t="n">
        <v>19866</v>
      </c>
      <c r="F20" s="56" t="n">
        <v>44369</v>
      </c>
      <c r="G20" s="57" t="n">
        <v>440</v>
      </c>
      <c r="H20" s="55" t="n">
        <v>17473</v>
      </c>
      <c r="I20" s="56" t="n">
        <v>42165</v>
      </c>
      <c r="J20" s="56" t="n">
        <v>3201</v>
      </c>
      <c r="K20" s="58" t="n">
        <v>1601</v>
      </c>
      <c r="L20" s="59"/>
      <c r="M20" s="56"/>
      <c r="N20" s="58"/>
      <c r="O20" s="60" t="n">
        <v>83490</v>
      </c>
      <c r="P20" s="60" t="n">
        <v>10096</v>
      </c>
      <c r="Q20" s="61" t="n">
        <f aca="false">O20+P20</f>
        <v>93586</v>
      </c>
      <c r="R20" s="61" t="n">
        <v>67439</v>
      </c>
      <c r="S20" s="62" t="n">
        <f aca="false">IF(R20&lt;&gt;0,R20/Q20,"")</f>
        <v>0.720609920287223</v>
      </c>
      <c r="AI20" s="53"/>
    </row>
    <row r="21" s="52" customFormat="true" ht="12.75" hidden="false" customHeight="false" outlineLevel="0" collapsed="false">
      <c r="A21" s="81" t="s">
        <v>47</v>
      </c>
      <c r="B21" s="64" t="n">
        <v>18</v>
      </c>
      <c r="C21" s="65" t="n">
        <v>11</v>
      </c>
      <c r="D21" s="65" t="n">
        <v>21</v>
      </c>
      <c r="E21" s="65" t="n">
        <v>386</v>
      </c>
      <c r="F21" s="65" t="n">
        <v>2608</v>
      </c>
      <c r="G21" s="78" t="n">
        <v>8</v>
      </c>
      <c r="H21" s="64"/>
      <c r="I21" s="65"/>
      <c r="J21" s="65"/>
      <c r="K21" s="66"/>
      <c r="L21" s="67" t="n">
        <v>505</v>
      </c>
      <c r="M21" s="65" t="n">
        <v>2265</v>
      </c>
      <c r="N21" s="66" t="n">
        <v>1</v>
      </c>
      <c r="O21" s="68" t="n">
        <v>3745</v>
      </c>
      <c r="P21" s="68" t="n">
        <v>381</v>
      </c>
      <c r="Q21" s="69" t="n">
        <f aca="false">O21+P21</f>
        <v>4126</v>
      </c>
      <c r="R21" s="69" t="n">
        <v>3133</v>
      </c>
      <c r="S21" s="70" t="n">
        <f aca="false">IF(R21&lt;&gt;0,R21/Q21,"")</f>
        <v>0.759331071255453</v>
      </c>
      <c r="AI21" s="53"/>
    </row>
    <row r="22" s="52" customFormat="true" ht="12.75" hidden="false" customHeight="false" outlineLevel="0" collapsed="false">
      <c r="A22" s="79" t="s">
        <v>48</v>
      </c>
      <c r="B22" s="44" t="n">
        <v>25</v>
      </c>
      <c r="C22" s="45" t="n">
        <v>22</v>
      </c>
      <c r="D22" s="45" t="n">
        <v>70</v>
      </c>
      <c r="E22" s="45" t="n">
        <v>1098</v>
      </c>
      <c r="F22" s="45" t="n">
        <v>7154</v>
      </c>
      <c r="G22" s="46" t="n">
        <v>27</v>
      </c>
      <c r="H22" s="44"/>
      <c r="I22" s="45"/>
      <c r="J22" s="45"/>
      <c r="K22" s="47"/>
      <c r="L22" s="48" t="n">
        <v>1309</v>
      </c>
      <c r="M22" s="45" t="n">
        <v>6922</v>
      </c>
      <c r="N22" s="47" t="n">
        <v>0</v>
      </c>
      <c r="O22" s="49" t="n">
        <v>9748</v>
      </c>
      <c r="P22" s="49" t="n">
        <v>1220</v>
      </c>
      <c r="Q22" s="50" t="n">
        <f aca="false">O22+P22</f>
        <v>10968</v>
      </c>
      <c r="R22" s="50" t="n">
        <v>8535</v>
      </c>
      <c r="S22" s="51" t="n">
        <f aca="false">IF(R22&lt;&gt;0,R22/Q22,"")</f>
        <v>0.778172866520788</v>
      </c>
      <c r="AI22" s="53"/>
    </row>
    <row r="23" s="52" customFormat="true" ht="12.75" hidden="false" customHeight="false" outlineLevel="0" collapsed="false">
      <c r="A23" s="80" t="s">
        <v>49</v>
      </c>
      <c r="B23" s="55" t="n">
        <v>3</v>
      </c>
      <c r="C23" s="56" t="n">
        <v>3</v>
      </c>
      <c r="D23" s="56" t="n">
        <v>16</v>
      </c>
      <c r="E23" s="56" t="n">
        <v>66</v>
      </c>
      <c r="F23" s="56" t="n">
        <v>235</v>
      </c>
      <c r="G23" s="57" t="n">
        <v>5</v>
      </c>
      <c r="H23" s="55"/>
      <c r="I23" s="56"/>
      <c r="J23" s="56"/>
      <c r="K23" s="58"/>
      <c r="L23" s="59" t="n">
        <v>71</v>
      </c>
      <c r="M23" s="56" t="n">
        <v>215</v>
      </c>
      <c r="N23" s="58" t="n">
        <v>0</v>
      </c>
      <c r="O23" s="60" t="n">
        <v>429</v>
      </c>
      <c r="P23" s="60" t="n">
        <v>18</v>
      </c>
      <c r="Q23" s="61" t="n">
        <f aca="false">O23+P23</f>
        <v>447</v>
      </c>
      <c r="R23" s="61" t="n">
        <v>342</v>
      </c>
      <c r="S23" s="62" t="n">
        <f aca="false">IF(R23&lt;&gt;0,R23/Q23,"")</f>
        <v>0.76510067114094</v>
      </c>
      <c r="AI23" s="53"/>
    </row>
    <row r="24" s="52" customFormat="true" ht="12.75" hidden="false" customHeight="false" outlineLevel="0" collapsed="false">
      <c r="A24" s="80" t="s">
        <v>50</v>
      </c>
      <c r="B24" s="55" t="n">
        <v>28</v>
      </c>
      <c r="C24" s="56" t="n">
        <v>18</v>
      </c>
      <c r="D24" s="56" t="n">
        <v>44</v>
      </c>
      <c r="E24" s="56" t="n">
        <v>1032</v>
      </c>
      <c r="F24" s="56" t="n">
        <v>2541</v>
      </c>
      <c r="G24" s="57" t="n">
        <v>33</v>
      </c>
      <c r="H24" s="55" t="n">
        <v>1171</v>
      </c>
      <c r="I24" s="56" t="n">
        <v>2243</v>
      </c>
      <c r="J24" s="56" t="n">
        <v>140</v>
      </c>
      <c r="K24" s="58" t="n">
        <v>84</v>
      </c>
      <c r="L24" s="59"/>
      <c r="M24" s="56"/>
      <c r="N24" s="58"/>
      <c r="O24" s="60" t="n">
        <v>4562</v>
      </c>
      <c r="P24" s="60" t="n">
        <v>522</v>
      </c>
      <c r="Q24" s="61" t="n">
        <f aca="false">O24+P24</f>
        <v>5084</v>
      </c>
      <c r="R24" s="61" t="n">
        <v>3819</v>
      </c>
      <c r="S24" s="62" t="n">
        <f aca="false">IF(R24&lt;&gt;0,R24/Q24,"")</f>
        <v>0.751180173092054</v>
      </c>
      <c r="AI24" s="53"/>
    </row>
    <row r="25" s="52" customFormat="true" ht="12.75" hidden="false" customHeight="false" outlineLevel="0" collapsed="false">
      <c r="A25" s="80" t="s">
        <v>51</v>
      </c>
      <c r="B25" s="55" t="n">
        <v>16</v>
      </c>
      <c r="C25" s="56" t="n">
        <v>9</v>
      </c>
      <c r="D25" s="56" t="n">
        <v>25</v>
      </c>
      <c r="E25" s="56" t="n">
        <v>530</v>
      </c>
      <c r="F25" s="56" t="n">
        <v>1744</v>
      </c>
      <c r="G25" s="57" t="n">
        <v>28</v>
      </c>
      <c r="H25" s="55"/>
      <c r="I25" s="56"/>
      <c r="J25" s="56"/>
      <c r="K25" s="58"/>
      <c r="L25" s="59" t="n">
        <v>555</v>
      </c>
      <c r="M25" s="56" t="n">
        <v>1579</v>
      </c>
      <c r="N25" s="58" t="n">
        <v>0</v>
      </c>
      <c r="O25" s="60" t="n">
        <v>2887</v>
      </c>
      <c r="P25" s="60" t="n">
        <v>272</v>
      </c>
      <c r="Q25" s="61" t="n">
        <f aca="false">O25+P25</f>
        <v>3159</v>
      </c>
      <c r="R25" s="61" t="n">
        <v>2426</v>
      </c>
      <c r="S25" s="62" t="n">
        <f aca="false">IF(R25&lt;&gt;0,R25/Q25,"")</f>
        <v>0.767964545742324</v>
      </c>
      <c r="AI25" s="53"/>
    </row>
    <row r="26" s="52" customFormat="true" ht="12.75" hidden="false" customHeight="false" outlineLevel="0" collapsed="false">
      <c r="A26" s="81" t="s">
        <v>52</v>
      </c>
      <c r="B26" s="64" t="n">
        <v>40</v>
      </c>
      <c r="C26" s="65" t="n">
        <v>33</v>
      </c>
      <c r="D26" s="65" t="n">
        <v>124</v>
      </c>
      <c r="E26" s="65" t="n">
        <v>2513</v>
      </c>
      <c r="F26" s="65" t="n">
        <v>5227</v>
      </c>
      <c r="G26" s="78" t="n">
        <v>64</v>
      </c>
      <c r="H26" s="64"/>
      <c r="I26" s="65"/>
      <c r="J26" s="65"/>
      <c r="K26" s="66"/>
      <c r="L26" s="67" t="n">
        <v>2447</v>
      </c>
      <c r="M26" s="65" t="n">
        <v>5491</v>
      </c>
      <c r="N26" s="66" t="n">
        <v>0</v>
      </c>
      <c r="O26" s="68" t="n">
        <v>10213</v>
      </c>
      <c r="P26" s="68" t="n">
        <v>1535</v>
      </c>
      <c r="Q26" s="69" t="n">
        <f aca="false">O26+P26</f>
        <v>11748</v>
      </c>
      <c r="R26" s="69" t="n">
        <v>8210</v>
      </c>
      <c r="S26" s="70" t="n">
        <f aca="false">IF(R26&lt;&gt;0,R26/Q26,"")</f>
        <v>0.698842356145727</v>
      </c>
      <c r="AI26" s="53"/>
    </row>
    <row r="27" s="52" customFormat="true" ht="12.75" hidden="false" customHeight="false" outlineLevel="0" collapsed="false">
      <c r="A27" s="79" t="s">
        <v>53</v>
      </c>
      <c r="B27" s="44" t="n">
        <v>15</v>
      </c>
      <c r="C27" s="45" t="n">
        <v>17</v>
      </c>
      <c r="D27" s="45" t="n">
        <v>41</v>
      </c>
      <c r="E27" s="45" t="n">
        <v>325</v>
      </c>
      <c r="F27" s="45" t="n">
        <v>5195</v>
      </c>
      <c r="G27" s="46" t="n">
        <v>7</v>
      </c>
      <c r="H27" s="44"/>
      <c r="I27" s="45"/>
      <c r="J27" s="45"/>
      <c r="K27" s="47"/>
      <c r="L27" s="48" t="n">
        <v>613</v>
      </c>
      <c r="M27" s="45" t="n">
        <v>4967</v>
      </c>
      <c r="N27" s="47" t="n">
        <v>0</v>
      </c>
      <c r="O27" s="49" t="n">
        <v>6070</v>
      </c>
      <c r="P27" s="49" t="n">
        <v>864</v>
      </c>
      <c r="Q27" s="50" t="n">
        <f aca="false">O27+P27</f>
        <v>6934</v>
      </c>
      <c r="R27" s="50" t="n">
        <v>5701</v>
      </c>
      <c r="S27" s="51" t="n">
        <f aca="false">IF(R27&lt;&gt;0,R27/Q27,"")</f>
        <v>0.822180559561581</v>
      </c>
      <c r="AI27" s="53"/>
    </row>
    <row r="28" s="52" customFormat="true" ht="12.75" hidden="false" customHeight="false" outlineLevel="0" collapsed="false">
      <c r="A28" s="80" t="s">
        <v>54</v>
      </c>
      <c r="B28" s="55" t="n">
        <v>19</v>
      </c>
      <c r="C28" s="56" t="n">
        <v>12</v>
      </c>
      <c r="D28" s="56" t="n">
        <v>34</v>
      </c>
      <c r="E28" s="56" t="n">
        <v>810</v>
      </c>
      <c r="F28" s="56" t="n">
        <v>4907</v>
      </c>
      <c r="G28" s="57" t="n">
        <v>20</v>
      </c>
      <c r="H28" s="55"/>
      <c r="I28" s="56"/>
      <c r="J28" s="56"/>
      <c r="K28" s="58"/>
      <c r="L28" s="59" t="n">
        <v>1120</v>
      </c>
      <c r="M28" s="56" t="n">
        <v>4610</v>
      </c>
      <c r="N28" s="58" t="n">
        <v>0</v>
      </c>
      <c r="O28" s="60" t="n">
        <v>6731</v>
      </c>
      <c r="P28" s="60" t="n">
        <v>797</v>
      </c>
      <c r="Q28" s="61" t="n">
        <f aca="false">O28+P28</f>
        <v>7528</v>
      </c>
      <c r="R28" s="61" t="n">
        <v>5908</v>
      </c>
      <c r="S28" s="62" t="n">
        <f aca="false">IF(R28&lt;&gt;0,R28/Q28,"")</f>
        <v>0.78480340063762</v>
      </c>
      <c r="AI28" s="53"/>
    </row>
    <row r="29" s="52" customFormat="true" ht="12.75" hidden="false" customHeight="false" outlineLevel="0" collapsed="false">
      <c r="A29" s="80" t="s">
        <v>55</v>
      </c>
      <c r="B29" s="55" t="n">
        <v>44</v>
      </c>
      <c r="C29" s="56" t="n">
        <v>38</v>
      </c>
      <c r="D29" s="56" t="n">
        <v>93</v>
      </c>
      <c r="E29" s="56" t="n">
        <v>1957</v>
      </c>
      <c r="F29" s="56" t="n">
        <v>5311</v>
      </c>
      <c r="G29" s="57" t="n">
        <v>47</v>
      </c>
      <c r="H29" s="55" t="n">
        <v>1765</v>
      </c>
      <c r="I29" s="56" t="n">
        <v>5149</v>
      </c>
      <c r="J29" s="56" t="n">
        <v>246</v>
      </c>
      <c r="K29" s="58" t="n">
        <v>204</v>
      </c>
      <c r="L29" s="59"/>
      <c r="M29" s="56"/>
      <c r="N29" s="58"/>
      <c r="O29" s="60" t="n">
        <v>9184</v>
      </c>
      <c r="P29" s="60" t="n">
        <v>1201</v>
      </c>
      <c r="Q29" s="61" t="n">
        <f aca="false">O29+P29</f>
        <v>10385</v>
      </c>
      <c r="R29" s="61" t="n">
        <v>7656</v>
      </c>
      <c r="S29" s="62" t="n">
        <f aca="false">IF(R29&lt;&gt;0,R29/Q29,"")</f>
        <v>0.737217140105922</v>
      </c>
      <c r="AI29" s="53"/>
    </row>
    <row r="30" s="52" customFormat="true" ht="12.75" hidden="false" customHeight="false" outlineLevel="0" collapsed="false">
      <c r="A30" s="80" t="s">
        <v>56</v>
      </c>
      <c r="B30" s="55" t="n">
        <v>25</v>
      </c>
      <c r="C30" s="56" t="n">
        <v>21</v>
      </c>
      <c r="D30" s="56" t="n">
        <v>51</v>
      </c>
      <c r="E30" s="56" t="n">
        <v>1287</v>
      </c>
      <c r="F30" s="56" t="n">
        <v>3696</v>
      </c>
      <c r="G30" s="57" t="n">
        <v>38</v>
      </c>
      <c r="H30" s="55"/>
      <c r="I30" s="56"/>
      <c r="J30" s="56"/>
      <c r="K30" s="58"/>
      <c r="L30" s="59" t="n">
        <v>1312</v>
      </c>
      <c r="M30" s="56" t="n">
        <v>3770</v>
      </c>
      <c r="N30" s="58" t="n">
        <v>5</v>
      </c>
      <c r="O30" s="60" t="n">
        <v>6168</v>
      </c>
      <c r="P30" s="60" t="n">
        <v>634</v>
      </c>
      <c r="Q30" s="61" t="n">
        <f aca="false">O30+P30</f>
        <v>6802</v>
      </c>
      <c r="R30" s="61" t="n">
        <v>5257</v>
      </c>
      <c r="S30" s="62" t="n">
        <f aca="false">IF(R30&lt;&gt;0,R30/Q30,"")</f>
        <v>0.772860923257865</v>
      </c>
      <c r="AI30" s="53"/>
    </row>
    <row r="31" s="52" customFormat="true" ht="12.75" hidden="false" customHeight="false" outlineLevel="0" collapsed="false">
      <c r="A31" s="81" t="s">
        <v>57</v>
      </c>
      <c r="B31" s="64" t="n">
        <v>24</v>
      </c>
      <c r="C31" s="65" t="n">
        <v>59</v>
      </c>
      <c r="D31" s="65" t="n">
        <v>76</v>
      </c>
      <c r="E31" s="65" t="n">
        <v>1708</v>
      </c>
      <c r="F31" s="65" t="n">
        <v>5921</v>
      </c>
      <c r="G31" s="78" t="n">
        <v>49</v>
      </c>
      <c r="H31" s="64" t="n">
        <v>1824</v>
      </c>
      <c r="I31" s="65" t="n">
        <v>4876</v>
      </c>
      <c r="J31" s="65" t="n">
        <v>184</v>
      </c>
      <c r="K31" s="66" t="n">
        <v>152</v>
      </c>
      <c r="L31" s="67"/>
      <c r="M31" s="65"/>
      <c r="N31" s="66"/>
      <c r="O31" s="68" t="n">
        <v>10053</v>
      </c>
      <c r="P31" s="68" t="n">
        <v>520</v>
      </c>
      <c r="Q31" s="69" t="n">
        <f aca="false">O31+P31</f>
        <v>10573</v>
      </c>
      <c r="R31" s="69" t="n">
        <v>8118</v>
      </c>
      <c r="S31" s="70" t="n">
        <f aca="false">IF(R31&lt;&gt;0,R31/Q31,"")</f>
        <v>0.767804785775087</v>
      </c>
      <c r="AI31" s="53"/>
    </row>
    <row r="32" s="52" customFormat="true" ht="12.75" hidden="false" customHeight="false" outlineLevel="0" collapsed="false">
      <c r="A32" s="79" t="s">
        <v>58</v>
      </c>
      <c r="B32" s="44" t="n">
        <v>23</v>
      </c>
      <c r="C32" s="45" t="n">
        <v>23</v>
      </c>
      <c r="D32" s="45" t="n">
        <v>97</v>
      </c>
      <c r="E32" s="45" t="n">
        <v>1303</v>
      </c>
      <c r="F32" s="45" t="n">
        <v>9895</v>
      </c>
      <c r="G32" s="46" t="n">
        <v>40</v>
      </c>
      <c r="H32" s="44"/>
      <c r="I32" s="72"/>
      <c r="J32" s="72"/>
      <c r="K32" s="73"/>
      <c r="L32" s="74" t="n">
        <v>1878</v>
      </c>
      <c r="M32" s="72" t="n">
        <v>9326</v>
      </c>
      <c r="N32" s="73" t="n">
        <v>4</v>
      </c>
      <c r="O32" s="75" t="n">
        <v>12409</v>
      </c>
      <c r="P32" s="75" t="n">
        <v>1708</v>
      </c>
      <c r="Q32" s="76" t="n">
        <f aca="false">O32+P32</f>
        <v>14117</v>
      </c>
      <c r="R32" s="76" t="n">
        <v>11563</v>
      </c>
      <c r="S32" s="77" t="n">
        <f aca="false">IF(R32&lt;&gt;0,R32/Q32,"")</f>
        <v>0.819083374654672</v>
      </c>
      <c r="AI32" s="53"/>
    </row>
    <row r="33" s="52" customFormat="true" ht="12.75" hidden="false" customHeight="false" outlineLevel="0" collapsed="false">
      <c r="A33" s="80" t="s">
        <v>59</v>
      </c>
      <c r="B33" s="55" t="n">
        <v>27</v>
      </c>
      <c r="C33" s="56" t="n">
        <v>25</v>
      </c>
      <c r="D33" s="56" t="n">
        <v>77</v>
      </c>
      <c r="E33" s="56" t="n">
        <v>1699</v>
      </c>
      <c r="F33" s="56" t="n">
        <v>4804</v>
      </c>
      <c r="G33" s="57" t="n">
        <v>49</v>
      </c>
      <c r="H33" s="55"/>
      <c r="I33" s="56"/>
      <c r="J33" s="56"/>
      <c r="K33" s="58"/>
      <c r="L33" s="59" t="n">
        <v>1672</v>
      </c>
      <c r="M33" s="56" t="n">
        <v>4965</v>
      </c>
      <c r="N33" s="58" t="n">
        <v>2</v>
      </c>
      <c r="O33" s="60" t="n">
        <v>8577</v>
      </c>
      <c r="P33" s="60" t="n">
        <v>977</v>
      </c>
      <c r="Q33" s="61" t="n">
        <f aca="false">O33+P33</f>
        <v>9554</v>
      </c>
      <c r="R33" s="61" t="n">
        <v>6848</v>
      </c>
      <c r="S33" s="62" t="n">
        <f aca="false">IF(R33&lt;&gt;0,R33/Q33,"")</f>
        <v>0.716767845928407</v>
      </c>
      <c r="AI33" s="53"/>
    </row>
    <row r="34" s="52" customFormat="true" ht="12.75" hidden="false" customHeight="false" outlineLevel="0" collapsed="false">
      <c r="A34" s="79" t="s">
        <v>60</v>
      </c>
      <c r="B34" s="44" t="n">
        <v>162</v>
      </c>
      <c r="C34" s="45" t="n">
        <v>288</v>
      </c>
      <c r="D34" s="45" t="n">
        <v>839</v>
      </c>
      <c r="E34" s="45" t="n">
        <v>18851</v>
      </c>
      <c r="F34" s="45" t="n">
        <v>39381</v>
      </c>
      <c r="G34" s="46" t="n">
        <v>307</v>
      </c>
      <c r="H34" s="44" t="n">
        <v>17012</v>
      </c>
      <c r="I34" s="45" t="n">
        <v>37469</v>
      </c>
      <c r="J34" s="45" t="n">
        <v>2088</v>
      </c>
      <c r="K34" s="47" t="n">
        <v>1562</v>
      </c>
      <c r="L34" s="48"/>
      <c r="M34" s="45"/>
      <c r="N34" s="47"/>
      <c r="O34" s="49" t="n">
        <v>72271</v>
      </c>
      <c r="P34" s="49" t="n">
        <v>8114</v>
      </c>
      <c r="Q34" s="50" t="n">
        <f aca="false">O34+P34</f>
        <v>80385</v>
      </c>
      <c r="R34" s="50" t="n">
        <v>61029</v>
      </c>
      <c r="S34" s="51" t="n">
        <f aca="false">IF(R34&lt;&gt;0,R34/Q34,"")</f>
        <v>0.759208807613361</v>
      </c>
      <c r="AI34" s="53"/>
    </row>
    <row r="35" s="52" customFormat="true" ht="12.75" hidden="false" customHeight="false" outlineLevel="0" collapsed="false">
      <c r="A35" s="80" t="s">
        <v>61</v>
      </c>
      <c r="B35" s="55" t="n">
        <v>82</v>
      </c>
      <c r="C35" s="56" t="n">
        <v>140</v>
      </c>
      <c r="D35" s="56" t="n">
        <v>453</v>
      </c>
      <c r="E35" s="56" t="n">
        <v>8306</v>
      </c>
      <c r="F35" s="56" t="n">
        <v>7589</v>
      </c>
      <c r="G35" s="57" t="n">
        <v>189</v>
      </c>
      <c r="H35" s="55" t="n">
        <v>7645</v>
      </c>
      <c r="I35" s="56" t="n">
        <v>7509</v>
      </c>
      <c r="J35" s="56" t="n">
        <v>778</v>
      </c>
      <c r="K35" s="58" t="n">
        <v>377</v>
      </c>
      <c r="L35" s="59"/>
      <c r="M35" s="56"/>
      <c r="N35" s="58"/>
      <c r="O35" s="60" t="n">
        <v>21281</v>
      </c>
      <c r="P35" s="60" t="n">
        <v>3567</v>
      </c>
      <c r="Q35" s="61" t="n">
        <f aca="false">O35+P35</f>
        <v>24848</v>
      </c>
      <c r="R35" s="61" t="n">
        <v>17319</v>
      </c>
      <c r="S35" s="62" t="n">
        <f aca="false">IF(R35&lt;&gt;0,R35/Q35,"")</f>
        <v>0.696997746297489</v>
      </c>
      <c r="AI35" s="53"/>
    </row>
    <row r="36" s="52" customFormat="true" ht="12.75" hidden="false" customHeight="false" outlineLevel="0" collapsed="false">
      <c r="A36" s="81" t="s">
        <v>62</v>
      </c>
      <c r="B36" s="64" t="n">
        <v>22</v>
      </c>
      <c r="C36" s="65" t="n">
        <v>18</v>
      </c>
      <c r="D36" s="65" t="n">
        <v>41</v>
      </c>
      <c r="E36" s="65" t="n">
        <v>960</v>
      </c>
      <c r="F36" s="65" t="n">
        <v>3029</v>
      </c>
      <c r="G36" s="78" t="n">
        <v>40</v>
      </c>
      <c r="H36" s="64"/>
      <c r="I36" s="65"/>
      <c r="J36" s="65"/>
      <c r="K36" s="66"/>
      <c r="L36" s="67" t="n">
        <v>991</v>
      </c>
      <c r="M36" s="65" t="n">
        <v>3048</v>
      </c>
      <c r="N36" s="66" t="n">
        <v>0</v>
      </c>
      <c r="O36" s="68" t="n">
        <v>5079</v>
      </c>
      <c r="P36" s="68" t="n">
        <v>230</v>
      </c>
      <c r="Q36" s="69" t="n">
        <f aca="false">O36+P36</f>
        <v>5309</v>
      </c>
      <c r="R36" s="69" t="n">
        <v>4193</v>
      </c>
      <c r="S36" s="70" t="n">
        <f aca="false">IF(R36&lt;&gt;0,R36/Q36,"")</f>
        <v>0.789790921077416</v>
      </c>
      <c r="AI36" s="53"/>
    </row>
    <row r="37" s="52" customFormat="true" ht="12.75" hidden="false" customHeight="false" outlineLevel="0" collapsed="false">
      <c r="A37" s="79" t="s">
        <v>63</v>
      </c>
      <c r="B37" s="44" t="n">
        <v>6</v>
      </c>
      <c r="C37" s="45" t="n">
        <v>13</v>
      </c>
      <c r="D37" s="45" t="n">
        <v>15</v>
      </c>
      <c r="E37" s="45" t="n">
        <v>396</v>
      </c>
      <c r="F37" s="45" t="n">
        <v>1173</v>
      </c>
      <c r="G37" s="46" t="n">
        <v>11</v>
      </c>
      <c r="H37" s="44" t="n">
        <v>461</v>
      </c>
      <c r="I37" s="45" t="n">
        <v>977</v>
      </c>
      <c r="J37" s="45" t="n">
        <v>41</v>
      </c>
      <c r="K37" s="47" t="n">
        <v>27</v>
      </c>
      <c r="L37" s="48"/>
      <c r="M37" s="45"/>
      <c r="N37" s="47"/>
      <c r="O37" s="49" t="n">
        <v>2013</v>
      </c>
      <c r="P37" s="49" t="n">
        <v>180</v>
      </c>
      <c r="Q37" s="50" t="n">
        <f aca="false">O37+P37</f>
        <v>2193</v>
      </c>
      <c r="R37" s="50" t="n">
        <v>1668</v>
      </c>
      <c r="S37" s="51" t="n">
        <f aca="false">IF(R37&lt;&gt;0,R37/Q37,"")</f>
        <v>0.760601915184679</v>
      </c>
      <c r="AI37" s="53"/>
    </row>
    <row r="38" s="52" customFormat="true" ht="12.75" hidden="false" customHeight="false" outlineLevel="0" collapsed="false">
      <c r="A38" s="80" t="s">
        <v>64</v>
      </c>
      <c r="B38" s="55" t="n">
        <v>7</v>
      </c>
      <c r="C38" s="56" t="n">
        <v>9</v>
      </c>
      <c r="D38" s="56" t="n">
        <v>17</v>
      </c>
      <c r="E38" s="56" t="n">
        <v>469</v>
      </c>
      <c r="F38" s="56" t="n">
        <v>1141</v>
      </c>
      <c r="G38" s="57" t="n">
        <v>19</v>
      </c>
      <c r="H38" s="55"/>
      <c r="I38" s="56"/>
      <c r="J38" s="56"/>
      <c r="K38" s="58"/>
      <c r="L38" s="59" t="n">
        <v>414</v>
      </c>
      <c r="M38" s="56" t="n">
        <v>1109</v>
      </c>
      <c r="N38" s="58" t="n">
        <v>0</v>
      </c>
      <c r="O38" s="60" t="n">
        <v>2077</v>
      </c>
      <c r="P38" s="60" t="n">
        <v>292</v>
      </c>
      <c r="Q38" s="61" t="n">
        <f aca="false">O38+P38</f>
        <v>2369</v>
      </c>
      <c r="R38" s="61" t="n">
        <v>1732</v>
      </c>
      <c r="S38" s="62" t="n">
        <f aca="false">IF(R38&lt;&gt;0,R38/Q38,"")</f>
        <v>0.731110173068805</v>
      </c>
      <c r="AI38" s="53"/>
    </row>
    <row r="39" s="52" customFormat="true" ht="12.75" hidden="false" customHeight="false" outlineLevel="0" collapsed="false">
      <c r="A39" s="80" t="s">
        <v>65</v>
      </c>
      <c r="B39" s="55" t="n">
        <v>12</v>
      </c>
      <c r="C39" s="56" t="n">
        <v>13</v>
      </c>
      <c r="D39" s="56" t="n">
        <v>84</v>
      </c>
      <c r="E39" s="56" t="n">
        <v>832</v>
      </c>
      <c r="F39" s="56" t="n">
        <v>13445</v>
      </c>
      <c r="G39" s="57" t="n">
        <v>26</v>
      </c>
      <c r="H39" s="55"/>
      <c r="I39" s="56"/>
      <c r="J39" s="56"/>
      <c r="K39" s="58"/>
      <c r="L39" s="59" t="n">
        <v>1538</v>
      </c>
      <c r="M39" s="56" t="n">
        <v>12428</v>
      </c>
      <c r="N39" s="58" t="n">
        <v>11</v>
      </c>
      <c r="O39" s="60" t="n">
        <v>14786</v>
      </c>
      <c r="P39" s="60" t="n">
        <v>4520</v>
      </c>
      <c r="Q39" s="61" t="n">
        <f aca="false">O39+P39</f>
        <v>19306</v>
      </c>
      <c r="R39" s="61" t="n">
        <v>14642</v>
      </c>
      <c r="S39" s="62" t="n">
        <f aca="false">IF(R39&lt;&gt;0,R39/Q39,"")</f>
        <v>0.758417072412721</v>
      </c>
      <c r="AI39" s="53"/>
    </row>
    <row r="40" s="52" customFormat="true" ht="12.75" hidden="false" customHeight="false" outlineLevel="0" collapsed="false">
      <c r="A40" s="80" t="s">
        <v>66</v>
      </c>
      <c r="B40" s="55" t="n">
        <v>34</v>
      </c>
      <c r="C40" s="56" t="n">
        <v>16</v>
      </c>
      <c r="D40" s="56" t="n">
        <v>55</v>
      </c>
      <c r="E40" s="56" t="n">
        <v>1390</v>
      </c>
      <c r="F40" s="56" t="n">
        <v>5442</v>
      </c>
      <c r="G40" s="57" t="n">
        <v>36</v>
      </c>
      <c r="H40" s="55"/>
      <c r="I40" s="56"/>
      <c r="J40" s="56"/>
      <c r="K40" s="58"/>
      <c r="L40" s="59" t="n">
        <v>1542</v>
      </c>
      <c r="M40" s="56" t="n">
        <v>5347</v>
      </c>
      <c r="N40" s="58" t="n">
        <v>0</v>
      </c>
      <c r="O40" s="60" t="n">
        <v>7860</v>
      </c>
      <c r="P40" s="60" t="n">
        <v>1352</v>
      </c>
      <c r="Q40" s="61" t="n">
        <f aca="false">O40+P40</f>
        <v>9212</v>
      </c>
      <c r="R40" s="61" t="n">
        <v>7087</v>
      </c>
      <c r="S40" s="62" t="n">
        <f aca="false">IF(R40&lt;&gt;0,R40/Q40,"")</f>
        <v>0.769322622666088</v>
      </c>
      <c r="AI40" s="53"/>
    </row>
    <row r="41" s="52" customFormat="true" ht="12.75" hidden="false" customHeight="false" outlineLevel="0" collapsed="false">
      <c r="A41" s="81" t="s">
        <v>67</v>
      </c>
      <c r="B41" s="64" t="n">
        <v>82</v>
      </c>
      <c r="C41" s="65" t="n">
        <v>47</v>
      </c>
      <c r="D41" s="65" t="n">
        <v>194</v>
      </c>
      <c r="E41" s="65" t="n">
        <v>6451</v>
      </c>
      <c r="F41" s="65" t="n">
        <v>9967</v>
      </c>
      <c r="G41" s="78" t="n">
        <v>107</v>
      </c>
      <c r="H41" s="64" t="n">
        <v>7429</v>
      </c>
      <c r="I41" s="65" t="n">
        <v>8490</v>
      </c>
      <c r="J41" s="65" t="n">
        <v>325</v>
      </c>
      <c r="K41" s="66" t="n">
        <v>352</v>
      </c>
      <c r="L41" s="67"/>
      <c r="M41" s="65"/>
      <c r="N41" s="66"/>
      <c r="O41" s="68" t="n">
        <v>21241</v>
      </c>
      <c r="P41" s="68" t="n">
        <v>2157</v>
      </c>
      <c r="Q41" s="69" t="n">
        <f aca="false">O41+P41</f>
        <v>23398</v>
      </c>
      <c r="R41" s="69" t="n">
        <v>17267</v>
      </c>
      <c r="S41" s="70" t="n">
        <f aca="false">IF(R41&lt;&gt;0,R41/Q41,"")</f>
        <v>0.737969057184375</v>
      </c>
      <c r="AI41" s="53"/>
    </row>
    <row r="42" s="52" customFormat="true" ht="12.75" hidden="false" customHeight="false" outlineLevel="0" collapsed="false">
      <c r="A42" s="79" t="s">
        <v>68</v>
      </c>
      <c r="B42" s="44" t="n">
        <v>7</v>
      </c>
      <c r="C42" s="45" t="n">
        <v>2</v>
      </c>
      <c r="D42" s="45" t="n">
        <v>19</v>
      </c>
      <c r="E42" s="45" t="n">
        <v>217</v>
      </c>
      <c r="F42" s="45" t="n">
        <v>1838</v>
      </c>
      <c r="G42" s="46" t="n">
        <v>6</v>
      </c>
      <c r="H42" s="44"/>
      <c r="I42" s="45"/>
      <c r="J42" s="45"/>
      <c r="K42" s="47"/>
      <c r="L42" s="48" t="n">
        <v>309</v>
      </c>
      <c r="M42" s="45" t="n">
        <v>1720</v>
      </c>
      <c r="N42" s="47" t="n">
        <v>0</v>
      </c>
      <c r="O42" s="49" t="n">
        <v>2499</v>
      </c>
      <c r="P42" s="49" t="n">
        <v>284</v>
      </c>
      <c r="Q42" s="50" t="n">
        <f aca="false">O42+P42</f>
        <v>2783</v>
      </c>
      <c r="R42" s="50" t="n">
        <v>2182</v>
      </c>
      <c r="S42" s="51" t="n">
        <f aca="false">IF(R42&lt;&gt;0,R42/Q42,"")</f>
        <v>0.78404599353216</v>
      </c>
      <c r="AI42" s="53"/>
    </row>
    <row r="43" s="52" customFormat="true" ht="12.75" hidden="false" customHeight="false" outlineLevel="0" collapsed="false">
      <c r="A43" s="80" t="s">
        <v>69</v>
      </c>
      <c r="B43" s="55" t="n">
        <v>16</v>
      </c>
      <c r="C43" s="56" t="n">
        <v>26</v>
      </c>
      <c r="D43" s="56" t="n">
        <v>31</v>
      </c>
      <c r="E43" s="56" t="n">
        <v>833</v>
      </c>
      <c r="F43" s="56" t="n">
        <v>2794</v>
      </c>
      <c r="G43" s="57" t="n">
        <v>24</v>
      </c>
      <c r="H43" s="55" t="n">
        <v>711</v>
      </c>
      <c r="I43" s="56" t="n">
        <v>2511</v>
      </c>
      <c r="J43" s="56" t="n">
        <v>117</v>
      </c>
      <c r="K43" s="58" t="n">
        <v>75</v>
      </c>
      <c r="L43" s="59"/>
      <c r="M43" s="56"/>
      <c r="N43" s="58"/>
      <c r="O43" s="60" t="n">
        <v>4853</v>
      </c>
      <c r="P43" s="60" t="n">
        <v>529</v>
      </c>
      <c r="Q43" s="61" t="n">
        <f aca="false">O43+P43</f>
        <v>5382</v>
      </c>
      <c r="R43" s="61" t="n">
        <v>3776</v>
      </c>
      <c r="S43" s="62" t="n">
        <f aca="false">IF(R43&lt;&gt;0,R43/Q43,"")</f>
        <v>0.701597918989223</v>
      </c>
      <c r="AI43" s="53"/>
    </row>
    <row r="44" s="52" customFormat="true" ht="12.75" hidden="false" customHeight="false" outlineLevel="0" collapsed="false">
      <c r="A44" s="80" t="s">
        <v>70</v>
      </c>
      <c r="B44" s="55" t="n">
        <v>26</v>
      </c>
      <c r="C44" s="56" t="n">
        <v>22</v>
      </c>
      <c r="D44" s="56" t="n">
        <v>88</v>
      </c>
      <c r="E44" s="56" t="n">
        <v>2271</v>
      </c>
      <c r="F44" s="56" t="n">
        <v>6004</v>
      </c>
      <c r="G44" s="57" t="n">
        <v>84</v>
      </c>
      <c r="H44" s="55" t="n">
        <v>2150</v>
      </c>
      <c r="I44" s="56" t="n">
        <v>5587</v>
      </c>
      <c r="J44" s="56" t="n">
        <v>291</v>
      </c>
      <c r="K44" s="58" t="n">
        <v>294</v>
      </c>
      <c r="L44" s="59"/>
      <c r="M44" s="56"/>
      <c r="N44" s="58"/>
      <c r="O44" s="60" t="n">
        <v>10051</v>
      </c>
      <c r="P44" s="60" t="n">
        <v>1627</v>
      </c>
      <c r="Q44" s="61" t="n">
        <f aca="false">O44+P44</f>
        <v>11678</v>
      </c>
      <c r="R44" s="61" t="n">
        <v>8638</v>
      </c>
      <c r="S44" s="62" t="n">
        <f aca="false">IF(R44&lt;&gt;0,R44/Q44,"")</f>
        <v>0.739681452303477</v>
      </c>
      <c r="AI44" s="53"/>
    </row>
    <row r="45" s="52" customFormat="true" ht="12.75" hidden="false" customHeight="false" outlineLevel="0" collapsed="false">
      <c r="A45" s="80" t="s">
        <v>71</v>
      </c>
      <c r="B45" s="55" t="n">
        <v>13</v>
      </c>
      <c r="C45" s="56" t="n">
        <v>4</v>
      </c>
      <c r="D45" s="56" t="n">
        <v>21</v>
      </c>
      <c r="E45" s="56" t="n">
        <v>982</v>
      </c>
      <c r="F45" s="56" t="n">
        <v>1870</v>
      </c>
      <c r="G45" s="57" t="n">
        <v>13</v>
      </c>
      <c r="H45" s="55"/>
      <c r="I45" s="56"/>
      <c r="J45" s="56"/>
      <c r="K45" s="58"/>
      <c r="L45" s="59" t="n">
        <v>946</v>
      </c>
      <c r="M45" s="56" t="n">
        <v>1918</v>
      </c>
      <c r="N45" s="58" t="n">
        <v>0</v>
      </c>
      <c r="O45" s="60" t="n">
        <v>3287</v>
      </c>
      <c r="P45" s="60" t="n">
        <v>408</v>
      </c>
      <c r="Q45" s="61" t="n">
        <f aca="false">O45+P45</f>
        <v>3695</v>
      </c>
      <c r="R45" s="61" t="n">
        <v>2954</v>
      </c>
      <c r="S45" s="62" t="n">
        <f aca="false">IF(R45&lt;&gt;0,R45/Q45,"")</f>
        <v>0.799458728010825</v>
      </c>
      <c r="AI45" s="53"/>
    </row>
    <row r="46" s="52" customFormat="true" ht="12.75" hidden="false" customHeight="false" outlineLevel="0" collapsed="false">
      <c r="A46" s="81" t="s">
        <v>72</v>
      </c>
      <c r="B46" s="64" t="n">
        <v>27</v>
      </c>
      <c r="C46" s="65" t="n">
        <v>21</v>
      </c>
      <c r="D46" s="65" t="n">
        <v>71</v>
      </c>
      <c r="E46" s="65" t="n">
        <v>2277</v>
      </c>
      <c r="F46" s="65" t="n">
        <v>2699</v>
      </c>
      <c r="G46" s="78" t="n">
        <v>53</v>
      </c>
      <c r="H46" s="64" t="n">
        <v>2177</v>
      </c>
      <c r="I46" s="65" t="n">
        <v>2441</v>
      </c>
      <c r="J46" s="65" t="n">
        <v>185</v>
      </c>
      <c r="K46" s="66" t="n">
        <v>223</v>
      </c>
      <c r="L46" s="67"/>
      <c r="M46" s="65"/>
      <c r="N46" s="66"/>
      <c r="O46" s="68" t="n">
        <v>6664</v>
      </c>
      <c r="P46" s="68" t="n">
        <v>649</v>
      </c>
      <c r="Q46" s="69" t="n">
        <f aca="false">O46+P46</f>
        <v>7313</v>
      </c>
      <c r="R46" s="69" t="n">
        <v>5428</v>
      </c>
      <c r="S46" s="70" t="n">
        <f aca="false">IF(R46&lt;&gt;0,R46/Q46,"")</f>
        <v>0.742239846848079</v>
      </c>
      <c r="AI46" s="53"/>
    </row>
    <row r="47" s="52" customFormat="true" ht="12.75" hidden="false" customHeight="false" outlineLevel="0" collapsed="false">
      <c r="A47" s="79" t="s">
        <v>73</v>
      </c>
      <c r="B47" s="44" t="n">
        <v>21</v>
      </c>
      <c r="C47" s="45" t="n">
        <v>8</v>
      </c>
      <c r="D47" s="45" t="n">
        <v>67</v>
      </c>
      <c r="E47" s="45" t="n">
        <v>1926</v>
      </c>
      <c r="F47" s="45" t="n">
        <v>2458</v>
      </c>
      <c r="G47" s="46" t="n">
        <v>43</v>
      </c>
      <c r="H47" s="44"/>
      <c r="I47" s="45"/>
      <c r="J47" s="45"/>
      <c r="K47" s="47"/>
      <c r="L47" s="48" t="n">
        <v>1959</v>
      </c>
      <c r="M47" s="45" t="n">
        <v>2473</v>
      </c>
      <c r="N47" s="47" t="n">
        <v>0</v>
      </c>
      <c r="O47" s="49" t="n">
        <v>5562</v>
      </c>
      <c r="P47" s="49" t="n">
        <v>795</v>
      </c>
      <c r="Q47" s="50" t="n">
        <f aca="false">O47+P47</f>
        <v>6357</v>
      </c>
      <c r="R47" s="50" t="n">
        <v>4591</v>
      </c>
      <c r="S47" s="51" t="n">
        <f aca="false">IF(R47&lt;&gt;0,R47/Q47,"")</f>
        <v>0.722196004404593</v>
      </c>
      <c r="AI47" s="53"/>
    </row>
    <row r="48" s="52" customFormat="true" ht="12.75" hidden="false" customHeight="false" outlineLevel="0" collapsed="false">
      <c r="A48" s="80" t="s">
        <v>74</v>
      </c>
      <c r="B48" s="55" t="n">
        <v>145</v>
      </c>
      <c r="C48" s="56" t="n">
        <v>103</v>
      </c>
      <c r="D48" s="56" t="n">
        <v>348</v>
      </c>
      <c r="E48" s="56" t="n">
        <v>7541</v>
      </c>
      <c r="F48" s="56" t="n">
        <v>19773</v>
      </c>
      <c r="G48" s="57" t="n">
        <v>232</v>
      </c>
      <c r="H48" s="55"/>
      <c r="I48" s="56"/>
      <c r="J48" s="56"/>
      <c r="K48" s="58"/>
      <c r="L48" s="59" t="n">
        <v>7864</v>
      </c>
      <c r="M48" s="56" t="n">
        <v>19847</v>
      </c>
      <c r="N48" s="58" t="n">
        <v>4</v>
      </c>
      <c r="O48" s="60" t="n">
        <v>33356</v>
      </c>
      <c r="P48" s="60" t="n">
        <v>6386</v>
      </c>
      <c r="Q48" s="61" t="n">
        <f aca="false">O48+P48</f>
        <v>39742</v>
      </c>
      <c r="R48" s="61" t="n">
        <v>28766</v>
      </c>
      <c r="S48" s="62" t="n">
        <f aca="false">IF(R48&lt;&gt;0,R48/Q48,"")</f>
        <v>0.723818630164561</v>
      </c>
      <c r="AI48" s="53"/>
    </row>
    <row r="49" s="52" customFormat="true" ht="12.75" hidden="false" customHeight="false" outlineLevel="0" collapsed="false">
      <c r="A49" s="80" t="s">
        <v>75</v>
      </c>
      <c r="B49" s="55" t="n">
        <v>22</v>
      </c>
      <c r="C49" s="56" t="n">
        <v>17</v>
      </c>
      <c r="D49" s="56" t="n">
        <v>78</v>
      </c>
      <c r="E49" s="56" t="n">
        <v>2095</v>
      </c>
      <c r="F49" s="56" t="n">
        <v>2664</v>
      </c>
      <c r="G49" s="57" t="n">
        <v>43</v>
      </c>
      <c r="H49" s="55" t="n">
        <v>1898</v>
      </c>
      <c r="I49" s="56" t="n">
        <v>2650</v>
      </c>
      <c r="J49" s="56" t="n">
        <v>147</v>
      </c>
      <c r="K49" s="58" t="n">
        <v>84</v>
      </c>
      <c r="L49" s="59"/>
      <c r="M49" s="56"/>
      <c r="N49" s="58"/>
      <c r="O49" s="60" t="n">
        <v>6161</v>
      </c>
      <c r="P49" s="60" t="n">
        <v>619</v>
      </c>
      <c r="Q49" s="61" t="n">
        <f aca="false">O49+P49</f>
        <v>6780</v>
      </c>
      <c r="R49" s="61" t="n">
        <v>5010</v>
      </c>
      <c r="S49" s="62" t="n">
        <f aca="false">IF(R49&lt;&gt;0,R49/Q49,"")</f>
        <v>0.738938053097345</v>
      </c>
      <c r="AI49" s="53"/>
    </row>
    <row r="50" s="52" customFormat="true" ht="12.75" hidden="false" customHeight="false" outlineLevel="0" collapsed="false">
      <c r="A50" s="81" t="s">
        <v>76</v>
      </c>
      <c r="B50" s="64" t="n">
        <v>18</v>
      </c>
      <c r="C50" s="65" t="n">
        <v>16</v>
      </c>
      <c r="D50" s="65" t="n">
        <v>36</v>
      </c>
      <c r="E50" s="65" t="n">
        <v>1104</v>
      </c>
      <c r="F50" s="65" t="n">
        <v>3128</v>
      </c>
      <c r="G50" s="78" t="n">
        <v>28</v>
      </c>
      <c r="H50" s="64" t="n">
        <v>1062</v>
      </c>
      <c r="I50" s="65" t="n">
        <v>2676</v>
      </c>
      <c r="J50" s="65" t="n">
        <v>126</v>
      </c>
      <c r="K50" s="66" t="n">
        <v>77</v>
      </c>
      <c r="L50" s="67"/>
      <c r="M50" s="65"/>
      <c r="N50" s="66"/>
      <c r="O50" s="68" t="n">
        <v>5071</v>
      </c>
      <c r="P50" s="68" t="n">
        <v>636</v>
      </c>
      <c r="Q50" s="69" t="n">
        <f aca="false">O50+P50</f>
        <v>5707</v>
      </c>
      <c r="R50" s="69" t="n">
        <v>4451</v>
      </c>
      <c r="S50" s="70" t="n">
        <f aca="false">IF(R50&lt;&gt;0,R50/Q50,"")</f>
        <v>0.77991939723147</v>
      </c>
      <c r="AI50" s="53"/>
    </row>
    <row r="51" s="15" customFormat="true" ht="13.5" hidden="false" customHeight="false" outlineLevel="0" collapsed="false">
      <c r="A51" s="82" t="s">
        <v>77</v>
      </c>
      <c r="B51" s="83" t="n">
        <f aca="false">SUM(B7:B50)</f>
        <v>2499</v>
      </c>
      <c r="C51" s="83" t="n">
        <f aca="false">SUM(C7:C50)</f>
        <v>2222</v>
      </c>
      <c r="D51" s="83" t="n">
        <f aca="false">SUM(D7:D50)</f>
        <v>9453</v>
      </c>
      <c r="E51" s="83" t="n">
        <f aca="false">SUM(E7:E50)</f>
        <v>212787</v>
      </c>
      <c r="F51" s="83" t="n">
        <f aca="false">SUM(F7:F50)</f>
        <v>420911</v>
      </c>
      <c r="G51" s="84" t="n">
        <f aca="false">SUM(G7:G50)</f>
        <v>4402</v>
      </c>
      <c r="H51" s="83" t="n">
        <f aca="false">SUM(H7:H50)</f>
        <v>97450</v>
      </c>
      <c r="I51" s="83" t="n">
        <f aca="false">SUM(I7:I50)</f>
        <v>199402</v>
      </c>
      <c r="J51" s="84" t="n">
        <f aca="false">SUM(J7:J50)</f>
        <v>12265</v>
      </c>
      <c r="K51" s="83" t="n">
        <f aca="false">SUM(K7:K50)</f>
        <v>7607</v>
      </c>
      <c r="L51" s="85" t="n">
        <f aca="false">SUM(L7:L50)</f>
        <v>110847</v>
      </c>
      <c r="M51" s="83" t="n">
        <f aca="false">SUM(M7:M50)</f>
        <v>207412</v>
      </c>
      <c r="N51" s="83" t="n">
        <f aca="false">SUM(N7:N50)</f>
        <v>235</v>
      </c>
      <c r="O51" s="84" t="n">
        <f aca="false">SUM(O7:O50)</f>
        <v>777973</v>
      </c>
      <c r="P51" s="84" t="n">
        <f aca="false">SUM(P7:P50)</f>
        <v>118261</v>
      </c>
      <c r="Q51" s="83" t="n">
        <f aca="false">SUM(Q7:Q50)</f>
        <v>896234</v>
      </c>
      <c r="R51" s="83" t="n">
        <f aca="false">SUM(R7:R50)</f>
        <v>666290</v>
      </c>
      <c r="S51" s="86" t="n">
        <f aca="false">IF(R51&lt;&gt;0,R51/Q51,"")</f>
        <v>0.743433076629541</v>
      </c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14"/>
      <c r="AJ51" s="14"/>
      <c r="AK51" s="14"/>
      <c r="AL51" s="14"/>
      <c r="AM51" s="14"/>
      <c r="AN51" s="14"/>
      <c r="AO51" s="14"/>
      <c r="AP51" s="14"/>
      <c r="AQ51" s="14"/>
    </row>
    <row r="52" s="34" customFormat="true" ht="13.5" hidden="false" customHeight="false" outlineLevel="0" collapsed="false">
      <c r="A52" s="25" t="s">
        <v>78</v>
      </c>
      <c r="B52" s="88"/>
      <c r="C52" s="89"/>
      <c r="D52" s="89"/>
      <c r="E52" s="89"/>
      <c r="F52" s="89" t="n">
        <f aca="false">F51-E51</f>
        <v>208124</v>
      </c>
      <c r="G52" s="90"/>
      <c r="H52" s="88"/>
      <c r="I52" s="89" t="n">
        <f aca="false">I51-H51</f>
        <v>101952</v>
      </c>
      <c r="J52" s="88"/>
      <c r="K52" s="90"/>
      <c r="L52" s="88"/>
      <c r="M52" s="89" t="n">
        <f aca="false">M51-L51</f>
        <v>96565</v>
      </c>
      <c r="N52" s="90"/>
      <c r="O52" s="91"/>
      <c r="P52" s="92"/>
      <c r="Q52" s="92"/>
      <c r="R52" s="93"/>
      <c r="S52" s="94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33"/>
      <c r="AO52" s="33"/>
      <c r="AQ52" s="33"/>
    </row>
    <row r="53" s="34" customFormat="true" ht="12.75" hidden="false" customHeight="false" outlineLevel="0" collapsed="false">
      <c r="A53" s="30" t="s">
        <v>79</v>
      </c>
      <c r="B53" s="95" t="n">
        <f aca="false">B51/SUM($B51:$G51)</f>
        <v>0.00383121203665944</v>
      </c>
      <c r="C53" s="95" t="n">
        <f aca="false">C51/SUM($B51:$G51)</f>
        <v>0.0034065438757332</v>
      </c>
      <c r="D53" s="95" t="n">
        <f aca="false">D51/SUM($B51:$G51)</f>
        <v>0.014492375903378</v>
      </c>
      <c r="E53" s="95" t="n">
        <f aca="false">E51/SUM($B51:$G51)</f>
        <v>0.326223335592098</v>
      </c>
      <c r="F53" s="95" t="n">
        <f aca="false">F51/SUM($B51:$G51)</f>
        <v>0.645297834958928</v>
      </c>
      <c r="G53" s="95" t="n">
        <f aca="false">G51/SUM($B51:$G51)</f>
        <v>0.00674869763320323</v>
      </c>
      <c r="H53" s="95" t="n">
        <f aca="false">H51/SUM($H51:$K51)</f>
        <v>0.307681135625971</v>
      </c>
      <c r="I53" s="95" t="n">
        <f aca="false">I51/SUM($H51:$K51)</f>
        <v>0.629576539826474</v>
      </c>
      <c r="J53" s="95" t="n">
        <f aca="false">J51/SUM($H51:$K51)</f>
        <v>0.0387245677624683</v>
      </c>
      <c r="K53" s="95" t="n">
        <f aca="false">K51/SUM($H51:$K51)</f>
        <v>0.0240177567850873</v>
      </c>
      <c r="L53" s="95" t="n">
        <f aca="false">L51/SUM($L51:$N51)</f>
        <v>0.348034813842647</v>
      </c>
      <c r="M53" s="95" t="n">
        <f aca="false">M51/SUM($L51:$N51)</f>
        <v>0.651227338662581</v>
      </c>
      <c r="N53" s="95" t="n">
        <f aca="false">N51/SUM($L51:$N51)</f>
        <v>0.000737847494772272</v>
      </c>
      <c r="O53" s="96"/>
      <c r="P53" s="97"/>
      <c r="Q53" s="97"/>
      <c r="R53" s="97"/>
      <c r="S53" s="98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33"/>
    </row>
  </sheetData>
  <mergeCells count="10">
    <mergeCell ref="B2:G2"/>
    <mergeCell ref="H2:K2"/>
    <mergeCell ref="L2:N2"/>
    <mergeCell ref="B3:G3"/>
    <mergeCell ref="H3:K3"/>
    <mergeCell ref="L3:N3"/>
    <mergeCell ref="B4:G4"/>
    <mergeCell ref="H4:K4"/>
    <mergeCell ref="L4:N4"/>
    <mergeCell ref="O4:S4"/>
  </mergeCells>
  <printOptions headings="false" gridLines="false" gridLinesSet="true" horizontalCentered="true" verticalCentered="false"/>
  <pageMargins left="0.4" right="0.4" top="0.8" bottom="0.590277777777778" header="0.25" footer="0.511805555555555"/>
  <pageSetup paperSize="5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&amp;C&amp;"Arial,Bold"ABSTRACT OF VOTES
Cast at the General Election     NOVEMBER 6, 2012</oddHeader>
    <oddFooter/>
  </headerFooter>
  <rowBreaks count="1" manualBreakCount="1">
    <brk id="33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35" activePane="bottomRight" state="frozen"/>
      <selection pane="topLeft" activeCell="A1" activeCellId="0" sqref="A1"/>
      <selection pane="topRight" activeCell="B1" activeCellId="0" sqref="B1"/>
      <selection pane="bottomLeft" activeCell="A35" activeCellId="0" sqref="A35"/>
      <selection pane="bottomRight" activeCell="B52" activeCellId="0" sqref="B52"/>
    </sheetView>
  </sheetViews>
  <sheetFormatPr defaultRowHeight="12.75" zeroHeight="false" outlineLevelRow="0" outlineLevelCol="0"/>
  <cols>
    <col collapsed="false" customWidth="true" hidden="false" outlineLevel="0" max="1" min="1" style="1" width="10.44"/>
    <col collapsed="false" customWidth="true" hidden="false" outlineLevel="0" max="11" min="2" style="2" width="9.46"/>
    <col collapsed="false" customWidth="true" hidden="false" outlineLevel="0" max="12" min="12" style="2" width="6.69"/>
    <col collapsed="false" customWidth="true" hidden="false" outlineLevel="0" max="13" min="13" style="99" width="63.18"/>
    <col collapsed="false" customWidth="true" hidden="false" outlineLevel="0" max="18" min="14" style="2" width="9.94"/>
    <col collapsed="false" customWidth="true" hidden="false" outlineLevel="0" max="19" min="19" style="2" width="4.23"/>
    <col collapsed="false" customWidth="true" hidden="false" outlineLevel="0" max="23" min="20" style="2" width="9.94"/>
    <col collapsed="false" customWidth="true" hidden="false" outlineLevel="0" max="24" min="24" style="3" width="6.52"/>
    <col collapsed="false" customWidth="true" hidden="false" outlineLevel="0" max="25" min="25" style="2" width="7.17"/>
    <col collapsed="false" customWidth="true" hidden="false" outlineLevel="0" max="32" min="26" style="2" width="6.52"/>
    <col collapsed="false" customWidth="true" hidden="false" outlineLevel="0" max="257" min="33" style="2" width="7.66"/>
    <col collapsed="false" customWidth="true" hidden="false" outlineLevel="0" max="1025" min="258" style="0" width="7.66"/>
  </cols>
  <sheetData>
    <row r="1" customFormat="false" ht="18" hidden="false" customHeight="false" outlineLevel="0" collapsed="false">
      <c r="A1" s="4" t="s">
        <v>0</v>
      </c>
      <c r="K1" s="5" t="s">
        <v>1</v>
      </c>
      <c r="M1" s="100"/>
      <c r="W1" s="3"/>
      <c r="X1" s="2"/>
    </row>
    <row r="2" s="15" customFormat="true" ht="12.75" hidden="false" customHeight="false" outlineLevel="0" collapsed="false">
      <c r="A2" s="6"/>
      <c r="B2" s="7"/>
      <c r="C2" s="7"/>
      <c r="D2" s="8"/>
      <c r="E2" s="8"/>
      <c r="F2" s="8"/>
      <c r="G2" s="8"/>
      <c r="H2" s="8"/>
      <c r="I2" s="8"/>
      <c r="J2" s="9"/>
      <c r="K2" s="9"/>
      <c r="L2" s="2"/>
      <c r="M2" s="10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4"/>
    </row>
    <row r="3" s="15" customFormat="true" ht="12.75" hidden="false" customHeight="false" outlineLevel="0" collapsed="false">
      <c r="A3" s="16"/>
      <c r="B3" s="17" t="s">
        <v>80</v>
      </c>
      <c r="C3" s="17"/>
      <c r="D3" s="18" t="s">
        <v>81</v>
      </c>
      <c r="E3" s="18"/>
      <c r="F3" s="18" t="s">
        <v>82</v>
      </c>
      <c r="G3" s="18"/>
      <c r="H3" s="18" t="s">
        <v>83</v>
      </c>
      <c r="I3" s="18"/>
      <c r="J3" s="18" t="s">
        <v>84</v>
      </c>
      <c r="K3" s="18"/>
      <c r="L3" s="2"/>
      <c r="M3" s="10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4"/>
    </row>
    <row r="4" s="15" customFormat="true" ht="12.75" hidden="false" customHeight="false" outlineLevel="0" collapsed="false">
      <c r="A4" s="16"/>
      <c r="B4" s="22"/>
      <c r="C4" s="22"/>
      <c r="D4" s="23"/>
      <c r="E4" s="23"/>
      <c r="F4" s="23"/>
      <c r="G4" s="23"/>
      <c r="H4" s="23"/>
      <c r="I4" s="23"/>
      <c r="J4" s="24"/>
      <c r="K4" s="24"/>
      <c r="L4" s="2"/>
      <c r="M4" s="99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14"/>
    </row>
    <row r="5" s="42" customFormat="true" ht="81.75" hidden="false" customHeight="true" outlineLevel="0" collapsed="false">
      <c r="A5" s="35" t="s">
        <v>14</v>
      </c>
      <c r="B5" s="36" t="s">
        <v>85</v>
      </c>
      <c r="C5" s="36" t="s">
        <v>86</v>
      </c>
      <c r="D5" s="36" t="s">
        <v>85</v>
      </c>
      <c r="E5" s="36" t="s">
        <v>86</v>
      </c>
      <c r="F5" s="36" t="s">
        <v>85</v>
      </c>
      <c r="G5" s="36" t="s">
        <v>86</v>
      </c>
      <c r="H5" s="36" t="s">
        <v>85</v>
      </c>
      <c r="I5" s="36" t="s">
        <v>86</v>
      </c>
      <c r="J5" s="36" t="s">
        <v>85</v>
      </c>
      <c r="K5" s="37" t="s">
        <v>86</v>
      </c>
      <c r="L5" s="2"/>
      <c r="M5" s="10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41"/>
    </row>
    <row r="6" s="53" customFormat="true" ht="12.75" hidden="false" customHeight="false" outlineLevel="0" collapsed="false">
      <c r="A6" s="43" t="s">
        <v>33</v>
      </c>
      <c r="B6" s="44" t="n">
        <v>124540</v>
      </c>
      <c r="C6" s="46" t="n">
        <v>42286</v>
      </c>
      <c r="D6" s="44" t="n">
        <v>112948</v>
      </c>
      <c r="E6" s="47" t="n">
        <v>57321</v>
      </c>
      <c r="F6" s="44" t="n">
        <v>70598</v>
      </c>
      <c r="G6" s="47" t="n">
        <v>109592</v>
      </c>
      <c r="H6" s="44" t="n">
        <v>71500</v>
      </c>
      <c r="I6" s="47" t="n">
        <v>109099</v>
      </c>
      <c r="J6" s="48" t="n">
        <v>56041</v>
      </c>
      <c r="K6" s="47" t="n">
        <v>124322</v>
      </c>
      <c r="L6" s="52"/>
      <c r="M6" s="103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 s="53" customFormat="true" ht="12.75" hidden="false" customHeight="false" outlineLevel="0" collapsed="false">
      <c r="A7" s="54" t="s">
        <v>34</v>
      </c>
      <c r="B7" s="55" t="n">
        <v>1313</v>
      </c>
      <c r="C7" s="57" t="n">
        <v>633</v>
      </c>
      <c r="D7" s="55" t="n">
        <v>1461</v>
      </c>
      <c r="E7" s="58" t="n">
        <v>513</v>
      </c>
      <c r="F7" s="55" t="n">
        <v>1040</v>
      </c>
      <c r="G7" s="58" t="n">
        <v>1029</v>
      </c>
      <c r="H7" s="55" t="n">
        <v>974</v>
      </c>
      <c r="I7" s="58" t="n">
        <v>1094</v>
      </c>
      <c r="J7" s="59" t="n">
        <v>810</v>
      </c>
      <c r="K7" s="58" t="n">
        <v>1256</v>
      </c>
      <c r="L7" s="52"/>
      <c r="M7" s="104" t="s">
        <v>87</v>
      </c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 s="53" customFormat="true" ht="12.75" hidden="false" customHeight="false" outlineLevel="0" collapsed="false">
      <c r="A8" s="54" t="s">
        <v>35</v>
      </c>
      <c r="B8" s="55" t="n">
        <v>25322</v>
      </c>
      <c r="C8" s="57" t="n">
        <v>8122</v>
      </c>
      <c r="D8" s="55" t="n">
        <v>24813</v>
      </c>
      <c r="E8" s="58" t="n">
        <v>9074</v>
      </c>
      <c r="F8" s="55" t="n">
        <v>12460</v>
      </c>
      <c r="G8" s="58" t="n">
        <v>22830</v>
      </c>
      <c r="H8" s="55" t="n">
        <v>12037</v>
      </c>
      <c r="I8" s="58" t="n">
        <v>23294</v>
      </c>
      <c r="J8" s="59" t="n">
        <v>9392</v>
      </c>
      <c r="K8" s="58" t="n">
        <v>25892</v>
      </c>
      <c r="L8" s="52"/>
      <c r="M8" s="103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 s="53" customFormat="true" ht="12.75" hidden="false" customHeight="false" outlineLevel="0" collapsed="false">
      <c r="A9" s="54" t="s">
        <v>36</v>
      </c>
      <c r="B9" s="55" t="n">
        <v>1956</v>
      </c>
      <c r="C9" s="57" t="n">
        <v>824</v>
      </c>
      <c r="D9" s="55" t="n">
        <v>2243</v>
      </c>
      <c r="E9" s="58" t="n">
        <v>566</v>
      </c>
      <c r="F9" s="55" t="n">
        <v>1192</v>
      </c>
      <c r="G9" s="58" t="n">
        <v>1677</v>
      </c>
      <c r="H9" s="55" t="n">
        <v>1152</v>
      </c>
      <c r="I9" s="58" t="n">
        <v>1709</v>
      </c>
      <c r="J9" s="59" t="n">
        <v>969</v>
      </c>
      <c r="K9" s="58" t="n">
        <v>1883</v>
      </c>
      <c r="L9" s="52"/>
      <c r="M9" s="103" t="s">
        <v>88</v>
      </c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 s="53" customFormat="true" ht="12.75" hidden="false" customHeight="false" outlineLevel="0" collapsed="false">
      <c r="A10" s="63" t="s">
        <v>37</v>
      </c>
      <c r="B10" s="64" t="n">
        <v>2582</v>
      </c>
      <c r="C10" s="66" t="n">
        <v>1102</v>
      </c>
      <c r="D10" s="64" t="n">
        <v>3036</v>
      </c>
      <c r="E10" s="66" t="n">
        <v>743</v>
      </c>
      <c r="F10" s="64" t="n">
        <v>1711</v>
      </c>
      <c r="G10" s="66" t="n">
        <v>2161</v>
      </c>
      <c r="H10" s="64" t="n">
        <v>1708</v>
      </c>
      <c r="I10" s="66" t="n">
        <v>2143</v>
      </c>
      <c r="J10" s="67" t="n">
        <v>1366</v>
      </c>
      <c r="K10" s="66" t="n">
        <v>2514</v>
      </c>
      <c r="L10" s="52"/>
      <c r="M10" s="103" t="s">
        <v>89</v>
      </c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 s="53" customFormat="true" ht="12.75" hidden="false" customHeight="false" outlineLevel="0" collapsed="false">
      <c r="A11" s="43" t="s">
        <v>38</v>
      </c>
      <c r="B11" s="44" t="n">
        <v>12608</v>
      </c>
      <c r="C11" s="46" t="n">
        <v>4149</v>
      </c>
      <c r="D11" s="71" t="n">
        <v>13412</v>
      </c>
      <c r="E11" s="73" t="n">
        <v>3569</v>
      </c>
      <c r="F11" s="71" t="n">
        <v>7690</v>
      </c>
      <c r="G11" s="73" t="n">
        <v>9879</v>
      </c>
      <c r="H11" s="71" t="n">
        <v>7053</v>
      </c>
      <c r="I11" s="73" t="n">
        <v>10532</v>
      </c>
      <c r="J11" s="74" t="n">
        <v>5403</v>
      </c>
      <c r="K11" s="73" t="n">
        <v>12169</v>
      </c>
      <c r="L11" s="52"/>
      <c r="M11" s="103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 s="53" customFormat="true" ht="12.75" hidden="false" customHeight="false" outlineLevel="0" collapsed="false">
      <c r="A12" s="54" t="s">
        <v>39</v>
      </c>
      <c r="B12" s="55" t="n">
        <v>6708</v>
      </c>
      <c r="C12" s="57" t="n">
        <v>2593</v>
      </c>
      <c r="D12" s="55" t="n">
        <v>4533</v>
      </c>
      <c r="E12" s="58" t="n">
        <v>5208</v>
      </c>
      <c r="F12" s="55" t="n">
        <v>3389</v>
      </c>
      <c r="G12" s="58" t="n">
        <v>6513</v>
      </c>
      <c r="H12" s="55" t="n">
        <v>3360</v>
      </c>
      <c r="I12" s="58" t="n">
        <v>6600</v>
      </c>
      <c r="J12" s="59" t="n">
        <v>2740</v>
      </c>
      <c r="K12" s="58" t="n">
        <v>7174</v>
      </c>
      <c r="L12" s="52"/>
      <c r="M12" s="103" t="s">
        <v>90</v>
      </c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 s="53" customFormat="true" ht="12.75" hidden="false" customHeight="false" outlineLevel="0" collapsed="false">
      <c r="A13" s="54" t="s">
        <v>40</v>
      </c>
      <c r="B13" s="55" t="n">
        <v>2325</v>
      </c>
      <c r="C13" s="57" t="n">
        <v>975</v>
      </c>
      <c r="D13" s="55" t="n">
        <v>2443</v>
      </c>
      <c r="E13" s="58" t="n">
        <v>957</v>
      </c>
      <c r="F13" s="55" t="n">
        <v>1737</v>
      </c>
      <c r="G13" s="58" t="n">
        <v>1732</v>
      </c>
      <c r="H13" s="55" t="n">
        <v>1697</v>
      </c>
      <c r="I13" s="58" t="n">
        <v>1738</v>
      </c>
      <c r="J13" s="59" t="n">
        <v>1450</v>
      </c>
      <c r="K13" s="58" t="n">
        <v>2013</v>
      </c>
      <c r="L13" s="52"/>
      <c r="M13" s="103" t="s">
        <v>91</v>
      </c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 s="53" customFormat="true" ht="12.75" hidden="false" customHeight="false" outlineLevel="0" collapsed="false">
      <c r="A14" s="54" t="s">
        <v>41</v>
      </c>
      <c r="B14" s="55" t="n">
        <v>12377</v>
      </c>
      <c r="C14" s="57" t="n">
        <v>4911</v>
      </c>
      <c r="D14" s="55" t="n">
        <v>13098</v>
      </c>
      <c r="E14" s="58" t="n">
        <v>4651</v>
      </c>
      <c r="F14" s="55" t="n">
        <v>8079</v>
      </c>
      <c r="G14" s="58" t="n">
        <v>10121</v>
      </c>
      <c r="H14" s="55" t="n">
        <v>8062</v>
      </c>
      <c r="I14" s="58" t="n">
        <v>10208</v>
      </c>
      <c r="J14" s="59" t="n">
        <v>6154</v>
      </c>
      <c r="K14" s="58" t="n">
        <v>11854</v>
      </c>
      <c r="L14" s="52"/>
      <c r="M14" s="103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 s="53" customFormat="true" ht="12.75" hidden="false" customHeight="false" outlineLevel="0" collapsed="false">
      <c r="A15" s="63" t="s">
        <v>42</v>
      </c>
      <c r="B15" s="64" t="n">
        <v>31331</v>
      </c>
      <c r="C15" s="78" t="n">
        <v>9042</v>
      </c>
      <c r="D15" s="64" t="n">
        <v>31172</v>
      </c>
      <c r="E15" s="66" t="n">
        <v>9668</v>
      </c>
      <c r="F15" s="64" t="n">
        <v>20703</v>
      </c>
      <c r="G15" s="66" t="n">
        <v>22298</v>
      </c>
      <c r="H15" s="64" t="n">
        <v>19832</v>
      </c>
      <c r="I15" s="66" t="n">
        <v>23230</v>
      </c>
      <c r="J15" s="67" t="n">
        <v>15159</v>
      </c>
      <c r="K15" s="66" t="n">
        <v>27817</v>
      </c>
      <c r="L15" s="52"/>
      <c r="M15" s="104" t="s">
        <v>92</v>
      </c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 s="53" customFormat="true" ht="12.75" hidden="false" customHeight="false" outlineLevel="0" collapsed="false">
      <c r="A16" s="79" t="s">
        <v>43</v>
      </c>
      <c r="B16" s="44" t="n">
        <v>3024</v>
      </c>
      <c r="C16" s="46" t="n">
        <v>1318</v>
      </c>
      <c r="D16" s="44" t="n">
        <v>3360</v>
      </c>
      <c r="E16" s="73" t="n">
        <v>1041</v>
      </c>
      <c r="F16" s="44" t="n">
        <v>2089</v>
      </c>
      <c r="G16" s="73" t="n">
        <v>2430</v>
      </c>
      <c r="H16" s="44" t="n">
        <v>2013</v>
      </c>
      <c r="I16" s="73" t="n">
        <v>2502</v>
      </c>
      <c r="J16" s="74" t="n">
        <v>1548</v>
      </c>
      <c r="K16" s="73" t="n">
        <v>2976</v>
      </c>
      <c r="L16" s="52"/>
      <c r="M16" s="103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 s="53" customFormat="true" ht="12.75" hidden="false" customHeight="false" outlineLevel="0" collapsed="false">
      <c r="A17" s="80" t="s">
        <v>44</v>
      </c>
      <c r="B17" s="55" t="n">
        <v>923</v>
      </c>
      <c r="C17" s="57" t="n">
        <v>321</v>
      </c>
      <c r="D17" s="55" t="n">
        <v>1013</v>
      </c>
      <c r="E17" s="58" t="n">
        <v>250</v>
      </c>
      <c r="F17" s="55" t="n">
        <v>618</v>
      </c>
      <c r="G17" s="58" t="n">
        <v>676</v>
      </c>
      <c r="H17" s="55" t="n">
        <v>607</v>
      </c>
      <c r="I17" s="58" t="n">
        <v>686</v>
      </c>
      <c r="J17" s="59" t="n">
        <v>488</v>
      </c>
      <c r="K17" s="58" t="n">
        <v>804</v>
      </c>
      <c r="L17" s="52"/>
      <c r="M17" s="103" t="s">
        <v>93</v>
      </c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 s="52" customFormat="true" ht="12.75" hidden="false" customHeight="false" outlineLevel="0" collapsed="false">
      <c r="A18" s="80" t="s">
        <v>45</v>
      </c>
      <c r="B18" s="55" t="n">
        <v>284</v>
      </c>
      <c r="C18" s="57" t="n">
        <v>170</v>
      </c>
      <c r="D18" s="55" t="n">
        <v>424</v>
      </c>
      <c r="E18" s="58" t="n">
        <v>137</v>
      </c>
      <c r="F18" s="55" t="n">
        <v>256</v>
      </c>
      <c r="G18" s="58" t="n">
        <v>318</v>
      </c>
      <c r="H18" s="55" t="n">
        <v>241</v>
      </c>
      <c r="I18" s="58" t="n">
        <v>331</v>
      </c>
      <c r="J18" s="59" t="n">
        <v>168</v>
      </c>
      <c r="K18" s="58" t="n">
        <v>396</v>
      </c>
      <c r="M18" s="99" t="s">
        <v>94</v>
      </c>
      <c r="AA18" s="53"/>
    </row>
    <row r="19" s="52" customFormat="true" ht="12.75" hidden="false" customHeight="false" outlineLevel="0" collapsed="false">
      <c r="A19" s="80" t="s">
        <v>46</v>
      </c>
      <c r="B19" s="55" t="n">
        <v>46368</v>
      </c>
      <c r="C19" s="57" t="n">
        <v>15048</v>
      </c>
      <c r="D19" s="55" t="n">
        <v>48292</v>
      </c>
      <c r="E19" s="58" t="n">
        <v>14164</v>
      </c>
      <c r="F19" s="55" t="n">
        <v>30259</v>
      </c>
      <c r="G19" s="58" t="n">
        <v>35597</v>
      </c>
      <c r="H19" s="55" t="n">
        <v>30008</v>
      </c>
      <c r="I19" s="58" t="n">
        <v>35934</v>
      </c>
      <c r="J19" s="59" t="n">
        <v>24335</v>
      </c>
      <c r="K19" s="58" t="n">
        <v>41557</v>
      </c>
      <c r="M19" s="99" t="s">
        <v>95</v>
      </c>
      <c r="AA19" s="53"/>
    </row>
    <row r="20" s="52" customFormat="true" ht="12.75" hidden="false" customHeight="false" outlineLevel="0" collapsed="false">
      <c r="A20" s="81" t="s">
        <v>47</v>
      </c>
      <c r="B20" s="64" t="n">
        <v>2168</v>
      </c>
      <c r="C20" s="78" t="n">
        <v>794</v>
      </c>
      <c r="D20" s="64" t="n">
        <v>2365</v>
      </c>
      <c r="E20" s="66" t="n">
        <v>607</v>
      </c>
      <c r="F20" s="64" t="n">
        <v>1421</v>
      </c>
      <c r="G20" s="66" t="n">
        <v>1616</v>
      </c>
      <c r="H20" s="64" t="n">
        <v>1397</v>
      </c>
      <c r="I20" s="66" t="n">
        <v>1621</v>
      </c>
      <c r="J20" s="67" t="n">
        <v>1149</v>
      </c>
      <c r="K20" s="66" t="n">
        <v>1919</v>
      </c>
      <c r="M20" s="99" t="s">
        <v>96</v>
      </c>
      <c r="AA20" s="53"/>
    </row>
    <row r="21" s="52" customFormat="true" ht="12.75" hidden="false" customHeight="false" outlineLevel="0" collapsed="false">
      <c r="A21" s="79" t="s">
        <v>48</v>
      </c>
      <c r="B21" s="44" t="n">
        <v>6184</v>
      </c>
      <c r="C21" s="46" t="n">
        <v>1796</v>
      </c>
      <c r="D21" s="44" t="n">
        <v>6824</v>
      </c>
      <c r="E21" s="47" t="n">
        <v>1288</v>
      </c>
      <c r="F21" s="44" t="n">
        <v>4208</v>
      </c>
      <c r="G21" s="47" t="n">
        <v>4120</v>
      </c>
      <c r="H21" s="44" t="n">
        <v>3933</v>
      </c>
      <c r="I21" s="47" t="n">
        <v>4399</v>
      </c>
      <c r="J21" s="48" t="n">
        <v>3272</v>
      </c>
      <c r="K21" s="47" t="n">
        <v>5050</v>
      </c>
      <c r="M21" s="99"/>
      <c r="AA21" s="53"/>
    </row>
    <row r="22" s="52" customFormat="true" ht="12.75" hidden="false" customHeight="false" outlineLevel="0" collapsed="false">
      <c r="A22" s="80" t="s">
        <v>49</v>
      </c>
      <c r="B22" s="55" t="n">
        <v>214</v>
      </c>
      <c r="C22" s="57" t="n">
        <v>83</v>
      </c>
      <c r="D22" s="55" t="n">
        <v>249</v>
      </c>
      <c r="E22" s="58" t="n">
        <v>61</v>
      </c>
      <c r="F22" s="55" t="n">
        <v>159</v>
      </c>
      <c r="G22" s="58" t="n">
        <v>162</v>
      </c>
      <c r="H22" s="55" t="n">
        <v>147</v>
      </c>
      <c r="I22" s="58" t="n">
        <v>172</v>
      </c>
      <c r="J22" s="59" t="n">
        <v>110</v>
      </c>
      <c r="K22" s="58" t="n">
        <v>200</v>
      </c>
      <c r="M22" s="99" t="s">
        <v>97</v>
      </c>
      <c r="AA22" s="53"/>
    </row>
    <row r="23" s="52" customFormat="true" ht="12.75" hidden="false" customHeight="false" outlineLevel="0" collapsed="false">
      <c r="A23" s="80" t="s">
        <v>50</v>
      </c>
      <c r="B23" s="55" t="n">
        <v>2485</v>
      </c>
      <c r="C23" s="57" t="n">
        <v>959</v>
      </c>
      <c r="D23" s="55" t="n">
        <v>2792</v>
      </c>
      <c r="E23" s="58" t="n">
        <v>717</v>
      </c>
      <c r="F23" s="55" t="n">
        <v>1616</v>
      </c>
      <c r="G23" s="58" t="n">
        <v>1995</v>
      </c>
      <c r="H23" s="55" t="n">
        <v>1654</v>
      </c>
      <c r="I23" s="58" t="n">
        <v>1973</v>
      </c>
      <c r="J23" s="59" t="n">
        <v>1267</v>
      </c>
      <c r="K23" s="58" t="n">
        <v>2334</v>
      </c>
      <c r="M23" s="99" t="s">
        <v>98</v>
      </c>
      <c r="AA23" s="53"/>
    </row>
    <row r="24" s="52" customFormat="true" ht="12.75" hidden="false" customHeight="false" outlineLevel="0" collapsed="false">
      <c r="A24" s="80" t="s">
        <v>51</v>
      </c>
      <c r="B24" s="55" t="n">
        <v>1674</v>
      </c>
      <c r="C24" s="57" t="n">
        <v>573</v>
      </c>
      <c r="D24" s="55" t="n">
        <v>1817</v>
      </c>
      <c r="E24" s="58" t="n">
        <v>495</v>
      </c>
      <c r="F24" s="55" t="n">
        <v>1169</v>
      </c>
      <c r="G24" s="58" t="n">
        <v>1207</v>
      </c>
      <c r="H24" s="55" t="n">
        <v>1098</v>
      </c>
      <c r="I24" s="58" t="n">
        <v>1268</v>
      </c>
      <c r="J24" s="59" t="n">
        <v>950</v>
      </c>
      <c r="K24" s="58" t="n">
        <v>1420</v>
      </c>
      <c r="M24" s="99" t="s">
        <v>99</v>
      </c>
      <c r="AA24" s="53"/>
    </row>
    <row r="25" s="52" customFormat="true" ht="12.75" hidden="false" customHeight="false" outlineLevel="0" collapsed="false">
      <c r="A25" s="81" t="s">
        <v>52</v>
      </c>
      <c r="B25" s="64" t="n">
        <v>5825</v>
      </c>
      <c r="C25" s="78" t="n">
        <v>1872</v>
      </c>
      <c r="D25" s="64" t="n">
        <v>6024</v>
      </c>
      <c r="E25" s="66" t="n">
        <v>1761</v>
      </c>
      <c r="F25" s="64" t="n">
        <v>3313</v>
      </c>
      <c r="G25" s="66" t="n">
        <v>4707</v>
      </c>
      <c r="H25" s="64" t="n">
        <v>3433</v>
      </c>
      <c r="I25" s="66" t="n">
        <v>4590</v>
      </c>
      <c r="J25" s="67" t="n">
        <v>2787</v>
      </c>
      <c r="K25" s="66" t="n">
        <v>5226</v>
      </c>
      <c r="M25" s="99"/>
      <c r="AA25" s="53"/>
    </row>
    <row r="26" s="52" customFormat="true" ht="12.75" hidden="false" customHeight="false" outlineLevel="0" collapsed="false">
      <c r="A26" s="79" t="s">
        <v>53</v>
      </c>
      <c r="B26" s="44" t="n">
        <v>3791</v>
      </c>
      <c r="C26" s="46" t="n">
        <v>1540</v>
      </c>
      <c r="D26" s="44" t="n">
        <v>4494</v>
      </c>
      <c r="E26" s="47" t="n">
        <v>887</v>
      </c>
      <c r="F26" s="44" t="n">
        <v>2622</v>
      </c>
      <c r="G26" s="47" t="n">
        <v>2841</v>
      </c>
      <c r="H26" s="44" t="n">
        <v>2632</v>
      </c>
      <c r="I26" s="47" t="n">
        <v>2854</v>
      </c>
      <c r="J26" s="48" t="n">
        <v>2319</v>
      </c>
      <c r="K26" s="47" t="n">
        <v>3147</v>
      </c>
      <c r="M26" s="99" t="s">
        <v>100</v>
      </c>
      <c r="AA26" s="53"/>
    </row>
    <row r="27" s="52" customFormat="true" ht="12.75" hidden="false" customHeight="false" outlineLevel="0" collapsed="false">
      <c r="A27" s="80" t="s">
        <v>54</v>
      </c>
      <c r="B27" s="55" t="n">
        <v>4345</v>
      </c>
      <c r="C27" s="57" t="n">
        <v>1245</v>
      </c>
      <c r="D27" s="55" t="n">
        <v>4725</v>
      </c>
      <c r="E27" s="58" t="n">
        <v>966</v>
      </c>
      <c r="F27" s="55" t="n">
        <v>2967</v>
      </c>
      <c r="G27" s="58" t="n">
        <v>2826</v>
      </c>
      <c r="H27" s="55" t="n">
        <v>2900</v>
      </c>
      <c r="I27" s="58" t="n">
        <v>2889</v>
      </c>
      <c r="J27" s="59" t="n">
        <v>2391</v>
      </c>
      <c r="K27" s="58" t="n">
        <v>3389</v>
      </c>
      <c r="M27" s="99" t="s">
        <v>101</v>
      </c>
      <c r="AA27" s="53"/>
    </row>
    <row r="28" s="52" customFormat="true" ht="12.75" hidden="false" customHeight="false" outlineLevel="0" collapsed="false">
      <c r="A28" s="80" t="s">
        <v>55</v>
      </c>
      <c r="B28" s="55" t="n">
        <v>5126</v>
      </c>
      <c r="C28" s="57" t="n">
        <v>1976</v>
      </c>
      <c r="D28" s="55" t="n">
        <v>5652</v>
      </c>
      <c r="E28" s="58" t="n">
        <v>1593</v>
      </c>
      <c r="F28" s="55" t="n">
        <v>3687</v>
      </c>
      <c r="G28" s="58" t="n">
        <v>3787</v>
      </c>
      <c r="H28" s="55" t="n">
        <v>3564</v>
      </c>
      <c r="I28" s="58" t="n">
        <v>3920</v>
      </c>
      <c r="J28" s="59" t="n">
        <v>2984</v>
      </c>
      <c r="K28" s="58" t="n">
        <v>4482</v>
      </c>
      <c r="M28" s="99" t="s">
        <v>102</v>
      </c>
      <c r="AA28" s="53"/>
    </row>
    <row r="29" s="52" customFormat="true" ht="12.75" hidden="false" customHeight="false" outlineLevel="0" collapsed="false">
      <c r="A29" s="80" t="s">
        <v>56</v>
      </c>
      <c r="B29" s="55" t="n">
        <v>3769</v>
      </c>
      <c r="C29" s="57" t="n">
        <v>1212</v>
      </c>
      <c r="D29" s="55" t="n">
        <v>4083</v>
      </c>
      <c r="E29" s="58" t="n">
        <v>939</v>
      </c>
      <c r="F29" s="55" t="n">
        <v>2219</v>
      </c>
      <c r="G29" s="58" t="n">
        <v>2928</v>
      </c>
      <c r="H29" s="55" t="n">
        <v>2112</v>
      </c>
      <c r="I29" s="58" t="n">
        <v>3037</v>
      </c>
      <c r="J29" s="59" t="n">
        <v>1699</v>
      </c>
      <c r="K29" s="58" t="n">
        <v>3450</v>
      </c>
      <c r="M29" s="99"/>
      <c r="AA29" s="53"/>
    </row>
    <row r="30" s="52" customFormat="true" ht="12.75" hidden="false" customHeight="false" outlineLevel="0" collapsed="false">
      <c r="A30" s="81" t="s">
        <v>57</v>
      </c>
      <c r="B30" s="64" t="n">
        <v>5220</v>
      </c>
      <c r="C30" s="78" t="n">
        <v>2176</v>
      </c>
      <c r="D30" s="64" t="n">
        <v>6042</v>
      </c>
      <c r="E30" s="66" t="n">
        <v>1561</v>
      </c>
      <c r="F30" s="64" t="n">
        <v>3810</v>
      </c>
      <c r="G30" s="66" t="n">
        <v>4041</v>
      </c>
      <c r="H30" s="64" t="n">
        <v>3593</v>
      </c>
      <c r="I30" s="66" t="n">
        <v>4247</v>
      </c>
      <c r="J30" s="67" t="n">
        <v>2709</v>
      </c>
      <c r="K30" s="66" t="n">
        <v>5127</v>
      </c>
      <c r="M30" s="99"/>
      <c r="AA30" s="53"/>
    </row>
    <row r="31" s="52" customFormat="true" ht="12.75" hidden="false" customHeight="false" outlineLevel="0" collapsed="false">
      <c r="A31" s="79" t="s">
        <v>58</v>
      </c>
      <c r="B31" s="44" t="n">
        <v>8600</v>
      </c>
      <c r="C31" s="46" t="n">
        <v>2383</v>
      </c>
      <c r="D31" s="44" t="n">
        <v>9307</v>
      </c>
      <c r="E31" s="73" t="n">
        <v>1805</v>
      </c>
      <c r="F31" s="44" t="n">
        <v>6170</v>
      </c>
      <c r="G31" s="73" t="n">
        <v>5158</v>
      </c>
      <c r="H31" s="44" t="n">
        <v>5757</v>
      </c>
      <c r="I31" s="73" t="n">
        <v>5583</v>
      </c>
      <c r="J31" s="74" t="n">
        <v>4370</v>
      </c>
      <c r="K31" s="73" t="n">
        <v>6950</v>
      </c>
      <c r="M31" s="99"/>
      <c r="AA31" s="53"/>
    </row>
    <row r="32" s="52" customFormat="true" ht="12.75" hidden="false" customHeight="false" outlineLevel="0" collapsed="false">
      <c r="A32" s="80" t="s">
        <v>59</v>
      </c>
      <c r="B32" s="55" t="n">
        <v>4818</v>
      </c>
      <c r="C32" s="57" t="n">
        <v>1615</v>
      </c>
      <c r="D32" s="55" t="n">
        <v>5234</v>
      </c>
      <c r="E32" s="58" t="n">
        <v>1268</v>
      </c>
      <c r="F32" s="55" t="n">
        <v>2873</v>
      </c>
      <c r="G32" s="58" t="n">
        <v>3844</v>
      </c>
      <c r="H32" s="55" t="n">
        <v>2696</v>
      </c>
      <c r="I32" s="58" t="n">
        <v>4028</v>
      </c>
      <c r="J32" s="59" t="n">
        <v>2137</v>
      </c>
      <c r="K32" s="58" t="n">
        <v>4565</v>
      </c>
      <c r="M32" s="99"/>
      <c r="AA32" s="53"/>
    </row>
    <row r="33" s="52" customFormat="true" ht="12.75" hidden="false" customHeight="false" outlineLevel="0" collapsed="false">
      <c r="A33" s="79" t="s">
        <v>60</v>
      </c>
      <c r="B33" s="44" t="n">
        <v>39861</v>
      </c>
      <c r="C33" s="46" t="n">
        <v>15603</v>
      </c>
      <c r="D33" s="44" t="n">
        <v>42054</v>
      </c>
      <c r="E33" s="47" t="n">
        <v>14559</v>
      </c>
      <c r="F33" s="44" t="n">
        <v>25913</v>
      </c>
      <c r="G33" s="47" t="n">
        <v>32543</v>
      </c>
      <c r="H33" s="44" t="n">
        <v>26243</v>
      </c>
      <c r="I33" s="47" t="n">
        <v>32526</v>
      </c>
      <c r="J33" s="48" t="n">
        <v>20577</v>
      </c>
      <c r="K33" s="47" t="n">
        <v>37959</v>
      </c>
      <c r="M33" s="99"/>
      <c r="AA33" s="53"/>
    </row>
    <row r="34" s="52" customFormat="true" ht="12.75" hidden="false" customHeight="false" outlineLevel="0" collapsed="false">
      <c r="A34" s="80" t="s">
        <v>61</v>
      </c>
      <c r="B34" s="55" t="n">
        <v>11428</v>
      </c>
      <c r="C34" s="57" t="n">
        <v>4299</v>
      </c>
      <c r="D34" s="55" t="n">
        <v>10370</v>
      </c>
      <c r="E34" s="58" t="n">
        <v>5798</v>
      </c>
      <c r="F34" s="55" t="n">
        <v>5527</v>
      </c>
      <c r="G34" s="58" t="n">
        <v>11172</v>
      </c>
      <c r="H34" s="55" t="n">
        <v>5438</v>
      </c>
      <c r="I34" s="58" t="n">
        <v>11294</v>
      </c>
      <c r="J34" s="59" t="n">
        <v>3922</v>
      </c>
      <c r="K34" s="58" t="n">
        <v>12809</v>
      </c>
      <c r="M34" s="99"/>
      <c r="AA34" s="53"/>
    </row>
    <row r="35" s="52" customFormat="true" ht="12.75" hidden="false" customHeight="false" outlineLevel="0" collapsed="false">
      <c r="A35" s="81" t="s">
        <v>62</v>
      </c>
      <c r="B35" s="64" t="n">
        <v>2809</v>
      </c>
      <c r="C35" s="78" t="n">
        <v>1068</v>
      </c>
      <c r="D35" s="64" t="n">
        <v>3154</v>
      </c>
      <c r="E35" s="66" t="n">
        <v>832</v>
      </c>
      <c r="F35" s="64" t="n">
        <v>2050</v>
      </c>
      <c r="G35" s="66" t="n">
        <v>2014</v>
      </c>
      <c r="H35" s="64" t="n">
        <v>2034</v>
      </c>
      <c r="I35" s="66" t="n">
        <v>2038</v>
      </c>
      <c r="J35" s="67" t="n">
        <v>1709</v>
      </c>
      <c r="K35" s="66" t="n">
        <v>2349</v>
      </c>
      <c r="M35" s="99"/>
      <c r="AA35" s="53"/>
    </row>
    <row r="36" s="52" customFormat="true" ht="12.75" hidden="false" customHeight="false" outlineLevel="0" collapsed="false">
      <c r="A36" s="79" t="s">
        <v>63</v>
      </c>
      <c r="B36" s="44" t="n">
        <v>1123</v>
      </c>
      <c r="C36" s="46" t="n">
        <v>450</v>
      </c>
      <c r="D36" s="44" t="n">
        <v>1322</v>
      </c>
      <c r="E36" s="47" t="n">
        <v>274</v>
      </c>
      <c r="F36" s="44" t="n">
        <v>732</v>
      </c>
      <c r="G36" s="47" t="n">
        <v>885</v>
      </c>
      <c r="H36" s="44" t="n">
        <v>680</v>
      </c>
      <c r="I36" s="47" t="n">
        <v>937</v>
      </c>
      <c r="J36" s="48" t="n">
        <v>583</v>
      </c>
      <c r="K36" s="47" t="n">
        <v>1041</v>
      </c>
      <c r="M36" s="99"/>
      <c r="AA36" s="53"/>
    </row>
    <row r="37" s="52" customFormat="true" ht="12.75" hidden="false" customHeight="false" outlineLevel="0" collapsed="false">
      <c r="A37" s="80" t="s">
        <v>64</v>
      </c>
      <c r="B37" s="55" t="n">
        <v>1178</v>
      </c>
      <c r="C37" s="57" t="n">
        <v>463</v>
      </c>
      <c r="D37" s="55" t="n">
        <v>1352</v>
      </c>
      <c r="E37" s="58" t="n">
        <v>313</v>
      </c>
      <c r="F37" s="55" t="n">
        <v>766</v>
      </c>
      <c r="G37" s="58" t="n">
        <v>837</v>
      </c>
      <c r="H37" s="55" t="n">
        <v>733</v>
      </c>
      <c r="I37" s="58" t="n">
        <v>965</v>
      </c>
      <c r="J37" s="59" t="n">
        <v>588</v>
      </c>
      <c r="K37" s="58" t="n">
        <v>1114</v>
      </c>
      <c r="M37" s="99"/>
      <c r="AA37" s="53"/>
    </row>
    <row r="38" s="52" customFormat="true" ht="12.75" hidden="false" customHeight="false" outlineLevel="0" collapsed="false">
      <c r="A38" s="80" t="s">
        <v>65</v>
      </c>
      <c r="B38" s="55" t="n">
        <v>10644</v>
      </c>
      <c r="C38" s="57" t="n">
        <v>2773</v>
      </c>
      <c r="D38" s="55" t="n">
        <v>11523</v>
      </c>
      <c r="E38" s="58" t="n">
        <v>2138</v>
      </c>
      <c r="F38" s="55" t="n">
        <v>7237</v>
      </c>
      <c r="G38" s="58" t="n">
        <v>6816</v>
      </c>
      <c r="H38" s="55" t="n">
        <v>6628</v>
      </c>
      <c r="I38" s="58" t="n">
        <v>7468</v>
      </c>
      <c r="J38" s="59" t="n">
        <v>5030</v>
      </c>
      <c r="K38" s="58" t="n">
        <v>9026</v>
      </c>
      <c r="M38" s="99"/>
      <c r="AA38" s="53"/>
    </row>
    <row r="39" s="52" customFormat="true" ht="12.75" hidden="false" customHeight="false" outlineLevel="0" collapsed="false">
      <c r="A39" s="80" t="s">
        <v>66</v>
      </c>
      <c r="B39" s="55" t="n">
        <v>5033</v>
      </c>
      <c r="C39" s="57" t="n">
        <v>1687</v>
      </c>
      <c r="D39" s="55" t="n">
        <v>5575</v>
      </c>
      <c r="E39" s="58" t="n">
        <v>1197</v>
      </c>
      <c r="F39" s="55" t="n">
        <v>3317</v>
      </c>
      <c r="G39" s="58" t="n">
        <v>3627</v>
      </c>
      <c r="H39" s="55" t="n">
        <v>3039</v>
      </c>
      <c r="I39" s="58" t="n">
        <v>3911</v>
      </c>
      <c r="J39" s="59" t="n">
        <v>2568</v>
      </c>
      <c r="K39" s="58" t="n">
        <v>4380</v>
      </c>
      <c r="M39" s="99"/>
      <c r="AA39" s="53"/>
    </row>
    <row r="40" s="52" customFormat="true" ht="12.75" hidden="false" customHeight="false" outlineLevel="0" collapsed="false">
      <c r="A40" s="81" t="s">
        <v>67</v>
      </c>
      <c r="B40" s="64" t="n">
        <v>11443</v>
      </c>
      <c r="C40" s="78" t="n">
        <v>4294</v>
      </c>
      <c r="D40" s="64" t="n">
        <v>12127</v>
      </c>
      <c r="E40" s="66" t="n">
        <v>3905</v>
      </c>
      <c r="F40" s="64" t="n">
        <v>5800</v>
      </c>
      <c r="G40" s="66" t="n">
        <v>10919</v>
      </c>
      <c r="H40" s="64" t="n">
        <v>5859</v>
      </c>
      <c r="I40" s="66" t="n">
        <v>10879</v>
      </c>
      <c r="J40" s="67" t="n">
        <v>4769</v>
      </c>
      <c r="K40" s="66" t="n">
        <v>11944</v>
      </c>
      <c r="M40" s="99"/>
      <c r="AA40" s="53"/>
    </row>
    <row r="41" s="52" customFormat="true" ht="12.75" hidden="false" customHeight="false" outlineLevel="0" collapsed="false">
      <c r="A41" s="79" t="s">
        <v>68</v>
      </c>
      <c r="B41" s="44" t="n">
        <v>1434</v>
      </c>
      <c r="C41" s="46" t="n">
        <v>562</v>
      </c>
      <c r="D41" s="44" t="n">
        <v>1626</v>
      </c>
      <c r="E41" s="47" t="n">
        <v>390</v>
      </c>
      <c r="F41" s="44" t="n">
        <v>968</v>
      </c>
      <c r="G41" s="47" t="n">
        <v>1032</v>
      </c>
      <c r="H41" s="44" t="n">
        <v>933</v>
      </c>
      <c r="I41" s="47" t="n">
        <v>1079</v>
      </c>
      <c r="J41" s="48" t="n">
        <v>860</v>
      </c>
      <c r="K41" s="47" t="n">
        <v>1143</v>
      </c>
      <c r="M41" s="99"/>
      <c r="AA41" s="53"/>
    </row>
    <row r="42" s="52" customFormat="true" ht="12.75" hidden="false" customHeight="false" outlineLevel="0" collapsed="false">
      <c r="A42" s="80" t="s">
        <v>69</v>
      </c>
      <c r="B42" s="55" t="n">
        <v>2602</v>
      </c>
      <c r="C42" s="57" t="n">
        <v>1033</v>
      </c>
      <c r="D42" s="55" t="n">
        <v>2838</v>
      </c>
      <c r="E42" s="58" t="n">
        <v>867</v>
      </c>
      <c r="F42" s="55" t="n">
        <v>2034</v>
      </c>
      <c r="G42" s="58" t="n">
        <v>1778</v>
      </c>
      <c r="H42" s="55" t="n">
        <v>1952</v>
      </c>
      <c r="I42" s="58" t="n">
        <v>1832</v>
      </c>
      <c r="J42" s="59" t="n">
        <v>1655</v>
      </c>
      <c r="K42" s="58" t="n">
        <v>2155</v>
      </c>
      <c r="M42" s="99"/>
      <c r="AA42" s="53"/>
    </row>
    <row r="43" s="52" customFormat="true" ht="12.75" hidden="false" customHeight="false" outlineLevel="0" collapsed="false">
      <c r="A43" s="80" t="s">
        <v>70</v>
      </c>
      <c r="B43" s="55" t="n">
        <v>6089</v>
      </c>
      <c r="C43" s="57" t="n">
        <v>2088</v>
      </c>
      <c r="D43" s="55" t="n">
        <v>6468</v>
      </c>
      <c r="E43" s="58" t="n">
        <v>1683</v>
      </c>
      <c r="F43" s="55" t="n">
        <v>3805</v>
      </c>
      <c r="G43" s="58" t="n">
        <v>4689</v>
      </c>
      <c r="H43" s="55" t="n">
        <v>3886</v>
      </c>
      <c r="I43" s="58" t="n">
        <v>4616</v>
      </c>
      <c r="J43" s="59" t="n">
        <v>3053</v>
      </c>
      <c r="K43" s="58" t="n">
        <v>5452</v>
      </c>
      <c r="M43" s="99"/>
      <c r="AA43" s="53"/>
    </row>
    <row r="44" s="52" customFormat="true" ht="12.75" hidden="false" customHeight="false" outlineLevel="0" collapsed="false">
      <c r="A44" s="80" t="s">
        <v>71</v>
      </c>
      <c r="B44" s="55" t="n">
        <v>1961</v>
      </c>
      <c r="C44" s="57" t="n">
        <v>815</v>
      </c>
      <c r="D44" s="55" t="n">
        <v>2023</v>
      </c>
      <c r="E44" s="58" t="n">
        <v>764</v>
      </c>
      <c r="F44" s="55" t="n">
        <v>1153</v>
      </c>
      <c r="G44" s="58" t="n">
        <v>1741</v>
      </c>
      <c r="H44" s="55" t="n">
        <v>1057</v>
      </c>
      <c r="I44" s="58" t="n">
        <v>1840</v>
      </c>
      <c r="J44" s="59" t="n">
        <v>839</v>
      </c>
      <c r="K44" s="58" t="n">
        <v>2059</v>
      </c>
      <c r="M44" s="99"/>
      <c r="AA44" s="53"/>
    </row>
    <row r="45" s="52" customFormat="true" ht="12.75" hidden="false" customHeight="false" outlineLevel="0" collapsed="false">
      <c r="A45" s="81" t="s">
        <v>72</v>
      </c>
      <c r="B45" s="64" t="n">
        <v>3316</v>
      </c>
      <c r="C45" s="78" t="n">
        <v>1519</v>
      </c>
      <c r="D45" s="64" t="n">
        <v>3851</v>
      </c>
      <c r="E45" s="66" t="n">
        <v>1062</v>
      </c>
      <c r="F45" s="64" t="n">
        <v>1814</v>
      </c>
      <c r="G45" s="66" t="n">
        <v>3279</v>
      </c>
      <c r="H45" s="64" t="n">
        <v>1895</v>
      </c>
      <c r="I45" s="66" t="n">
        <v>3218</v>
      </c>
      <c r="J45" s="67" t="n">
        <v>1519</v>
      </c>
      <c r="K45" s="66" t="n">
        <v>3579</v>
      </c>
      <c r="M45" s="99"/>
      <c r="AA45" s="53"/>
    </row>
    <row r="46" s="52" customFormat="true" ht="12.75" hidden="false" customHeight="false" outlineLevel="0" collapsed="false">
      <c r="A46" s="79" t="s">
        <v>73</v>
      </c>
      <c r="B46" s="44" t="n">
        <v>3055</v>
      </c>
      <c r="C46" s="46" t="n">
        <v>1176</v>
      </c>
      <c r="D46" s="44" t="n">
        <v>3053</v>
      </c>
      <c r="E46" s="47" t="n">
        <v>1309</v>
      </c>
      <c r="F46" s="44" t="n">
        <v>1647</v>
      </c>
      <c r="G46" s="47" t="n">
        <v>2745</v>
      </c>
      <c r="H46" s="44" t="n">
        <v>1761</v>
      </c>
      <c r="I46" s="47" t="n">
        <v>2659</v>
      </c>
      <c r="J46" s="48" t="n">
        <v>1461</v>
      </c>
      <c r="K46" s="47" t="n">
        <v>2922</v>
      </c>
      <c r="M46" s="99"/>
      <c r="AA46" s="53"/>
    </row>
    <row r="47" s="52" customFormat="true" ht="12.75" hidden="false" customHeight="false" outlineLevel="0" collapsed="false">
      <c r="A47" s="80" t="s">
        <v>74</v>
      </c>
      <c r="B47" s="55" t="n">
        <v>20141</v>
      </c>
      <c r="C47" s="57" t="n">
        <v>6244</v>
      </c>
      <c r="D47" s="55" t="n">
        <v>21069</v>
      </c>
      <c r="E47" s="58" t="n">
        <v>5799</v>
      </c>
      <c r="F47" s="55" t="n">
        <v>12222</v>
      </c>
      <c r="G47" s="58" t="n">
        <v>15938</v>
      </c>
      <c r="H47" s="55" t="n">
        <v>11679</v>
      </c>
      <c r="I47" s="58" t="n">
        <v>16535</v>
      </c>
      <c r="J47" s="59" t="n">
        <v>9170</v>
      </c>
      <c r="K47" s="58" t="n">
        <v>19008</v>
      </c>
      <c r="M47" s="99"/>
      <c r="AA47" s="53"/>
    </row>
    <row r="48" s="52" customFormat="true" ht="12.75" hidden="false" customHeight="false" outlineLevel="0" collapsed="false">
      <c r="A48" s="80" t="s">
        <v>75</v>
      </c>
      <c r="B48" s="55" t="n">
        <v>3282</v>
      </c>
      <c r="C48" s="57" t="n">
        <v>1260</v>
      </c>
      <c r="D48" s="55" t="n">
        <v>3007</v>
      </c>
      <c r="E48" s="58" t="n">
        <v>1665</v>
      </c>
      <c r="F48" s="55" t="n">
        <v>2059</v>
      </c>
      <c r="G48" s="58" t="n">
        <v>2796</v>
      </c>
      <c r="H48" s="55" t="n">
        <v>2067</v>
      </c>
      <c r="I48" s="58" t="n">
        <v>2799</v>
      </c>
      <c r="J48" s="59" t="n">
        <v>1728</v>
      </c>
      <c r="K48" s="58" t="n">
        <v>3122</v>
      </c>
      <c r="M48" s="99"/>
      <c r="AA48" s="53"/>
    </row>
    <row r="49" s="52" customFormat="true" ht="12.75" hidden="false" customHeight="false" outlineLevel="0" collapsed="false">
      <c r="A49" s="81" t="s">
        <v>76</v>
      </c>
      <c r="B49" s="64" t="n">
        <v>2896</v>
      </c>
      <c r="C49" s="78" t="n">
        <v>1197</v>
      </c>
      <c r="D49" s="64" t="n">
        <v>3246</v>
      </c>
      <c r="E49" s="66" t="n">
        <v>924</v>
      </c>
      <c r="F49" s="64" t="n">
        <v>2003</v>
      </c>
      <c r="G49" s="66" t="n">
        <v>2328</v>
      </c>
      <c r="H49" s="64" t="n">
        <v>1895</v>
      </c>
      <c r="I49" s="66" t="n">
        <v>2412</v>
      </c>
      <c r="J49" s="67" t="n">
        <v>1602</v>
      </c>
      <c r="K49" s="66" t="n">
        <v>2719</v>
      </c>
      <c r="M49" s="99"/>
      <c r="AA49" s="53"/>
    </row>
    <row r="50" s="15" customFormat="true" ht="13.5" hidden="false" customHeight="false" outlineLevel="0" collapsed="false">
      <c r="A50" s="82" t="s">
        <v>77</v>
      </c>
      <c r="B50" s="83" t="n">
        <f aca="false">SUM(B6:B49)</f>
        <v>454175</v>
      </c>
      <c r="C50" s="84" t="n">
        <f aca="false">SUM(C6:C49)</f>
        <v>156249</v>
      </c>
      <c r="D50" s="83" t="n">
        <f aca="false">SUM(D6:D49)</f>
        <v>456514</v>
      </c>
      <c r="E50" s="83" t="n">
        <f aca="false">SUM(E6:E49)</f>
        <v>165289</v>
      </c>
      <c r="F50" s="83" t="n">
        <f aca="false">SUM(F6:F49)</f>
        <v>277102</v>
      </c>
      <c r="G50" s="83" t="n">
        <f aca="false">SUM(G6:G49)</f>
        <v>371224</v>
      </c>
      <c r="H50" s="83" t="n">
        <f aca="false">SUM(H6:H49)</f>
        <v>272939</v>
      </c>
      <c r="I50" s="83" t="n">
        <f aca="false">SUM(I6:I49)</f>
        <v>376689</v>
      </c>
      <c r="J50" s="85" t="n">
        <f aca="false">SUM(J6:J49)</f>
        <v>215800</v>
      </c>
      <c r="K50" s="83" t="n">
        <f aca="false">SUM(K6:K49)</f>
        <v>432667</v>
      </c>
      <c r="L50" s="87"/>
      <c r="M50" s="101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14"/>
      <c r="AB50" s="14"/>
      <c r="AC50" s="14"/>
      <c r="AD50" s="14"/>
      <c r="AE50" s="14"/>
      <c r="AF50" s="14"/>
      <c r="AG50" s="14"/>
      <c r="AH50" s="14"/>
      <c r="AI50" s="14"/>
    </row>
    <row r="51" s="34" customFormat="true" ht="13.5" hidden="false" customHeight="false" outlineLevel="0" collapsed="false">
      <c r="A51" s="25" t="s">
        <v>78</v>
      </c>
      <c r="B51" s="88" t="n">
        <f aca="false">B50-C50</f>
        <v>297926</v>
      </c>
      <c r="C51" s="90"/>
      <c r="D51" s="88" t="n">
        <f aca="false">D50-E50</f>
        <v>291225</v>
      </c>
      <c r="E51" s="90"/>
      <c r="F51" s="88"/>
      <c r="G51" s="90" t="n">
        <f aca="false">G50-F50</f>
        <v>94122</v>
      </c>
      <c r="H51" s="88"/>
      <c r="I51" s="90" t="n">
        <f aca="false">I50-H50</f>
        <v>103750</v>
      </c>
      <c r="J51" s="88"/>
      <c r="K51" s="90" t="n">
        <f aca="false">K50-J50</f>
        <v>216867</v>
      </c>
      <c r="L51" s="2"/>
      <c r="M51" s="99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33"/>
      <c r="AG51" s="33"/>
      <c r="AI51" s="33"/>
    </row>
    <row r="52" s="34" customFormat="true" ht="12.75" hidden="false" customHeight="false" outlineLevel="0" collapsed="false">
      <c r="A52" s="30" t="s">
        <v>79</v>
      </c>
      <c r="B52" s="95" t="n">
        <f aca="false">B50/SUM($B50:$C50)</f>
        <v>0.744032017089761</v>
      </c>
      <c r="C52" s="95" t="n">
        <f aca="false">C50/SUM($B50:$C50)</f>
        <v>0.255967982910239</v>
      </c>
      <c r="D52" s="95" t="n">
        <f aca="false">D50/SUM($D50:$E50)</f>
        <v>0.734177866623352</v>
      </c>
      <c r="E52" s="95" t="n">
        <f aca="false">E50/SUM($D50:$E50)</f>
        <v>0.265822133376648</v>
      </c>
      <c r="F52" s="95" t="n">
        <f aca="false">F50/SUM($F50:$G50)</f>
        <v>0.427411518279384</v>
      </c>
      <c r="G52" s="95" t="n">
        <f aca="false">G50/SUM($F50:$G50)</f>
        <v>0.572588481720616</v>
      </c>
      <c r="H52" s="95" t="n">
        <f aca="false">H50/SUM($H50:$I50)</f>
        <v>0.420146606981226</v>
      </c>
      <c r="I52" s="95" t="n">
        <f aca="false">I50/SUM($H50:$I50)</f>
        <v>0.579853393018774</v>
      </c>
      <c r="J52" s="95" t="n">
        <f aca="false">J50/SUM($J50:$K50)</f>
        <v>0.332784860293585</v>
      </c>
      <c r="K52" s="105" t="n">
        <f aca="false">K50/SUM($J50:$K50)</f>
        <v>0.667215139706415</v>
      </c>
      <c r="L52" s="2"/>
      <c r="M52" s="99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33"/>
    </row>
  </sheetData>
  <mergeCells count="15">
    <mergeCell ref="B2:C2"/>
    <mergeCell ref="D2:E2"/>
    <mergeCell ref="F2:G2"/>
    <mergeCell ref="H2:I2"/>
    <mergeCell ref="J2:K2"/>
    <mergeCell ref="B3:C3"/>
    <mergeCell ref="D3:E3"/>
    <mergeCell ref="F3:G3"/>
    <mergeCell ref="H3:I3"/>
    <mergeCell ref="J3:K3"/>
    <mergeCell ref="B4:C4"/>
    <mergeCell ref="D4:E4"/>
    <mergeCell ref="F4:G4"/>
    <mergeCell ref="H4:I4"/>
    <mergeCell ref="J4:K4"/>
  </mergeCells>
  <printOptions headings="false" gridLines="false" gridLinesSet="true" horizontalCentered="true" verticalCentered="false"/>
  <pageMargins left="0.4" right="0.4" top="0.8" bottom="0.590277777777778" header="0.25" footer="0.511805555555555"/>
  <pageSetup paperSize="5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&amp;C&amp;"Arial,Bold"ABSTRACT OF VOTES
Cast at the General Election     NOVEMBER 6, 2012</oddHeader>
    <oddFooter/>
  </headerFooter>
  <rowBreaks count="1" manualBreakCount="1">
    <brk id="32" man="true" max="16383" min="0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F32" activePane="bottomRight" state="frozen"/>
      <selection pane="topLeft" activeCell="A1" activeCellId="0" sqref="A1"/>
      <selection pane="topRight" activeCell="F1" activeCellId="0" sqref="F1"/>
      <selection pane="bottomLeft" activeCell="A32" activeCellId="0" sqref="A32"/>
      <selection pane="bottomRight" activeCell="R51" activeCellId="0" sqref="R51"/>
    </sheetView>
  </sheetViews>
  <sheetFormatPr defaultRowHeight="12.75" zeroHeight="false" outlineLevelRow="0" outlineLevelCol="0"/>
  <cols>
    <col collapsed="false" customWidth="true" hidden="false" outlineLevel="0" max="1" min="1" style="1" width="10.44"/>
    <col collapsed="false" customWidth="true" hidden="false" outlineLevel="0" max="19" min="2" style="2" width="9.46"/>
    <col collapsed="false" customWidth="true" hidden="false" outlineLevel="0" max="26" min="20" style="2" width="9.94"/>
    <col collapsed="false" customWidth="true" hidden="false" outlineLevel="0" max="27" min="27" style="2" width="4.23"/>
    <col collapsed="false" customWidth="true" hidden="false" outlineLevel="0" max="31" min="28" style="2" width="9.94"/>
    <col collapsed="false" customWidth="true" hidden="false" outlineLevel="0" max="32" min="32" style="3" width="6.52"/>
    <col collapsed="false" customWidth="true" hidden="false" outlineLevel="0" max="33" min="33" style="2" width="7.17"/>
    <col collapsed="false" customWidth="true" hidden="false" outlineLevel="0" max="40" min="34" style="2" width="6.52"/>
    <col collapsed="false" customWidth="true" hidden="false" outlineLevel="0" max="257" min="41" style="2" width="7.66"/>
    <col collapsed="false" customWidth="true" hidden="false" outlineLevel="0" max="1025" min="258" style="0" width="7.66"/>
  </cols>
  <sheetData>
    <row r="1" customFormat="false" ht="12.75" hidden="false" customHeight="false" outlineLevel="0" collapsed="false">
      <c r="A1" s="4" t="s">
        <v>0</v>
      </c>
    </row>
    <row r="2" s="15" customFormat="true" ht="12.75" hidden="false" customHeight="false" outlineLevel="0" collapsed="false">
      <c r="A2" s="6"/>
      <c r="B2" s="7" t="s">
        <v>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14"/>
    </row>
    <row r="3" s="15" customFormat="true" ht="12.75" hidden="false" customHeight="false" outlineLevel="0" collapsed="false">
      <c r="A3" s="16"/>
      <c r="B3" s="17" t="s">
        <v>4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14"/>
    </row>
    <row r="4" s="15" customFormat="true" ht="12.75" hidden="false" customHeight="false" outlineLevel="0" collapsed="false">
      <c r="A4" s="16"/>
      <c r="B4" s="22" t="s">
        <v>103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14"/>
    </row>
    <row r="5" s="34" customFormat="true" ht="12.75" hidden="false" customHeight="false" outlineLevel="0" collapsed="false">
      <c r="A5" s="25"/>
      <c r="B5" s="26" t="s">
        <v>8</v>
      </c>
      <c r="C5" s="26" t="s">
        <v>8</v>
      </c>
      <c r="D5" s="26" t="s">
        <v>8</v>
      </c>
      <c r="E5" s="26" t="s">
        <v>8</v>
      </c>
      <c r="F5" s="26" t="s">
        <v>8</v>
      </c>
      <c r="G5" s="26" t="s">
        <v>8</v>
      </c>
      <c r="H5" s="26" t="s">
        <v>8</v>
      </c>
      <c r="I5" s="26" t="s">
        <v>8</v>
      </c>
      <c r="J5" s="26" t="s">
        <v>8</v>
      </c>
      <c r="K5" s="26" t="s">
        <v>12</v>
      </c>
      <c r="L5" s="26" t="s">
        <v>8</v>
      </c>
      <c r="M5" s="26" t="s">
        <v>8</v>
      </c>
      <c r="N5" s="26" t="s">
        <v>8</v>
      </c>
      <c r="O5" s="26" t="s">
        <v>8</v>
      </c>
      <c r="P5" s="26" t="s">
        <v>8</v>
      </c>
      <c r="Q5" s="26" t="s">
        <v>8</v>
      </c>
      <c r="R5" s="26" t="s">
        <v>8</v>
      </c>
      <c r="S5" s="26" t="s">
        <v>11</v>
      </c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33"/>
    </row>
    <row r="6" s="109" customFormat="true" ht="67.5" hidden="false" customHeight="false" outlineLevel="0" collapsed="false">
      <c r="A6" s="106" t="s">
        <v>14</v>
      </c>
      <c r="B6" s="36" t="s">
        <v>104</v>
      </c>
      <c r="C6" s="36" t="s">
        <v>105</v>
      </c>
      <c r="D6" s="36" t="s">
        <v>106</v>
      </c>
      <c r="E6" s="36" t="s">
        <v>107</v>
      </c>
      <c r="F6" s="36" t="s">
        <v>108</v>
      </c>
      <c r="G6" s="36" t="s">
        <v>109</v>
      </c>
      <c r="H6" s="36" t="s">
        <v>110</v>
      </c>
      <c r="I6" s="36" t="s">
        <v>111</v>
      </c>
      <c r="J6" s="36" t="s">
        <v>112</v>
      </c>
      <c r="K6" s="36" t="s">
        <v>113</v>
      </c>
      <c r="L6" s="36" t="s">
        <v>114</v>
      </c>
      <c r="M6" s="38" t="s">
        <v>115</v>
      </c>
      <c r="N6" s="36" t="s">
        <v>116</v>
      </c>
      <c r="O6" s="36" t="s">
        <v>117</v>
      </c>
      <c r="P6" s="36" t="s">
        <v>118</v>
      </c>
      <c r="Q6" s="36" t="s">
        <v>119</v>
      </c>
      <c r="R6" s="36" t="s">
        <v>120</v>
      </c>
      <c r="S6" s="38" t="s">
        <v>121</v>
      </c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8"/>
    </row>
    <row r="7" s="53" customFormat="true" ht="12.75" hidden="false" customHeight="false" outlineLevel="0" collapsed="false">
      <c r="A7" s="43" t="s">
        <v>33</v>
      </c>
      <c r="B7" s="44" t="n">
        <v>0</v>
      </c>
      <c r="C7" s="48" t="n">
        <v>0</v>
      </c>
      <c r="D7" s="48" t="n">
        <v>0</v>
      </c>
      <c r="E7" s="48" t="n">
        <v>10</v>
      </c>
      <c r="F7" s="48" t="n">
        <v>0</v>
      </c>
      <c r="G7" s="48" t="n">
        <v>0</v>
      </c>
      <c r="H7" s="48" t="n">
        <v>0</v>
      </c>
      <c r="I7" s="48" t="n">
        <v>0</v>
      </c>
      <c r="J7" s="48" t="n">
        <v>4</v>
      </c>
      <c r="K7" s="48" t="n">
        <v>0</v>
      </c>
      <c r="L7" s="48" t="n">
        <v>0</v>
      </c>
      <c r="M7" s="48" t="n">
        <v>0</v>
      </c>
      <c r="N7" s="48" t="n">
        <v>0</v>
      </c>
      <c r="O7" s="48" t="n">
        <v>1</v>
      </c>
      <c r="P7" s="48" t="n">
        <v>0</v>
      </c>
      <c r="Q7" s="48" t="n">
        <v>0</v>
      </c>
      <c r="R7" s="48" t="n">
        <v>0</v>
      </c>
      <c r="S7" s="47" t="n">
        <v>0</v>
      </c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</row>
    <row r="8" s="53" customFormat="true" ht="12.75" hidden="false" customHeight="false" outlineLevel="0" collapsed="false">
      <c r="A8" s="54" t="s">
        <v>34</v>
      </c>
      <c r="B8" s="55" t="n">
        <v>0</v>
      </c>
      <c r="C8" s="59" t="n">
        <v>0</v>
      </c>
      <c r="D8" s="59" t="n">
        <v>0</v>
      </c>
      <c r="E8" s="59" t="n">
        <v>1</v>
      </c>
      <c r="F8" s="59" t="n">
        <v>0</v>
      </c>
      <c r="G8" s="59" t="n">
        <v>0</v>
      </c>
      <c r="H8" s="59" t="n">
        <v>0</v>
      </c>
      <c r="I8" s="59" t="n">
        <v>0</v>
      </c>
      <c r="J8" s="59" t="n">
        <v>0</v>
      </c>
      <c r="K8" s="59" t="n">
        <v>0</v>
      </c>
      <c r="L8" s="59" t="n">
        <v>0</v>
      </c>
      <c r="M8" s="59" t="n">
        <v>0</v>
      </c>
      <c r="N8" s="59" t="n">
        <v>0</v>
      </c>
      <c r="O8" s="59" t="n">
        <v>0</v>
      </c>
      <c r="P8" s="59" t="n">
        <v>0</v>
      </c>
      <c r="Q8" s="59" t="n">
        <v>0</v>
      </c>
      <c r="R8" s="59" t="n">
        <v>0</v>
      </c>
      <c r="S8" s="58" t="n">
        <v>0</v>
      </c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</row>
    <row r="9" s="53" customFormat="true" ht="12.75" hidden="false" customHeight="false" outlineLevel="0" collapsed="false">
      <c r="A9" s="54" t="s">
        <v>35</v>
      </c>
      <c r="B9" s="55" t="n">
        <v>0</v>
      </c>
      <c r="C9" s="59" t="n">
        <v>0</v>
      </c>
      <c r="D9" s="59" t="n">
        <v>0</v>
      </c>
      <c r="E9" s="59" t="n">
        <v>1</v>
      </c>
      <c r="F9" s="59" t="n">
        <v>0</v>
      </c>
      <c r="G9" s="59" t="n">
        <v>0</v>
      </c>
      <c r="H9" s="59" t="n">
        <v>0</v>
      </c>
      <c r="I9" s="59" t="n">
        <v>0</v>
      </c>
      <c r="J9" s="59" t="n">
        <v>0</v>
      </c>
      <c r="K9" s="59" t="n">
        <v>0</v>
      </c>
      <c r="L9" s="59" t="n">
        <v>0</v>
      </c>
      <c r="M9" s="59" t="n">
        <v>0</v>
      </c>
      <c r="N9" s="59" t="n">
        <v>0</v>
      </c>
      <c r="O9" s="59" t="n">
        <v>0</v>
      </c>
      <c r="P9" s="59" t="n">
        <v>0</v>
      </c>
      <c r="Q9" s="59" t="n">
        <v>0</v>
      </c>
      <c r="R9" s="59" t="n">
        <v>0</v>
      </c>
      <c r="S9" s="58" t="n">
        <v>0</v>
      </c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</row>
    <row r="10" s="53" customFormat="true" ht="12.75" hidden="false" customHeight="false" outlineLevel="0" collapsed="false">
      <c r="A10" s="54" t="s">
        <v>36</v>
      </c>
      <c r="B10" s="55" t="n">
        <v>0</v>
      </c>
      <c r="C10" s="59" t="n">
        <v>0</v>
      </c>
      <c r="D10" s="59" t="n">
        <v>0</v>
      </c>
      <c r="E10" s="59" t="n">
        <v>0</v>
      </c>
      <c r="F10" s="59" t="n">
        <v>0</v>
      </c>
      <c r="G10" s="59" t="n">
        <v>0</v>
      </c>
      <c r="H10" s="59" t="n">
        <v>0</v>
      </c>
      <c r="I10" s="59" t="n">
        <v>0</v>
      </c>
      <c r="J10" s="59" t="n">
        <v>0</v>
      </c>
      <c r="K10" s="59" t="n">
        <v>0</v>
      </c>
      <c r="L10" s="59" t="n">
        <v>0</v>
      </c>
      <c r="M10" s="59" t="n">
        <v>0</v>
      </c>
      <c r="N10" s="59" t="n">
        <v>0</v>
      </c>
      <c r="O10" s="59" t="n">
        <v>0</v>
      </c>
      <c r="P10" s="59" t="n">
        <v>0</v>
      </c>
      <c r="Q10" s="59" t="n">
        <v>0</v>
      </c>
      <c r="R10" s="59" t="n">
        <v>0</v>
      </c>
      <c r="S10" s="58" t="n">
        <v>0</v>
      </c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</row>
    <row r="11" s="53" customFormat="true" ht="12.75" hidden="false" customHeight="false" outlineLevel="0" collapsed="false">
      <c r="A11" s="63" t="s">
        <v>37</v>
      </c>
      <c r="B11" s="64" t="n">
        <v>0</v>
      </c>
      <c r="C11" s="67" t="n">
        <v>0</v>
      </c>
      <c r="D11" s="67" t="n">
        <v>0</v>
      </c>
      <c r="E11" s="67" t="n">
        <v>0</v>
      </c>
      <c r="F11" s="67" t="n">
        <v>0</v>
      </c>
      <c r="G11" s="67" t="n">
        <v>0</v>
      </c>
      <c r="H11" s="67" t="n">
        <v>0</v>
      </c>
      <c r="I11" s="67" t="n">
        <v>0</v>
      </c>
      <c r="J11" s="67" t="n">
        <v>0</v>
      </c>
      <c r="K11" s="67" t="n">
        <v>0</v>
      </c>
      <c r="L11" s="67" t="n">
        <v>0</v>
      </c>
      <c r="M11" s="67" t="n">
        <v>0</v>
      </c>
      <c r="N11" s="67" t="n">
        <v>0</v>
      </c>
      <c r="O11" s="67" t="n">
        <v>0</v>
      </c>
      <c r="P11" s="67" t="n">
        <v>0</v>
      </c>
      <c r="Q11" s="67" t="n">
        <v>0</v>
      </c>
      <c r="R11" s="67" t="n">
        <v>0</v>
      </c>
      <c r="S11" s="66" t="n">
        <v>0</v>
      </c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</row>
    <row r="12" s="53" customFormat="true" ht="12.75" hidden="false" customHeight="false" outlineLevel="0" collapsed="false">
      <c r="A12" s="43" t="s">
        <v>38</v>
      </c>
      <c r="B12" s="44" t="n">
        <v>0</v>
      </c>
      <c r="C12" s="48" t="n">
        <v>0</v>
      </c>
      <c r="D12" s="48" t="n">
        <v>0</v>
      </c>
      <c r="E12" s="48" t="n">
        <v>1</v>
      </c>
      <c r="F12" s="48" t="n">
        <v>0</v>
      </c>
      <c r="G12" s="48" t="n">
        <v>0</v>
      </c>
      <c r="H12" s="48" t="n">
        <v>0</v>
      </c>
      <c r="I12" s="48" t="n">
        <v>0</v>
      </c>
      <c r="J12" s="48" t="n">
        <v>1</v>
      </c>
      <c r="K12" s="48" t="n">
        <v>0</v>
      </c>
      <c r="L12" s="48" t="n">
        <v>0</v>
      </c>
      <c r="M12" s="48" t="n">
        <v>0</v>
      </c>
      <c r="N12" s="48" t="n">
        <v>0</v>
      </c>
      <c r="O12" s="48" t="n">
        <v>0</v>
      </c>
      <c r="P12" s="48" t="n">
        <v>0</v>
      </c>
      <c r="Q12" s="48" t="n">
        <v>0</v>
      </c>
      <c r="R12" s="48" t="n">
        <v>0</v>
      </c>
      <c r="S12" s="47" t="n">
        <v>0</v>
      </c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</row>
    <row r="13" s="53" customFormat="true" ht="12.75" hidden="false" customHeight="false" outlineLevel="0" collapsed="false">
      <c r="A13" s="54" t="s">
        <v>39</v>
      </c>
      <c r="B13" s="55" t="n">
        <v>0</v>
      </c>
      <c r="C13" s="59" t="n">
        <v>0</v>
      </c>
      <c r="D13" s="59" t="n">
        <v>0</v>
      </c>
      <c r="E13" s="59" t="n">
        <v>0</v>
      </c>
      <c r="F13" s="59" t="n">
        <v>0</v>
      </c>
      <c r="G13" s="59" t="n">
        <v>0</v>
      </c>
      <c r="H13" s="59" t="n">
        <v>0</v>
      </c>
      <c r="I13" s="59" t="n">
        <v>0</v>
      </c>
      <c r="J13" s="59" t="n">
        <v>0</v>
      </c>
      <c r="K13" s="59" t="n">
        <v>0</v>
      </c>
      <c r="L13" s="59" t="n">
        <v>0</v>
      </c>
      <c r="M13" s="59" t="n">
        <v>0</v>
      </c>
      <c r="N13" s="59" t="n">
        <v>0</v>
      </c>
      <c r="O13" s="59" t="n">
        <v>0</v>
      </c>
      <c r="P13" s="59" t="n">
        <v>0</v>
      </c>
      <c r="Q13" s="59" t="n">
        <v>0</v>
      </c>
      <c r="R13" s="59" t="n">
        <v>0</v>
      </c>
      <c r="S13" s="58" t="n">
        <v>0</v>
      </c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</row>
    <row r="14" s="53" customFormat="true" ht="12.75" hidden="false" customHeight="false" outlineLevel="0" collapsed="false">
      <c r="A14" s="54" t="s">
        <v>40</v>
      </c>
      <c r="B14" s="55" t="n">
        <v>0</v>
      </c>
      <c r="C14" s="59" t="n">
        <v>0</v>
      </c>
      <c r="D14" s="59" t="n">
        <v>0</v>
      </c>
      <c r="E14" s="59" t="n">
        <v>0</v>
      </c>
      <c r="F14" s="59" t="n">
        <v>0</v>
      </c>
      <c r="G14" s="59" t="n">
        <v>0</v>
      </c>
      <c r="H14" s="59" t="n">
        <v>0</v>
      </c>
      <c r="I14" s="59" t="n">
        <v>0</v>
      </c>
      <c r="J14" s="59" t="n">
        <v>0</v>
      </c>
      <c r="K14" s="59" t="n">
        <v>0</v>
      </c>
      <c r="L14" s="59" t="n">
        <v>0</v>
      </c>
      <c r="M14" s="59" t="n">
        <v>0</v>
      </c>
      <c r="N14" s="59" t="n">
        <v>0</v>
      </c>
      <c r="O14" s="59" t="n">
        <v>1</v>
      </c>
      <c r="P14" s="59" t="n">
        <v>0</v>
      </c>
      <c r="Q14" s="59" t="n">
        <v>0</v>
      </c>
      <c r="R14" s="59" t="n">
        <v>0</v>
      </c>
      <c r="S14" s="58" t="n">
        <v>0</v>
      </c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</row>
    <row r="15" s="53" customFormat="true" ht="12.75" hidden="false" customHeight="false" outlineLevel="0" collapsed="false">
      <c r="A15" s="54" t="s">
        <v>41</v>
      </c>
      <c r="B15" s="55" t="n">
        <v>0</v>
      </c>
      <c r="C15" s="59" t="n">
        <v>0</v>
      </c>
      <c r="D15" s="59" t="n">
        <v>0</v>
      </c>
      <c r="E15" s="59" t="n">
        <v>0</v>
      </c>
      <c r="F15" s="59" t="n">
        <v>0</v>
      </c>
      <c r="G15" s="59" t="n">
        <v>0</v>
      </c>
      <c r="H15" s="59" t="n">
        <v>0</v>
      </c>
      <c r="I15" s="59" t="n">
        <v>0</v>
      </c>
      <c r="J15" s="59" t="n">
        <v>0</v>
      </c>
      <c r="K15" s="59" t="n">
        <v>0</v>
      </c>
      <c r="L15" s="59" t="n">
        <v>0</v>
      </c>
      <c r="M15" s="59" t="n">
        <v>0</v>
      </c>
      <c r="N15" s="59" t="n">
        <v>0</v>
      </c>
      <c r="O15" s="59" t="n">
        <v>0</v>
      </c>
      <c r="P15" s="59" t="n">
        <v>0</v>
      </c>
      <c r="Q15" s="59" t="n">
        <v>0</v>
      </c>
      <c r="R15" s="59" t="n">
        <v>0</v>
      </c>
      <c r="S15" s="58" t="n">
        <v>0</v>
      </c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</row>
    <row r="16" s="53" customFormat="true" ht="12.75" hidden="false" customHeight="false" outlineLevel="0" collapsed="false">
      <c r="A16" s="63" t="s">
        <v>42</v>
      </c>
      <c r="B16" s="64" t="n">
        <v>0</v>
      </c>
      <c r="C16" s="67" t="n">
        <v>0</v>
      </c>
      <c r="D16" s="67" t="n">
        <v>0</v>
      </c>
      <c r="E16" s="67" t="n">
        <v>1</v>
      </c>
      <c r="F16" s="67" t="n">
        <v>0</v>
      </c>
      <c r="G16" s="67" t="n">
        <v>0</v>
      </c>
      <c r="H16" s="67" t="n">
        <v>0</v>
      </c>
      <c r="I16" s="67" t="n">
        <v>0</v>
      </c>
      <c r="J16" s="67" t="n">
        <v>1</v>
      </c>
      <c r="K16" s="67" t="n">
        <v>0</v>
      </c>
      <c r="L16" s="67" t="n">
        <v>0</v>
      </c>
      <c r="M16" s="67" t="n">
        <v>0</v>
      </c>
      <c r="N16" s="67" t="n">
        <v>1</v>
      </c>
      <c r="O16" s="67" t="n">
        <v>1</v>
      </c>
      <c r="P16" s="67" t="n">
        <v>0</v>
      </c>
      <c r="Q16" s="67" t="n">
        <v>0</v>
      </c>
      <c r="R16" s="67" t="n">
        <v>0</v>
      </c>
      <c r="S16" s="66" t="n">
        <v>0</v>
      </c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</row>
    <row r="17" s="53" customFormat="true" ht="12.75" hidden="false" customHeight="false" outlineLevel="0" collapsed="false">
      <c r="A17" s="79" t="s">
        <v>43</v>
      </c>
      <c r="B17" s="44" t="n">
        <v>0</v>
      </c>
      <c r="C17" s="48" t="n">
        <v>0</v>
      </c>
      <c r="D17" s="48" t="n">
        <v>0</v>
      </c>
      <c r="E17" s="48" t="n">
        <v>0</v>
      </c>
      <c r="F17" s="48" t="n">
        <v>0</v>
      </c>
      <c r="G17" s="48" t="n">
        <v>0</v>
      </c>
      <c r="H17" s="48" t="n">
        <v>0</v>
      </c>
      <c r="I17" s="48" t="n">
        <v>0</v>
      </c>
      <c r="J17" s="48" t="n">
        <v>0</v>
      </c>
      <c r="K17" s="48" t="n">
        <v>0</v>
      </c>
      <c r="L17" s="48" t="n">
        <v>0</v>
      </c>
      <c r="M17" s="48" t="n">
        <v>0</v>
      </c>
      <c r="N17" s="48" t="n">
        <v>0</v>
      </c>
      <c r="O17" s="48" t="n">
        <v>0</v>
      </c>
      <c r="P17" s="48" t="n">
        <v>0</v>
      </c>
      <c r="Q17" s="48" t="n">
        <v>0</v>
      </c>
      <c r="R17" s="48" t="n">
        <v>0</v>
      </c>
      <c r="S17" s="47" t="n">
        <v>0</v>
      </c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</row>
    <row r="18" s="53" customFormat="true" ht="12.75" hidden="false" customHeight="false" outlineLevel="0" collapsed="false">
      <c r="A18" s="80" t="s">
        <v>44</v>
      </c>
      <c r="B18" s="55" t="n">
        <v>0</v>
      </c>
      <c r="C18" s="59" t="n">
        <v>0</v>
      </c>
      <c r="D18" s="59" t="n">
        <v>0</v>
      </c>
      <c r="E18" s="59" t="n">
        <v>0</v>
      </c>
      <c r="F18" s="59" t="n">
        <v>0</v>
      </c>
      <c r="G18" s="59" t="n">
        <v>0</v>
      </c>
      <c r="H18" s="59" t="n">
        <v>0</v>
      </c>
      <c r="I18" s="59" t="n">
        <v>0</v>
      </c>
      <c r="J18" s="59" t="n">
        <v>0</v>
      </c>
      <c r="K18" s="59" t="n">
        <v>0</v>
      </c>
      <c r="L18" s="59" t="n">
        <v>0</v>
      </c>
      <c r="M18" s="59" t="n">
        <v>0</v>
      </c>
      <c r="N18" s="59" t="n">
        <v>0</v>
      </c>
      <c r="O18" s="59" t="n">
        <v>0</v>
      </c>
      <c r="P18" s="59" t="n">
        <v>0</v>
      </c>
      <c r="Q18" s="59" t="n">
        <v>0</v>
      </c>
      <c r="R18" s="59" t="n">
        <v>0</v>
      </c>
      <c r="S18" s="58" t="n">
        <v>0</v>
      </c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</row>
    <row r="19" s="52" customFormat="true" ht="12.75" hidden="false" customHeight="false" outlineLevel="0" collapsed="false">
      <c r="A19" s="80" t="s">
        <v>45</v>
      </c>
      <c r="B19" s="55" t="n">
        <v>0</v>
      </c>
      <c r="C19" s="59" t="n">
        <v>0</v>
      </c>
      <c r="D19" s="59" t="n">
        <v>0</v>
      </c>
      <c r="E19" s="59" t="n">
        <v>0</v>
      </c>
      <c r="F19" s="59" t="n">
        <v>0</v>
      </c>
      <c r="G19" s="59" t="n">
        <v>0</v>
      </c>
      <c r="H19" s="59" t="n">
        <v>0</v>
      </c>
      <c r="I19" s="59" t="n">
        <v>0</v>
      </c>
      <c r="J19" s="59" t="n">
        <v>0</v>
      </c>
      <c r="K19" s="59" t="n">
        <v>0</v>
      </c>
      <c r="L19" s="59" t="n">
        <v>0</v>
      </c>
      <c r="M19" s="59" t="n">
        <v>0</v>
      </c>
      <c r="N19" s="59" t="n">
        <v>0</v>
      </c>
      <c r="O19" s="59" t="n">
        <v>0</v>
      </c>
      <c r="P19" s="59" t="n">
        <v>0</v>
      </c>
      <c r="Q19" s="59" t="n">
        <v>0</v>
      </c>
      <c r="R19" s="59" t="n">
        <v>0</v>
      </c>
      <c r="S19" s="58" t="n">
        <v>0</v>
      </c>
      <c r="AI19" s="53"/>
    </row>
    <row r="20" s="52" customFormat="true" ht="12.75" hidden="false" customHeight="false" outlineLevel="0" collapsed="false">
      <c r="A20" s="80" t="s">
        <v>46</v>
      </c>
      <c r="B20" s="55" t="n">
        <v>0</v>
      </c>
      <c r="C20" s="59" t="n">
        <v>0</v>
      </c>
      <c r="D20" s="59" t="n">
        <v>0</v>
      </c>
      <c r="E20" s="59" t="n">
        <v>7</v>
      </c>
      <c r="F20" s="59" t="n">
        <v>0</v>
      </c>
      <c r="G20" s="59" t="n">
        <v>0</v>
      </c>
      <c r="H20" s="59" t="n">
        <v>0</v>
      </c>
      <c r="I20" s="59" t="n">
        <v>2</v>
      </c>
      <c r="J20" s="59" t="n">
        <v>2</v>
      </c>
      <c r="K20" s="59" t="n">
        <v>0</v>
      </c>
      <c r="L20" s="59" t="n">
        <v>0</v>
      </c>
      <c r="M20" s="59" t="n">
        <v>0</v>
      </c>
      <c r="N20" s="59" t="n">
        <v>0</v>
      </c>
      <c r="O20" s="59" t="n">
        <v>0</v>
      </c>
      <c r="P20" s="59" t="n">
        <v>0</v>
      </c>
      <c r="Q20" s="59" t="n">
        <v>0</v>
      </c>
      <c r="R20" s="59" t="n">
        <v>0</v>
      </c>
      <c r="S20" s="58" t="n">
        <v>0</v>
      </c>
      <c r="AI20" s="53"/>
    </row>
    <row r="21" s="52" customFormat="true" ht="12.75" hidden="false" customHeight="false" outlineLevel="0" collapsed="false">
      <c r="A21" s="81" t="s">
        <v>47</v>
      </c>
      <c r="B21" s="64" t="n">
        <v>0</v>
      </c>
      <c r="C21" s="67" t="n">
        <v>0</v>
      </c>
      <c r="D21" s="67" t="n">
        <v>0</v>
      </c>
      <c r="E21" s="67" t="n">
        <v>0</v>
      </c>
      <c r="F21" s="67" t="n">
        <v>0</v>
      </c>
      <c r="G21" s="67" t="n">
        <v>0</v>
      </c>
      <c r="H21" s="67" t="n">
        <v>0</v>
      </c>
      <c r="I21" s="67" t="n">
        <v>0</v>
      </c>
      <c r="J21" s="67" t="n">
        <v>0</v>
      </c>
      <c r="K21" s="67" t="n">
        <v>0</v>
      </c>
      <c r="L21" s="67" t="n">
        <v>0</v>
      </c>
      <c r="M21" s="67" t="n">
        <v>0</v>
      </c>
      <c r="N21" s="67" t="n">
        <v>0</v>
      </c>
      <c r="O21" s="67" t="n">
        <v>0</v>
      </c>
      <c r="P21" s="67" t="n">
        <v>0</v>
      </c>
      <c r="Q21" s="67" t="n">
        <v>0</v>
      </c>
      <c r="R21" s="67" t="n">
        <v>0</v>
      </c>
      <c r="S21" s="66" t="n">
        <v>0</v>
      </c>
      <c r="AI21" s="53"/>
    </row>
    <row r="22" s="52" customFormat="true" ht="12.75" hidden="false" customHeight="false" outlineLevel="0" collapsed="false">
      <c r="A22" s="79" t="s">
        <v>48</v>
      </c>
      <c r="B22" s="44" t="n">
        <v>0</v>
      </c>
      <c r="C22" s="48" t="n">
        <v>0</v>
      </c>
      <c r="D22" s="48" t="n">
        <v>0</v>
      </c>
      <c r="E22" s="48" t="n">
        <v>0</v>
      </c>
      <c r="F22" s="48" t="n">
        <v>0</v>
      </c>
      <c r="G22" s="48" t="n">
        <v>0</v>
      </c>
      <c r="H22" s="48" t="n">
        <v>0</v>
      </c>
      <c r="I22" s="48" t="n">
        <v>0</v>
      </c>
      <c r="J22" s="48" t="n">
        <v>0</v>
      </c>
      <c r="K22" s="48" t="n">
        <v>0</v>
      </c>
      <c r="L22" s="48" t="n">
        <v>0</v>
      </c>
      <c r="M22" s="48" t="n">
        <v>0</v>
      </c>
      <c r="N22" s="48" t="n">
        <v>0</v>
      </c>
      <c r="O22" s="48" t="n">
        <v>0</v>
      </c>
      <c r="P22" s="48" t="n">
        <v>0</v>
      </c>
      <c r="Q22" s="48" t="n">
        <v>0</v>
      </c>
      <c r="R22" s="48" t="n">
        <v>0</v>
      </c>
      <c r="S22" s="47" t="n">
        <v>0</v>
      </c>
      <c r="AI22" s="53"/>
    </row>
    <row r="23" s="52" customFormat="true" ht="12.75" hidden="false" customHeight="false" outlineLevel="0" collapsed="false">
      <c r="A23" s="80" t="s">
        <v>49</v>
      </c>
      <c r="B23" s="55" t="n">
        <v>0</v>
      </c>
      <c r="C23" s="59" t="n">
        <v>0</v>
      </c>
      <c r="D23" s="59" t="n">
        <v>0</v>
      </c>
      <c r="E23" s="59" t="n">
        <v>0</v>
      </c>
      <c r="F23" s="59" t="n">
        <v>0</v>
      </c>
      <c r="G23" s="59" t="n">
        <v>0</v>
      </c>
      <c r="H23" s="59" t="n">
        <v>0</v>
      </c>
      <c r="I23" s="59" t="n">
        <v>0</v>
      </c>
      <c r="J23" s="59" t="n">
        <v>0</v>
      </c>
      <c r="K23" s="59" t="n">
        <v>0</v>
      </c>
      <c r="L23" s="59" t="n">
        <v>0</v>
      </c>
      <c r="M23" s="59" t="n">
        <v>0</v>
      </c>
      <c r="N23" s="59" t="n">
        <v>0</v>
      </c>
      <c r="O23" s="59" t="n">
        <v>0</v>
      </c>
      <c r="P23" s="59" t="n">
        <v>0</v>
      </c>
      <c r="Q23" s="59" t="n">
        <v>0</v>
      </c>
      <c r="R23" s="59" t="n">
        <v>0</v>
      </c>
      <c r="S23" s="58" t="n">
        <v>0</v>
      </c>
      <c r="AI23" s="53"/>
    </row>
    <row r="24" s="52" customFormat="true" ht="12.75" hidden="false" customHeight="false" outlineLevel="0" collapsed="false">
      <c r="A24" s="80" t="s">
        <v>50</v>
      </c>
      <c r="B24" s="55" t="n">
        <v>0</v>
      </c>
      <c r="C24" s="59" t="n">
        <v>0</v>
      </c>
      <c r="D24" s="59" t="n">
        <v>0</v>
      </c>
      <c r="E24" s="59" t="n">
        <v>0</v>
      </c>
      <c r="F24" s="59" t="n">
        <v>0</v>
      </c>
      <c r="G24" s="59" t="n">
        <v>0</v>
      </c>
      <c r="H24" s="59" t="n">
        <v>0</v>
      </c>
      <c r="I24" s="59" t="n">
        <v>0</v>
      </c>
      <c r="J24" s="59" t="n">
        <v>0</v>
      </c>
      <c r="K24" s="59" t="n">
        <v>0</v>
      </c>
      <c r="L24" s="59" t="n">
        <v>0</v>
      </c>
      <c r="M24" s="59" t="n">
        <v>0</v>
      </c>
      <c r="N24" s="59" t="n">
        <v>0</v>
      </c>
      <c r="O24" s="59" t="n">
        <v>0</v>
      </c>
      <c r="P24" s="59" t="n">
        <v>0</v>
      </c>
      <c r="Q24" s="59" t="n">
        <v>0</v>
      </c>
      <c r="R24" s="59" t="n">
        <v>0</v>
      </c>
      <c r="S24" s="58" t="n">
        <v>0</v>
      </c>
      <c r="AI24" s="53"/>
    </row>
    <row r="25" s="52" customFormat="true" ht="12.75" hidden="false" customHeight="false" outlineLevel="0" collapsed="false">
      <c r="A25" s="80" t="s">
        <v>51</v>
      </c>
      <c r="B25" s="55" t="n">
        <v>0</v>
      </c>
      <c r="C25" s="59" t="n">
        <v>0</v>
      </c>
      <c r="D25" s="59" t="n">
        <v>0</v>
      </c>
      <c r="E25" s="59" t="n">
        <v>1</v>
      </c>
      <c r="F25" s="59" t="n">
        <v>0</v>
      </c>
      <c r="G25" s="59" t="n">
        <v>0</v>
      </c>
      <c r="H25" s="59" t="n">
        <v>0</v>
      </c>
      <c r="I25" s="59" t="n">
        <v>0</v>
      </c>
      <c r="J25" s="59" t="n">
        <v>2</v>
      </c>
      <c r="K25" s="59" t="n">
        <v>0</v>
      </c>
      <c r="L25" s="59" t="n">
        <v>0</v>
      </c>
      <c r="M25" s="59" t="n">
        <v>0</v>
      </c>
      <c r="N25" s="59" t="n">
        <v>0</v>
      </c>
      <c r="O25" s="59" t="n">
        <v>0</v>
      </c>
      <c r="P25" s="59" t="n">
        <v>0</v>
      </c>
      <c r="Q25" s="59" t="n">
        <v>0</v>
      </c>
      <c r="R25" s="59" t="n">
        <v>0</v>
      </c>
      <c r="S25" s="58" t="n">
        <v>0</v>
      </c>
      <c r="AI25" s="53"/>
    </row>
    <row r="26" s="52" customFormat="true" ht="12.75" hidden="false" customHeight="false" outlineLevel="0" collapsed="false">
      <c r="A26" s="81" t="s">
        <v>52</v>
      </c>
      <c r="B26" s="64" t="n">
        <v>0</v>
      </c>
      <c r="C26" s="67" t="n">
        <v>0</v>
      </c>
      <c r="D26" s="67" t="n">
        <v>0</v>
      </c>
      <c r="E26" s="67" t="n">
        <v>2</v>
      </c>
      <c r="F26" s="67" t="n">
        <v>0</v>
      </c>
      <c r="G26" s="67" t="n">
        <v>0</v>
      </c>
      <c r="H26" s="67" t="n">
        <v>0</v>
      </c>
      <c r="I26" s="67" t="n">
        <v>0</v>
      </c>
      <c r="J26" s="67" t="n">
        <v>0</v>
      </c>
      <c r="K26" s="67" t="n">
        <v>0</v>
      </c>
      <c r="L26" s="67" t="n">
        <v>0</v>
      </c>
      <c r="M26" s="67" t="n">
        <v>0</v>
      </c>
      <c r="N26" s="67" t="n">
        <v>0</v>
      </c>
      <c r="O26" s="67" t="n">
        <v>0</v>
      </c>
      <c r="P26" s="67" t="n">
        <v>0</v>
      </c>
      <c r="Q26" s="67" t="n">
        <v>0</v>
      </c>
      <c r="R26" s="67" t="n">
        <v>0</v>
      </c>
      <c r="S26" s="66" t="n">
        <v>0</v>
      </c>
      <c r="AI26" s="53"/>
    </row>
    <row r="27" s="52" customFormat="true" ht="12.75" hidden="false" customHeight="false" outlineLevel="0" collapsed="false">
      <c r="A27" s="79" t="s">
        <v>53</v>
      </c>
      <c r="B27" s="44" t="n">
        <v>0</v>
      </c>
      <c r="C27" s="48" t="n">
        <v>0</v>
      </c>
      <c r="D27" s="48" t="n">
        <v>0</v>
      </c>
      <c r="E27" s="48" t="n">
        <v>0</v>
      </c>
      <c r="F27" s="48" t="n">
        <v>0</v>
      </c>
      <c r="G27" s="48" t="n">
        <v>0</v>
      </c>
      <c r="H27" s="48" t="n">
        <v>0</v>
      </c>
      <c r="I27" s="48" t="n">
        <v>0</v>
      </c>
      <c r="J27" s="48" t="n">
        <v>0</v>
      </c>
      <c r="K27" s="48" t="n">
        <v>0</v>
      </c>
      <c r="L27" s="48" t="n">
        <v>0</v>
      </c>
      <c r="M27" s="48" t="n">
        <v>0</v>
      </c>
      <c r="N27" s="48" t="n">
        <v>0</v>
      </c>
      <c r="O27" s="48" t="n">
        <v>0</v>
      </c>
      <c r="P27" s="48" t="n">
        <v>0</v>
      </c>
      <c r="Q27" s="48" t="n">
        <v>0</v>
      </c>
      <c r="R27" s="48" t="n">
        <v>0</v>
      </c>
      <c r="S27" s="47" t="n">
        <v>0</v>
      </c>
      <c r="AI27" s="53"/>
    </row>
    <row r="28" s="52" customFormat="true" ht="12.75" hidden="false" customHeight="false" outlineLevel="0" collapsed="false">
      <c r="A28" s="80" t="s">
        <v>54</v>
      </c>
      <c r="B28" s="55" t="n">
        <v>0</v>
      </c>
      <c r="C28" s="59" t="n">
        <v>0</v>
      </c>
      <c r="D28" s="59" t="n">
        <v>0</v>
      </c>
      <c r="E28" s="59" t="n">
        <v>0</v>
      </c>
      <c r="F28" s="59" t="n">
        <v>0</v>
      </c>
      <c r="G28" s="59" t="n">
        <v>0</v>
      </c>
      <c r="H28" s="59" t="n">
        <v>0</v>
      </c>
      <c r="I28" s="59" t="n">
        <v>0</v>
      </c>
      <c r="J28" s="59" t="n">
        <v>0</v>
      </c>
      <c r="K28" s="59" t="n">
        <v>0</v>
      </c>
      <c r="L28" s="59" t="n">
        <v>0</v>
      </c>
      <c r="M28" s="59" t="n">
        <v>0</v>
      </c>
      <c r="N28" s="59" t="n">
        <v>0</v>
      </c>
      <c r="O28" s="59" t="n">
        <v>0</v>
      </c>
      <c r="P28" s="59" t="n">
        <v>0</v>
      </c>
      <c r="Q28" s="59" t="n">
        <v>0</v>
      </c>
      <c r="R28" s="59" t="n">
        <v>0</v>
      </c>
      <c r="S28" s="58" t="n">
        <v>0</v>
      </c>
      <c r="AI28" s="53"/>
    </row>
    <row r="29" s="52" customFormat="true" ht="12.75" hidden="false" customHeight="false" outlineLevel="0" collapsed="false">
      <c r="A29" s="80" t="s">
        <v>55</v>
      </c>
      <c r="B29" s="55" t="n">
        <v>0</v>
      </c>
      <c r="C29" s="59" t="n">
        <v>0</v>
      </c>
      <c r="D29" s="59" t="n">
        <v>0</v>
      </c>
      <c r="E29" s="59" t="n">
        <v>0</v>
      </c>
      <c r="F29" s="59" t="n">
        <v>0</v>
      </c>
      <c r="G29" s="59" t="n">
        <v>0</v>
      </c>
      <c r="H29" s="59" t="n">
        <v>0</v>
      </c>
      <c r="I29" s="59" t="n">
        <v>1</v>
      </c>
      <c r="J29" s="59" t="n">
        <v>0</v>
      </c>
      <c r="K29" s="59" t="n">
        <v>0</v>
      </c>
      <c r="L29" s="59" t="n">
        <v>0</v>
      </c>
      <c r="M29" s="59" t="n">
        <v>0</v>
      </c>
      <c r="N29" s="59" t="n">
        <v>0</v>
      </c>
      <c r="O29" s="59" t="n">
        <v>0</v>
      </c>
      <c r="P29" s="59" t="n">
        <v>0</v>
      </c>
      <c r="Q29" s="59" t="n">
        <v>0</v>
      </c>
      <c r="R29" s="59" t="n">
        <v>0</v>
      </c>
      <c r="S29" s="58" t="n">
        <v>0</v>
      </c>
      <c r="AI29" s="53"/>
    </row>
    <row r="30" s="52" customFormat="true" ht="12.75" hidden="false" customHeight="false" outlineLevel="0" collapsed="false">
      <c r="A30" s="80" t="s">
        <v>56</v>
      </c>
      <c r="B30" s="55" t="n">
        <v>0</v>
      </c>
      <c r="C30" s="59" t="n">
        <v>0</v>
      </c>
      <c r="D30" s="59" t="n">
        <v>0</v>
      </c>
      <c r="E30" s="59" t="n">
        <v>0</v>
      </c>
      <c r="F30" s="59" t="n">
        <v>0</v>
      </c>
      <c r="G30" s="59" t="n">
        <v>0</v>
      </c>
      <c r="H30" s="59" t="n">
        <v>0</v>
      </c>
      <c r="I30" s="59" t="n">
        <v>0</v>
      </c>
      <c r="J30" s="59" t="n">
        <v>0</v>
      </c>
      <c r="K30" s="59" t="n">
        <v>0</v>
      </c>
      <c r="L30" s="59" t="n">
        <v>0</v>
      </c>
      <c r="M30" s="59" t="n">
        <v>0</v>
      </c>
      <c r="N30" s="59" t="n">
        <v>0</v>
      </c>
      <c r="O30" s="59" t="n">
        <v>0</v>
      </c>
      <c r="P30" s="59" t="n">
        <v>0</v>
      </c>
      <c r="Q30" s="59" t="n">
        <v>0</v>
      </c>
      <c r="R30" s="59" t="n">
        <v>0</v>
      </c>
      <c r="S30" s="58" t="n">
        <v>0</v>
      </c>
      <c r="AI30" s="53"/>
    </row>
    <row r="31" s="52" customFormat="true" ht="12.75" hidden="false" customHeight="false" outlineLevel="0" collapsed="false">
      <c r="A31" s="81" t="s">
        <v>57</v>
      </c>
      <c r="B31" s="64" t="n">
        <v>0</v>
      </c>
      <c r="C31" s="67" t="n">
        <v>0</v>
      </c>
      <c r="D31" s="67" t="n">
        <v>0</v>
      </c>
      <c r="E31" s="67" t="n">
        <v>1</v>
      </c>
      <c r="F31" s="67" t="n">
        <v>0</v>
      </c>
      <c r="G31" s="67" t="n">
        <v>0</v>
      </c>
      <c r="H31" s="67" t="n">
        <v>0</v>
      </c>
      <c r="I31" s="67" t="n">
        <v>0</v>
      </c>
      <c r="J31" s="67" t="n">
        <v>1</v>
      </c>
      <c r="K31" s="67" t="n">
        <v>0</v>
      </c>
      <c r="L31" s="67" t="n">
        <v>0</v>
      </c>
      <c r="M31" s="67" t="n">
        <v>0</v>
      </c>
      <c r="N31" s="67" t="n">
        <v>0</v>
      </c>
      <c r="O31" s="67" t="n">
        <v>1</v>
      </c>
      <c r="P31" s="67" t="n">
        <v>0</v>
      </c>
      <c r="Q31" s="67" t="n">
        <v>0</v>
      </c>
      <c r="R31" s="67" t="n">
        <v>0</v>
      </c>
      <c r="S31" s="66" t="n">
        <v>0</v>
      </c>
      <c r="AI31" s="53"/>
    </row>
    <row r="32" s="52" customFormat="true" ht="12.75" hidden="false" customHeight="false" outlineLevel="0" collapsed="false">
      <c r="A32" s="79" t="s">
        <v>58</v>
      </c>
      <c r="B32" s="44" t="n">
        <v>0</v>
      </c>
      <c r="C32" s="48" t="n">
        <v>0</v>
      </c>
      <c r="D32" s="48" t="n">
        <v>0</v>
      </c>
      <c r="E32" s="48" t="n">
        <v>0</v>
      </c>
      <c r="F32" s="48" t="n">
        <v>0</v>
      </c>
      <c r="G32" s="48" t="n">
        <v>0</v>
      </c>
      <c r="H32" s="48" t="n">
        <v>0</v>
      </c>
      <c r="I32" s="48" t="n">
        <v>0</v>
      </c>
      <c r="J32" s="48" t="n">
        <v>0</v>
      </c>
      <c r="K32" s="48" t="n">
        <v>0</v>
      </c>
      <c r="L32" s="48" t="n">
        <v>0</v>
      </c>
      <c r="M32" s="48" t="n">
        <v>0</v>
      </c>
      <c r="N32" s="48" t="n">
        <v>0</v>
      </c>
      <c r="O32" s="48" t="n">
        <v>0</v>
      </c>
      <c r="P32" s="48" t="n">
        <v>0</v>
      </c>
      <c r="Q32" s="48" t="n">
        <v>0</v>
      </c>
      <c r="R32" s="48" t="n">
        <v>0</v>
      </c>
      <c r="S32" s="47" t="n">
        <v>0</v>
      </c>
      <c r="AI32" s="53"/>
    </row>
    <row r="33" s="52" customFormat="true" ht="12.75" hidden="false" customHeight="false" outlineLevel="0" collapsed="false">
      <c r="A33" s="80" t="s">
        <v>59</v>
      </c>
      <c r="B33" s="55" t="n">
        <v>0</v>
      </c>
      <c r="C33" s="59" t="n">
        <v>0</v>
      </c>
      <c r="D33" s="59" t="n">
        <v>0</v>
      </c>
      <c r="E33" s="59" t="n">
        <v>0</v>
      </c>
      <c r="F33" s="59" t="n">
        <v>0</v>
      </c>
      <c r="G33" s="59" t="n">
        <v>0</v>
      </c>
      <c r="H33" s="59" t="n">
        <v>0</v>
      </c>
      <c r="I33" s="59" t="n">
        <v>0</v>
      </c>
      <c r="J33" s="59" t="n">
        <v>0</v>
      </c>
      <c r="K33" s="59" t="n">
        <v>0</v>
      </c>
      <c r="L33" s="59" t="n">
        <v>0</v>
      </c>
      <c r="M33" s="59" t="n">
        <v>0</v>
      </c>
      <c r="N33" s="59" t="n">
        <v>0</v>
      </c>
      <c r="O33" s="59" t="n">
        <v>0</v>
      </c>
      <c r="P33" s="59" t="n">
        <v>0</v>
      </c>
      <c r="Q33" s="59" t="n">
        <v>0</v>
      </c>
      <c r="R33" s="59" t="n">
        <v>0</v>
      </c>
      <c r="S33" s="58" t="n">
        <v>0</v>
      </c>
      <c r="AI33" s="53"/>
    </row>
    <row r="34" s="52" customFormat="true" ht="12.75" hidden="false" customHeight="false" outlineLevel="0" collapsed="false">
      <c r="A34" s="79" t="s">
        <v>60</v>
      </c>
      <c r="B34" s="44" t="n">
        <v>0</v>
      </c>
      <c r="C34" s="48" t="n">
        <v>0</v>
      </c>
      <c r="D34" s="48" t="n">
        <v>0</v>
      </c>
      <c r="E34" s="48" t="n">
        <v>2</v>
      </c>
      <c r="F34" s="48" t="n">
        <v>0</v>
      </c>
      <c r="G34" s="48" t="n">
        <v>0</v>
      </c>
      <c r="H34" s="48" t="n">
        <v>0</v>
      </c>
      <c r="I34" s="48" t="n">
        <v>0</v>
      </c>
      <c r="J34" s="48" t="n">
        <v>0</v>
      </c>
      <c r="K34" s="48" t="n">
        <v>0</v>
      </c>
      <c r="L34" s="48" t="n">
        <v>0</v>
      </c>
      <c r="M34" s="48" t="n">
        <v>0</v>
      </c>
      <c r="N34" s="48" t="n">
        <v>0</v>
      </c>
      <c r="O34" s="48" t="n">
        <v>3</v>
      </c>
      <c r="P34" s="48" t="n">
        <v>0</v>
      </c>
      <c r="Q34" s="48" t="n">
        <v>0</v>
      </c>
      <c r="R34" s="48" t="n">
        <v>0</v>
      </c>
      <c r="S34" s="47" t="n">
        <v>0</v>
      </c>
      <c r="AI34" s="53"/>
    </row>
    <row r="35" s="52" customFormat="true" ht="12.75" hidden="false" customHeight="false" outlineLevel="0" collapsed="false">
      <c r="A35" s="80" t="s">
        <v>61</v>
      </c>
      <c r="B35" s="55" t="n">
        <v>0</v>
      </c>
      <c r="C35" s="59" t="n">
        <v>0</v>
      </c>
      <c r="D35" s="59" t="n">
        <v>0</v>
      </c>
      <c r="E35" s="59" t="n">
        <v>5</v>
      </c>
      <c r="F35" s="59" t="n">
        <v>0</v>
      </c>
      <c r="G35" s="59" t="n">
        <v>0</v>
      </c>
      <c r="H35" s="59" t="n">
        <v>0</v>
      </c>
      <c r="I35" s="59" t="n">
        <v>0</v>
      </c>
      <c r="J35" s="59" t="n">
        <v>0</v>
      </c>
      <c r="K35" s="59" t="n">
        <v>0</v>
      </c>
      <c r="L35" s="59" t="n">
        <v>0</v>
      </c>
      <c r="M35" s="59" t="n">
        <v>0</v>
      </c>
      <c r="N35" s="59" t="n">
        <v>0</v>
      </c>
      <c r="O35" s="59" t="n">
        <v>0</v>
      </c>
      <c r="P35" s="59" t="n">
        <v>0</v>
      </c>
      <c r="Q35" s="59" t="n">
        <v>0</v>
      </c>
      <c r="R35" s="59" t="n">
        <v>0</v>
      </c>
      <c r="S35" s="58" t="n">
        <v>0</v>
      </c>
      <c r="AI35" s="53"/>
    </row>
    <row r="36" s="52" customFormat="true" ht="12.75" hidden="false" customHeight="false" outlineLevel="0" collapsed="false">
      <c r="A36" s="81" t="s">
        <v>62</v>
      </c>
      <c r="B36" s="64" t="n">
        <v>0</v>
      </c>
      <c r="C36" s="67" t="n">
        <v>0</v>
      </c>
      <c r="D36" s="67" t="n">
        <v>0</v>
      </c>
      <c r="E36" s="67" t="n">
        <v>0</v>
      </c>
      <c r="F36" s="67" t="n">
        <v>0</v>
      </c>
      <c r="G36" s="67" t="n">
        <v>0</v>
      </c>
      <c r="H36" s="67" t="n">
        <v>0</v>
      </c>
      <c r="I36" s="67" t="n">
        <v>0</v>
      </c>
      <c r="J36" s="67" t="n">
        <v>0</v>
      </c>
      <c r="K36" s="67" t="n">
        <v>0</v>
      </c>
      <c r="L36" s="67" t="n">
        <v>0</v>
      </c>
      <c r="M36" s="67" t="n">
        <v>0</v>
      </c>
      <c r="N36" s="67" t="n">
        <v>0</v>
      </c>
      <c r="O36" s="67" t="n">
        <v>0</v>
      </c>
      <c r="P36" s="67" t="n">
        <v>0</v>
      </c>
      <c r="Q36" s="67" t="n">
        <v>0</v>
      </c>
      <c r="R36" s="67" t="n">
        <v>0</v>
      </c>
      <c r="S36" s="66" t="n">
        <v>0</v>
      </c>
      <c r="AI36" s="53"/>
    </row>
    <row r="37" s="52" customFormat="true" ht="12.75" hidden="false" customHeight="false" outlineLevel="0" collapsed="false">
      <c r="A37" s="79" t="s">
        <v>63</v>
      </c>
      <c r="B37" s="44" t="n">
        <v>0</v>
      </c>
      <c r="C37" s="48" t="n">
        <v>0</v>
      </c>
      <c r="D37" s="48" t="n">
        <v>0</v>
      </c>
      <c r="E37" s="48" t="n">
        <v>1</v>
      </c>
      <c r="F37" s="48" t="n">
        <v>0</v>
      </c>
      <c r="G37" s="48" t="n">
        <v>0</v>
      </c>
      <c r="H37" s="48" t="n">
        <v>0</v>
      </c>
      <c r="I37" s="48" t="n">
        <v>0</v>
      </c>
      <c r="J37" s="48" t="n">
        <v>0</v>
      </c>
      <c r="K37" s="48" t="n">
        <v>0</v>
      </c>
      <c r="L37" s="48" t="n">
        <v>0</v>
      </c>
      <c r="M37" s="48" t="n">
        <v>0</v>
      </c>
      <c r="N37" s="48" t="n">
        <v>0</v>
      </c>
      <c r="O37" s="48" t="n">
        <v>0</v>
      </c>
      <c r="P37" s="48" t="n">
        <v>0</v>
      </c>
      <c r="Q37" s="48" t="n">
        <v>0</v>
      </c>
      <c r="R37" s="48" t="n">
        <v>0</v>
      </c>
      <c r="S37" s="47" t="n">
        <v>0</v>
      </c>
      <c r="AI37" s="53"/>
    </row>
    <row r="38" s="52" customFormat="true" ht="12.75" hidden="false" customHeight="false" outlineLevel="0" collapsed="false">
      <c r="A38" s="80" t="s">
        <v>64</v>
      </c>
      <c r="B38" s="55" t="n">
        <v>0</v>
      </c>
      <c r="C38" s="59" t="n">
        <v>0</v>
      </c>
      <c r="D38" s="59" t="n">
        <v>0</v>
      </c>
      <c r="E38" s="59" t="n">
        <v>0</v>
      </c>
      <c r="F38" s="59" t="n">
        <v>0</v>
      </c>
      <c r="G38" s="59" t="n">
        <v>0</v>
      </c>
      <c r="H38" s="59" t="n">
        <v>0</v>
      </c>
      <c r="I38" s="59" t="n">
        <v>0</v>
      </c>
      <c r="J38" s="59" t="n">
        <v>1</v>
      </c>
      <c r="K38" s="59" t="n">
        <v>0</v>
      </c>
      <c r="L38" s="59" t="n">
        <v>0</v>
      </c>
      <c r="M38" s="59" t="n">
        <v>0</v>
      </c>
      <c r="N38" s="59" t="n">
        <v>0</v>
      </c>
      <c r="O38" s="59" t="n">
        <v>0</v>
      </c>
      <c r="P38" s="59" t="n">
        <v>0</v>
      </c>
      <c r="Q38" s="59" t="n">
        <v>0</v>
      </c>
      <c r="R38" s="59" t="n">
        <v>0</v>
      </c>
      <c r="S38" s="58" t="n">
        <v>0</v>
      </c>
      <c r="AI38" s="53"/>
    </row>
    <row r="39" s="52" customFormat="true" ht="12.75" hidden="false" customHeight="false" outlineLevel="0" collapsed="false">
      <c r="A39" s="80" t="s">
        <v>65</v>
      </c>
      <c r="B39" s="55" t="n">
        <v>0</v>
      </c>
      <c r="C39" s="59" t="n">
        <v>0</v>
      </c>
      <c r="D39" s="59" t="n">
        <v>0</v>
      </c>
      <c r="E39" s="59" t="n">
        <v>0</v>
      </c>
      <c r="F39" s="59" t="n">
        <v>0</v>
      </c>
      <c r="G39" s="59" t="n">
        <v>0</v>
      </c>
      <c r="H39" s="59" t="n">
        <v>0</v>
      </c>
      <c r="I39" s="59" t="n">
        <v>0</v>
      </c>
      <c r="J39" s="59" t="n">
        <v>0</v>
      </c>
      <c r="K39" s="59" t="n">
        <v>0</v>
      </c>
      <c r="L39" s="59" t="n">
        <v>0</v>
      </c>
      <c r="M39" s="59" t="n">
        <v>0</v>
      </c>
      <c r="N39" s="59" t="n">
        <v>0</v>
      </c>
      <c r="O39" s="59" t="n">
        <v>0</v>
      </c>
      <c r="P39" s="59" t="n">
        <v>0</v>
      </c>
      <c r="Q39" s="59" t="n">
        <v>0</v>
      </c>
      <c r="R39" s="59" t="n">
        <v>0</v>
      </c>
      <c r="S39" s="58" t="n">
        <v>0</v>
      </c>
      <c r="AI39" s="53"/>
    </row>
    <row r="40" s="52" customFormat="true" ht="12.75" hidden="false" customHeight="false" outlineLevel="0" collapsed="false">
      <c r="A40" s="80" t="s">
        <v>66</v>
      </c>
      <c r="B40" s="55" t="n">
        <v>0</v>
      </c>
      <c r="C40" s="59" t="n">
        <v>0</v>
      </c>
      <c r="D40" s="59" t="n">
        <v>0</v>
      </c>
      <c r="E40" s="59" t="n">
        <v>0</v>
      </c>
      <c r="F40" s="59" t="n">
        <v>0</v>
      </c>
      <c r="G40" s="59" t="n">
        <v>0</v>
      </c>
      <c r="H40" s="59" t="n">
        <v>0</v>
      </c>
      <c r="I40" s="59" t="n">
        <v>0</v>
      </c>
      <c r="J40" s="59" t="n">
        <v>0</v>
      </c>
      <c r="K40" s="59" t="n">
        <v>0</v>
      </c>
      <c r="L40" s="59" t="n">
        <v>0</v>
      </c>
      <c r="M40" s="59" t="n">
        <v>0</v>
      </c>
      <c r="N40" s="59" t="n">
        <v>0</v>
      </c>
      <c r="O40" s="59" t="n">
        <v>0</v>
      </c>
      <c r="P40" s="59" t="n">
        <v>0</v>
      </c>
      <c r="Q40" s="59" t="n">
        <v>0</v>
      </c>
      <c r="R40" s="59" t="n">
        <v>0</v>
      </c>
      <c r="S40" s="58" t="n">
        <v>0</v>
      </c>
      <c r="AI40" s="53"/>
    </row>
    <row r="41" s="52" customFormat="true" ht="12.75" hidden="false" customHeight="false" outlineLevel="0" collapsed="false">
      <c r="A41" s="81" t="s">
        <v>67</v>
      </c>
      <c r="B41" s="64" t="n">
        <v>0</v>
      </c>
      <c r="C41" s="67" t="n">
        <v>0</v>
      </c>
      <c r="D41" s="67" t="n">
        <v>0</v>
      </c>
      <c r="E41" s="67" t="n">
        <v>2</v>
      </c>
      <c r="F41" s="67" t="n">
        <v>0</v>
      </c>
      <c r="G41" s="67" t="n">
        <v>0</v>
      </c>
      <c r="H41" s="67" t="n">
        <v>0</v>
      </c>
      <c r="I41" s="67" t="n">
        <v>0</v>
      </c>
      <c r="J41" s="67" t="n">
        <v>0</v>
      </c>
      <c r="K41" s="67" t="n">
        <v>0</v>
      </c>
      <c r="L41" s="67" t="n">
        <v>0</v>
      </c>
      <c r="M41" s="67" t="n">
        <v>0</v>
      </c>
      <c r="N41" s="67" t="n">
        <v>0</v>
      </c>
      <c r="O41" s="67" t="n">
        <v>0</v>
      </c>
      <c r="P41" s="67" t="n">
        <v>0</v>
      </c>
      <c r="Q41" s="67" t="n">
        <v>0</v>
      </c>
      <c r="R41" s="67" t="n">
        <v>0</v>
      </c>
      <c r="S41" s="66" t="n">
        <v>0</v>
      </c>
      <c r="AI41" s="53"/>
    </row>
    <row r="42" s="52" customFormat="true" ht="12.75" hidden="false" customHeight="false" outlineLevel="0" collapsed="false">
      <c r="A42" s="79" t="s">
        <v>68</v>
      </c>
      <c r="B42" s="44" t="n">
        <v>0</v>
      </c>
      <c r="C42" s="48" t="n">
        <v>0</v>
      </c>
      <c r="D42" s="48" t="n">
        <v>0</v>
      </c>
      <c r="E42" s="48" t="n">
        <v>0</v>
      </c>
      <c r="F42" s="48" t="n">
        <v>0</v>
      </c>
      <c r="G42" s="48" t="n">
        <v>0</v>
      </c>
      <c r="H42" s="48" t="n">
        <v>0</v>
      </c>
      <c r="I42" s="48" t="n">
        <v>0</v>
      </c>
      <c r="J42" s="48" t="n">
        <v>0</v>
      </c>
      <c r="K42" s="48" t="n">
        <v>0</v>
      </c>
      <c r="L42" s="48" t="n">
        <v>0</v>
      </c>
      <c r="M42" s="48" t="n">
        <v>0</v>
      </c>
      <c r="N42" s="48" t="n">
        <v>0</v>
      </c>
      <c r="O42" s="48" t="n">
        <v>0</v>
      </c>
      <c r="P42" s="48" t="n">
        <v>0</v>
      </c>
      <c r="Q42" s="48" t="n">
        <v>0</v>
      </c>
      <c r="R42" s="48" t="n">
        <v>0</v>
      </c>
      <c r="S42" s="47" t="n">
        <v>0</v>
      </c>
      <c r="AI42" s="53"/>
    </row>
    <row r="43" s="52" customFormat="true" ht="12.75" hidden="false" customHeight="false" outlineLevel="0" collapsed="false">
      <c r="A43" s="80" t="s">
        <v>69</v>
      </c>
      <c r="B43" s="55" t="n">
        <v>0</v>
      </c>
      <c r="C43" s="59" t="n">
        <v>0</v>
      </c>
      <c r="D43" s="59" t="n">
        <v>0</v>
      </c>
      <c r="E43" s="59" t="n">
        <v>0</v>
      </c>
      <c r="F43" s="59" t="n">
        <v>0</v>
      </c>
      <c r="G43" s="59" t="n">
        <v>0</v>
      </c>
      <c r="H43" s="59" t="n">
        <v>0</v>
      </c>
      <c r="I43" s="59" t="n">
        <v>0</v>
      </c>
      <c r="J43" s="59" t="n">
        <v>0</v>
      </c>
      <c r="K43" s="59" t="n">
        <v>0</v>
      </c>
      <c r="L43" s="59" t="n">
        <v>0</v>
      </c>
      <c r="M43" s="59" t="n">
        <v>0</v>
      </c>
      <c r="N43" s="59" t="n">
        <v>0</v>
      </c>
      <c r="O43" s="59" t="n">
        <v>0</v>
      </c>
      <c r="P43" s="59" t="n">
        <v>0</v>
      </c>
      <c r="Q43" s="59" t="n">
        <v>0</v>
      </c>
      <c r="R43" s="59" t="n">
        <v>0</v>
      </c>
      <c r="S43" s="58" t="n">
        <v>0</v>
      </c>
      <c r="AI43" s="53"/>
    </row>
    <row r="44" s="52" customFormat="true" ht="12.75" hidden="false" customHeight="false" outlineLevel="0" collapsed="false">
      <c r="A44" s="80" t="s">
        <v>70</v>
      </c>
      <c r="B44" s="55" t="n">
        <v>0</v>
      </c>
      <c r="C44" s="59" t="n">
        <v>0</v>
      </c>
      <c r="D44" s="59" t="n">
        <v>0</v>
      </c>
      <c r="E44" s="59" t="n">
        <v>0</v>
      </c>
      <c r="F44" s="59" t="n">
        <v>0</v>
      </c>
      <c r="G44" s="59" t="n">
        <v>0</v>
      </c>
      <c r="H44" s="59" t="n">
        <v>0</v>
      </c>
      <c r="I44" s="59" t="n">
        <v>0</v>
      </c>
      <c r="J44" s="59" t="n">
        <v>0</v>
      </c>
      <c r="K44" s="59" t="n">
        <v>0</v>
      </c>
      <c r="L44" s="59" t="n">
        <v>0</v>
      </c>
      <c r="M44" s="59" t="n">
        <v>0</v>
      </c>
      <c r="N44" s="59" t="n">
        <v>0</v>
      </c>
      <c r="O44" s="59" t="n">
        <v>0</v>
      </c>
      <c r="P44" s="59" t="n">
        <v>0</v>
      </c>
      <c r="Q44" s="59" t="n">
        <v>0</v>
      </c>
      <c r="R44" s="59" t="n">
        <v>0</v>
      </c>
      <c r="S44" s="58" t="n">
        <v>0</v>
      </c>
      <c r="AI44" s="53"/>
    </row>
    <row r="45" s="52" customFormat="true" ht="12.75" hidden="false" customHeight="false" outlineLevel="0" collapsed="false">
      <c r="A45" s="80" t="s">
        <v>71</v>
      </c>
      <c r="B45" s="55" t="n">
        <v>0</v>
      </c>
      <c r="C45" s="59" t="n">
        <v>0</v>
      </c>
      <c r="D45" s="59" t="n">
        <v>0</v>
      </c>
      <c r="E45" s="59" t="n">
        <v>0</v>
      </c>
      <c r="F45" s="59" t="n">
        <v>0</v>
      </c>
      <c r="G45" s="59" t="n">
        <v>0</v>
      </c>
      <c r="H45" s="59" t="n">
        <v>0</v>
      </c>
      <c r="I45" s="59" t="n">
        <v>0</v>
      </c>
      <c r="J45" s="59" t="n">
        <v>0</v>
      </c>
      <c r="K45" s="59" t="n">
        <v>0</v>
      </c>
      <c r="L45" s="59" t="n">
        <v>0</v>
      </c>
      <c r="M45" s="59" t="n">
        <v>0</v>
      </c>
      <c r="N45" s="59" t="n">
        <v>0</v>
      </c>
      <c r="O45" s="59" t="n">
        <v>1</v>
      </c>
      <c r="P45" s="59" t="n">
        <v>0</v>
      </c>
      <c r="Q45" s="59" t="n">
        <v>0</v>
      </c>
      <c r="R45" s="59" t="n">
        <v>0</v>
      </c>
      <c r="S45" s="58" t="n">
        <v>0</v>
      </c>
      <c r="AI45" s="53"/>
    </row>
    <row r="46" s="52" customFormat="true" ht="12.75" hidden="false" customHeight="false" outlineLevel="0" collapsed="false">
      <c r="A46" s="81" t="s">
        <v>72</v>
      </c>
      <c r="B46" s="64" t="n">
        <v>0</v>
      </c>
      <c r="C46" s="67" t="n">
        <v>0</v>
      </c>
      <c r="D46" s="67" t="n">
        <v>0</v>
      </c>
      <c r="E46" s="67" t="n">
        <v>0</v>
      </c>
      <c r="F46" s="67" t="n">
        <v>0</v>
      </c>
      <c r="G46" s="67" t="n">
        <v>0</v>
      </c>
      <c r="H46" s="67" t="n">
        <v>0</v>
      </c>
      <c r="I46" s="67" t="n">
        <v>0</v>
      </c>
      <c r="J46" s="67" t="n">
        <v>0</v>
      </c>
      <c r="K46" s="67" t="n">
        <v>0</v>
      </c>
      <c r="L46" s="67" t="n">
        <v>0</v>
      </c>
      <c r="M46" s="67" t="n">
        <v>0</v>
      </c>
      <c r="N46" s="67" t="n">
        <v>0</v>
      </c>
      <c r="O46" s="67" t="n">
        <v>0</v>
      </c>
      <c r="P46" s="67" t="n">
        <v>0</v>
      </c>
      <c r="Q46" s="67" t="n">
        <v>0</v>
      </c>
      <c r="R46" s="67" t="n">
        <v>0</v>
      </c>
      <c r="S46" s="66" t="n">
        <v>0</v>
      </c>
      <c r="AI46" s="53"/>
    </row>
    <row r="47" s="52" customFormat="true" ht="12.75" hidden="false" customHeight="false" outlineLevel="0" collapsed="false">
      <c r="A47" s="79" t="s">
        <v>73</v>
      </c>
      <c r="B47" s="44" t="n">
        <v>0</v>
      </c>
      <c r="C47" s="48" t="n">
        <v>0</v>
      </c>
      <c r="D47" s="48" t="n">
        <v>0</v>
      </c>
      <c r="E47" s="48" t="n">
        <v>0</v>
      </c>
      <c r="F47" s="48" t="n">
        <v>0</v>
      </c>
      <c r="G47" s="48" t="n">
        <v>0</v>
      </c>
      <c r="H47" s="48" t="n">
        <v>0</v>
      </c>
      <c r="I47" s="48" t="n">
        <v>0</v>
      </c>
      <c r="J47" s="48" t="n">
        <v>0</v>
      </c>
      <c r="K47" s="48" t="n">
        <v>0</v>
      </c>
      <c r="L47" s="48" t="n">
        <v>0</v>
      </c>
      <c r="M47" s="48" t="n">
        <v>0</v>
      </c>
      <c r="N47" s="48" t="n">
        <v>0</v>
      </c>
      <c r="O47" s="48" t="n">
        <v>0</v>
      </c>
      <c r="P47" s="48" t="n">
        <v>0</v>
      </c>
      <c r="Q47" s="48" t="n">
        <v>0</v>
      </c>
      <c r="R47" s="48" t="n">
        <v>0</v>
      </c>
      <c r="S47" s="47" t="n">
        <v>0</v>
      </c>
      <c r="AI47" s="53"/>
    </row>
    <row r="48" s="52" customFormat="true" ht="12.75" hidden="false" customHeight="false" outlineLevel="0" collapsed="false">
      <c r="A48" s="80" t="s">
        <v>74</v>
      </c>
      <c r="B48" s="55" t="n">
        <v>0</v>
      </c>
      <c r="C48" s="59" t="n">
        <v>0</v>
      </c>
      <c r="D48" s="59" t="n">
        <v>0</v>
      </c>
      <c r="E48" s="59" t="n">
        <v>3</v>
      </c>
      <c r="F48" s="59" t="n">
        <v>0</v>
      </c>
      <c r="G48" s="59" t="n">
        <v>0</v>
      </c>
      <c r="H48" s="59" t="n">
        <v>0</v>
      </c>
      <c r="I48" s="59" t="n">
        <v>0</v>
      </c>
      <c r="J48" s="59" t="n">
        <v>0</v>
      </c>
      <c r="K48" s="59" t="n">
        <v>0</v>
      </c>
      <c r="L48" s="59" t="n">
        <v>0</v>
      </c>
      <c r="M48" s="59" t="n">
        <v>0</v>
      </c>
      <c r="N48" s="59" t="n">
        <v>0</v>
      </c>
      <c r="O48" s="59" t="n">
        <v>0</v>
      </c>
      <c r="P48" s="59" t="n">
        <v>0</v>
      </c>
      <c r="Q48" s="59" t="n">
        <v>0</v>
      </c>
      <c r="R48" s="59" t="n">
        <v>0</v>
      </c>
      <c r="S48" s="58" t="n">
        <v>0</v>
      </c>
      <c r="AI48" s="53"/>
    </row>
    <row r="49" s="52" customFormat="true" ht="12.75" hidden="false" customHeight="false" outlineLevel="0" collapsed="false">
      <c r="A49" s="80" t="s">
        <v>75</v>
      </c>
      <c r="B49" s="55" t="n">
        <v>0</v>
      </c>
      <c r="C49" s="59" t="n">
        <v>0</v>
      </c>
      <c r="D49" s="59" t="n">
        <v>0</v>
      </c>
      <c r="E49" s="59" t="n">
        <v>0</v>
      </c>
      <c r="F49" s="59" t="n">
        <v>0</v>
      </c>
      <c r="G49" s="59" t="n">
        <v>0</v>
      </c>
      <c r="H49" s="59" t="n">
        <v>0</v>
      </c>
      <c r="I49" s="59" t="n">
        <v>0</v>
      </c>
      <c r="J49" s="59" t="n">
        <v>0</v>
      </c>
      <c r="K49" s="59" t="n">
        <v>0</v>
      </c>
      <c r="L49" s="59" t="n">
        <v>0</v>
      </c>
      <c r="M49" s="59" t="n">
        <v>0</v>
      </c>
      <c r="N49" s="59" t="n">
        <v>0</v>
      </c>
      <c r="O49" s="59" t="n">
        <v>0</v>
      </c>
      <c r="P49" s="59" t="n">
        <v>0</v>
      </c>
      <c r="Q49" s="59" t="n">
        <v>0</v>
      </c>
      <c r="R49" s="59" t="n">
        <v>0</v>
      </c>
      <c r="S49" s="58" t="n">
        <v>0</v>
      </c>
      <c r="AI49" s="53"/>
    </row>
    <row r="50" s="52" customFormat="true" ht="12.75" hidden="false" customHeight="false" outlineLevel="0" collapsed="false">
      <c r="A50" s="81" t="s">
        <v>76</v>
      </c>
      <c r="B50" s="64" t="n">
        <v>0</v>
      </c>
      <c r="C50" s="67" t="n">
        <v>0</v>
      </c>
      <c r="D50" s="67" t="n">
        <v>0</v>
      </c>
      <c r="E50" s="67" t="n">
        <v>1</v>
      </c>
      <c r="F50" s="67" t="n">
        <v>0</v>
      </c>
      <c r="G50" s="67" t="n">
        <v>0</v>
      </c>
      <c r="H50" s="67" t="n">
        <v>0</v>
      </c>
      <c r="I50" s="67" t="n">
        <v>0</v>
      </c>
      <c r="J50" s="67" t="n">
        <v>0</v>
      </c>
      <c r="K50" s="67" t="n">
        <v>0</v>
      </c>
      <c r="L50" s="67" t="n">
        <v>0</v>
      </c>
      <c r="M50" s="67" t="n">
        <v>0</v>
      </c>
      <c r="N50" s="67" t="n">
        <v>0</v>
      </c>
      <c r="O50" s="67" t="n">
        <v>0</v>
      </c>
      <c r="P50" s="67" t="n">
        <v>0</v>
      </c>
      <c r="Q50" s="67" t="n">
        <v>0</v>
      </c>
      <c r="R50" s="67" t="n">
        <v>0</v>
      </c>
      <c r="S50" s="66" t="n">
        <v>0</v>
      </c>
      <c r="AI50" s="53"/>
    </row>
    <row r="51" s="15" customFormat="true" ht="13.5" hidden="false" customHeight="false" outlineLevel="0" collapsed="false">
      <c r="A51" s="82" t="s">
        <v>77</v>
      </c>
      <c r="B51" s="83" t="n">
        <f aca="false">SUM(B7:B50)</f>
        <v>0</v>
      </c>
      <c r="C51" s="83" t="n">
        <f aca="false">SUM(C7:C50)</f>
        <v>0</v>
      </c>
      <c r="D51" s="83" t="n">
        <f aca="false">SUM(D7:D50)</f>
        <v>0</v>
      </c>
      <c r="E51" s="83" t="n">
        <f aca="false">SUM(E7:E50)</f>
        <v>39</v>
      </c>
      <c r="F51" s="83" t="n">
        <f aca="false">SUM(F7:F50)</f>
        <v>0</v>
      </c>
      <c r="G51" s="83" t="n">
        <f aca="false">SUM(G7:G50)</f>
        <v>0</v>
      </c>
      <c r="H51" s="83" t="n">
        <f aca="false">SUM(H7:H50)</f>
        <v>0</v>
      </c>
      <c r="I51" s="83" t="n">
        <f aca="false">SUM(I7:I50)</f>
        <v>3</v>
      </c>
      <c r="J51" s="83" t="n">
        <f aca="false">SUM(J7:J50)</f>
        <v>12</v>
      </c>
      <c r="K51" s="83" t="n">
        <f aca="false">SUM(K7:K50)</f>
        <v>0</v>
      </c>
      <c r="L51" s="83" t="n">
        <f aca="false">SUM(L7:L50)</f>
        <v>0</v>
      </c>
      <c r="M51" s="83" t="n">
        <f aca="false">SUM(M7:M50)</f>
        <v>0</v>
      </c>
      <c r="N51" s="83" t="n">
        <f aca="false">SUM(N7:N50)</f>
        <v>1</v>
      </c>
      <c r="O51" s="83" t="n">
        <f aca="false">SUM(O7:O50)</f>
        <v>8</v>
      </c>
      <c r="P51" s="83" t="n">
        <f aca="false">SUM(P7:P50)</f>
        <v>0</v>
      </c>
      <c r="Q51" s="83" t="n">
        <f aca="false">SUM(Q7:Q50)</f>
        <v>0</v>
      </c>
      <c r="R51" s="83" t="n">
        <f aca="false">SUM(R7:R50)</f>
        <v>0</v>
      </c>
      <c r="S51" s="83" t="n">
        <v>0</v>
      </c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14"/>
      <c r="AJ51" s="14"/>
      <c r="AK51" s="14"/>
      <c r="AL51" s="14"/>
      <c r="AM51" s="14"/>
      <c r="AN51" s="14"/>
      <c r="AO51" s="14"/>
      <c r="AP51" s="14"/>
      <c r="AQ51" s="14"/>
    </row>
    <row r="52" customFormat="false" ht="13.5" hidden="false" customHeight="false" outlineLevel="0" collapsed="false"/>
  </sheetData>
  <mergeCells count="3">
    <mergeCell ref="B2:S2"/>
    <mergeCell ref="B3:S3"/>
    <mergeCell ref="B4:S4"/>
  </mergeCells>
  <printOptions headings="false" gridLines="false" gridLinesSet="true" horizontalCentered="true" verticalCentered="false"/>
  <pageMargins left="0.4" right="0.4" top="0.8" bottom="0.590277777777778" header="0.25" footer="0.511805555555555"/>
  <pageSetup paperSize="5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&amp;C&amp;"Arial,Bold"ABSTRACT OF VOTES
Cast at the General Election     NOVEMBER 6, 2012</oddHeader>
    <oddFooter/>
  </headerFooter>
  <rowBreaks count="1" manualBreakCount="1">
    <brk id="33" man="true" max="16383" min="0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B7" activeCellId="0" sqref="B7"/>
    </sheetView>
  </sheetViews>
  <sheetFormatPr defaultRowHeight="12.75" zeroHeight="false" outlineLevelRow="0" outlineLevelCol="0"/>
  <cols>
    <col collapsed="false" customWidth="true" hidden="false" outlineLevel="0" max="1" min="1" style="1" width="10.44"/>
    <col collapsed="false" customWidth="true" hidden="false" outlineLevel="0" max="4" min="2" style="2" width="9.46"/>
    <col collapsed="false" customWidth="true" hidden="false" outlineLevel="0" max="5" min="5" style="2" width="12.07"/>
    <col collapsed="false" customWidth="true" hidden="false" outlineLevel="0" max="17" min="6" style="2" width="9.46"/>
    <col collapsed="false" customWidth="true" hidden="false" outlineLevel="0" max="24" min="18" style="2" width="9.94"/>
    <col collapsed="false" customWidth="true" hidden="false" outlineLevel="0" max="25" min="25" style="2" width="4.23"/>
    <col collapsed="false" customWidth="true" hidden="false" outlineLevel="0" max="29" min="26" style="2" width="9.94"/>
    <col collapsed="false" customWidth="true" hidden="false" outlineLevel="0" max="30" min="30" style="3" width="6.52"/>
    <col collapsed="false" customWidth="true" hidden="false" outlineLevel="0" max="31" min="31" style="2" width="7.17"/>
    <col collapsed="false" customWidth="true" hidden="false" outlineLevel="0" max="38" min="32" style="2" width="6.52"/>
    <col collapsed="false" customWidth="true" hidden="false" outlineLevel="0" max="257" min="39" style="2" width="7.66"/>
    <col collapsed="false" customWidth="true" hidden="false" outlineLevel="0" max="1025" min="258" style="0" width="7.66"/>
  </cols>
  <sheetData>
    <row r="1" customFormat="false" ht="12.75" hidden="false" customHeight="false" outlineLevel="0" collapsed="false">
      <c r="A1" s="4" t="s">
        <v>0</v>
      </c>
    </row>
    <row r="2" s="15" customFormat="true" ht="12.75" hidden="false" customHeight="false" outlineLevel="0" collapsed="false">
      <c r="A2" s="6"/>
      <c r="B2" s="7" t="s">
        <v>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14"/>
    </row>
    <row r="3" s="15" customFormat="true" ht="12.75" hidden="false" customHeight="false" outlineLevel="0" collapsed="false">
      <c r="A3" s="16"/>
      <c r="B3" s="17" t="s">
        <v>4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14"/>
    </row>
    <row r="4" s="15" customFormat="true" ht="12.75" hidden="false" customHeight="false" outlineLevel="0" collapsed="false">
      <c r="A4" s="16"/>
      <c r="B4" s="22" t="s">
        <v>103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14"/>
    </row>
    <row r="5" s="34" customFormat="true" ht="12.75" hidden="false" customHeight="false" outlineLevel="0" collapsed="false">
      <c r="A5" s="25"/>
      <c r="B5" s="26" t="s">
        <v>8</v>
      </c>
      <c r="C5" s="26" t="s">
        <v>8</v>
      </c>
      <c r="D5" s="26" t="s">
        <v>8</v>
      </c>
      <c r="E5" s="26" t="s">
        <v>122</v>
      </c>
      <c r="F5" s="26" t="s">
        <v>8</v>
      </c>
      <c r="G5" s="26" t="s">
        <v>8</v>
      </c>
      <c r="H5" s="26" t="s">
        <v>8</v>
      </c>
      <c r="I5" s="26" t="s">
        <v>8</v>
      </c>
      <c r="J5" s="26" t="s">
        <v>8</v>
      </c>
      <c r="K5" s="26" t="s">
        <v>8</v>
      </c>
      <c r="L5" s="26" t="s">
        <v>8</v>
      </c>
      <c r="M5" s="26" t="s">
        <v>8</v>
      </c>
      <c r="N5" s="26" t="s">
        <v>8</v>
      </c>
      <c r="O5" s="26" t="s">
        <v>8</v>
      </c>
      <c r="P5" s="26" t="s">
        <v>8</v>
      </c>
      <c r="Q5" s="26" t="s">
        <v>11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33"/>
    </row>
    <row r="6" s="109" customFormat="true" ht="67.5" hidden="false" customHeight="false" outlineLevel="0" collapsed="false">
      <c r="A6" s="106" t="s">
        <v>14</v>
      </c>
      <c r="B6" s="36" t="s">
        <v>123</v>
      </c>
      <c r="C6" s="36" t="s">
        <v>124</v>
      </c>
      <c r="D6" s="36" t="s">
        <v>125</v>
      </c>
      <c r="E6" s="36" t="s">
        <v>126</v>
      </c>
      <c r="F6" s="38" t="s">
        <v>127</v>
      </c>
      <c r="G6" s="36" t="s">
        <v>128</v>
      </c>
      <c r="H6" s="36" t="s">
        <v>129</v>
      </c>
      <c r="I6" s="36" t="s">
        <v>130</v>
      </c>
      <c r="J6" s="36" t="s">
        <v>131</v>
      </c>
      <c r="K6" s="36" t="s">
        <v>132</v>
      </c>
      <c r="L6" s="36" t="s">
        <v>133</v>
      </c>
      <c r="M6" s="37" t="s">
        <v>134</v>
      </c>
      <c r="N6" s="37" t="s">
        <v>135</v>
      </c>
      <c r="O6" s="37" t="s">
        <v>136</v>
      </c>
      <c r="P6" s="36" t="s">
        <v>137</v>
      </c>
      <c r="Q6" s="38" t="s">
        <v>138</v>
      </c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8"/>
    </row>
    <row r="7" s="53" customFormat="true" ht="12.75" hidden="false" customHeight="false" outlineLevel="0" collapsed="false">
      <c r="A7" s="43" t="s">
        <v>33</v>
      </c>
      <c r="B7" s="44" t="n">
        <v>0</v>
      </c>
      <c r="C7" s="48" t="n">
        <v>0</v>
      </c>
      <c r="D7" s="48" t="n">
        <v>0</v>
      </c>
      <c r="E7" s="48" t="n">
        <v>1</v>
      </c>
      <c r="F7" s="48" t="n">
        <v>0</v>
      </c>
      <c r="G7" s="48" t="n">
        <v>0</v>
      </c>
      <c r="H7" s="48" t="n">
        <v>0</v>
      </c>
      <c r="I7" s="48" t="n">
        <v>0</v>
      </c>
      <c r="J7" s="48" t="n">
        <v>0</v>
      </c>
      <c r="K7" s="48" t="n">
        <v>0</v>
      </c>
      <c r="L7" s="48" t="n">
        <v>0</v>
      </c>
      <c r="M7" s="45" t="n">
        <v>0</v>
      </c>
      <c r="N7" s="45" t="n">
        <v>0</v>
      </c>
      <c r="O7" s="45" t="n">
        <v>0</v>
      </c>
      <c r="P7" s="45" t="n">
        <v>0</v>
      </c>
      <c r="Q7" s="47" t="n">
        <v>0</v>
      </c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</row>
    <row r="8" s="53" customFormat="true" ht="12.75" hidden="false" customHeight="false" outlineLevel="0" collapsed="false">
      <c r="A8" s="54" t="s">
        <v>34</v>
      </c>
      <c r="B8" s="55" t="n">
        <v>0</v>
      </c>
      <c r="C8" s="59" t="n">
        <v>0</v>
      </c>
      <c r="D8" s="59" t="n">
        <v>0</v>
      </c>
      <c r="E8" s="59" t="n">
        <v>0</v>
      </c>
      <c r="F8" s="59" t="n">
        <v>0</v>
      </c>
      <c r="G8" s="59" t="n">
        <v>0</v>
      </c>
      <c r="H8" s="59" t="n">
        <v>0</v>
      </c>
      <c r="I8" s="59" t="n">
        <v>0</v>
      </c>
      <c r="J8" s="59" t="n">
        <v>0</v>
      </c>
      <c r="K8" s="59" t="n">
        <v>0</v>
      </c>
      <c r="L8" s="59" t="n">
        <v>0</v>
      </c>
      <c r="M8" s="56" t="n">
        <v>0</v>
      </c>
      <c r="N8" s="56" t="n">
        <v>0</v>
      </c>
      <c r="O8" s="56" t="n">
        <v>0</v>
      </c>
      <c r="P8" s="56" t="n">
        <v>0</v>
      </c>
      <c r="Q8" s="58" t="n">
        <v>0</v>
      </c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</row>
    <row r="9" s="53" customFormat="true" ht="12.75" hidden="false" customHeight="false" outlineLevel="0" collapsed="false">
      <c r="A9" s="54" t="s">
        <v>35</v>
      </c>
      <c r="B9" s="55" t="n">
        <v>0</v>
      </c>
      <c r="C9" s="59" t="n">
        <v>0</v>
      </c>
      <c r="D9" s="59" t="n">
        <v>0</v>
      </c>
      <c r="E9" s="59" t="n">
        <v>0</v>
      </c>
      <c r="F9" s="59" t="n">
        <v>0</v>
      </c>
      <c r="G9" s="59" t="n">
        <v>0</v>
      </c>
      <c r="H9" s="59" t="n">
        <v>0</v>
      </c>
      <c r="I9" s="59" t="n">
        <v>0</v>
      </c>
      <c r="J9" s="59" t="n">
        <v>0</v>
      </c>
      <c r="K9" s="59" t="n">
        <v>0</v>
      </c>
      <c r="L9" s="59" t="n">
        <v>0</v>
      </c>
      <c r="M9" s="56" t="n">
        <v>0</v>
      </c>
      <c r="N9" s="56" t="n">
        <v>0</v>
      </c>
      <c r="O9" s="56" t="n">
        <v>0</v>
      </c>
      <c r="P9" s="56" t="n">
        <v>3</v>
      </c>
      <c r="Q9" s="58" t="n">
        <v>0</v>
      </c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</row>
    <row r="10" s="53" customFormat="true" ht="12.75" hidden="false" customHeight="false" outlineLevel="0" collapsed="false">
      <c r="A10" s="54" t="s">
        <v>36</v>
      </c>
      <c r="B10" s="55" t="n">
        <v>0</v>
      </c>
      <c r="C10" s="59" t="n">
        <v>0</v>
      </c>
      <c r="D10" s="59" t="n">
        <v>0</v>
      </c>
      <c r="E10" s="59" t="n">
        <v>0</v>
      </c>
      <c r="F10" s="59" t="n">
        <v>0</v>
      </c>
      <c r="G10" s="59" t="n">
        <v>0</v>
      </c>
      <c r="H10" s="59" t="n">
        <v>0</v>
      </c>
      <c r="I10" s="59" t="n">
        <v>0</v>
      </c>
      <c r="J10" s="59" t="n">
        <v>0</v>
      </c>
      <c r="K10" s="59" t="n">
        <v>0</v>
      </c>
      <c r="L10" s="59" t="n">
        <v>0</v>
      </c>
      <c r="M10" s="56" t="n">
        <v>0</v>
      </c>
      <c r="N10" s="56" t="n">
        <v>0</v>
      </c>
      <c r="O10" s="56" t="n">
        <v>0</v>
      </c>
      <c r="P10" s="56" t="n">
        <v>0</v>
      </c>
      <c r="Q10" s="58" t="n">
        <v>0</v>
      </c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</row>
    <row r="11" s="53" customFormat="true" ht="12.75" hidden="false" customHeight="false" outlineLevel="0" collapsed="false">
      <c r="A11" s="63" t="s">
        <v>37</v>
      </c>
      <c r="B11" s="64" t="n">
        <v>0</v>
      </c>
      <c r="C11" s="67" t="n">
        <v>0</v>
      </c>
      <c r="D11" s="67" t="n">
        <v>0</v>
      </c>
      <c r="E11" s="67" t="n">
        <v>0</v>
      </c>
      <c r="F11" s="67" t="n">
        <v>0</v>
      </c>
      <c r="G11" s="67" t="n">
        <v>0</v>
      </c>
      <c r="H11" s="67" t="n">
        <v>0</v>
      </c>
      <c r="I11" s="67" t="n">
        <v>0</v>
      </c>
      <c r="J11" s="67" t="n">
        <v>0</v>
      </c>
      <c r="K11" s="67" t="n">
        <v>0</v>
      </c>
      <c r="L11" s="67" t="n">
        <v>0</v>
      </c>
      <c r="M11" s="65" t="n">
        <v>0</v>
      </c>
      <c r="N11" s="65" t="n">
        <v>0</v>
      </c>
      <c r="O11" s="65" t="n">
        <v>1</v>
      </c>
      <c r="P11" s="65" t="n">
        <v>0</v>
      </c>
      <c r="Q11" s="66" t="n">
        <v>0</v>
      </c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</row>
    <row r="12" s="53" customFormat="true" ht="12.75" hidden="false" customHeight="false" outlineLevel="0" collapsed="false">
      <c r="A12" s="43" t="s">
        <v>38</v>
      </c>
      <c r="B12" s="44" t="n">
        <v>0</v>
      </c>
      <c r="C12" s="48" t="n">
        <v>0</v>
      </c>
      <c r="D12" s="48" t="n">
        <v>0</v>
      </c>
      <c r="E12" s="48" t="n">
        <v>0</v>
      </c>
      <c r="F12" s="48" t="n">
        <v>0</v>
      </c>
      <c r="G12" s="48" t="n">
        <v>0</v>
      </c>
      <c r="H12" s="48" t="n">
        <v>0</v>
      </c>
      <c r="I12" s="48" t="n">
        <v>0</v>
      </c>
      <c r="J12" s="48" t="n">
        <v>0</v>
      </c>
      <c r="K12" s="48" t="n">
        <v>0</v>
      </c>
      <c r="L12" s="48" t="n">
        <v>0</v>
      </c>
      <c r="M12" s="45" t="n">
        <v>0</v>
      </c>
      <c r="N12" s="45" t="n">
        <v>0</v>
      </c>
      <c r="O12" s="45" t="n">
        <v>0</v>
      </c>
      <c r="P12" s="45" t="n">
        <v>1</v>
      </c>
      <c r="Q12" s="47" t="n">
        <v>0</v>
      </c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</row>
    <row r="13" s="53" customFormat="true" ht="12.75" hidden="false" customHeight="false" outlineLevel="0" collapsed="false">
      <c r="A13" s="54" t="s">
        <v>39</v>
      </c>
      <c r="B13" s="55" t="n">
        <v>0</v>
      </c>
      <c r="C13" s="59" t="n">
        <v>0</v>
      </c>
      <c r="D13" s="59" t="n">
        <v>0</v>
      </c>
      <c r="E13" s="59" t="n">
        <v>0</v>
      </c>
      <c r="F13" s="59" t="n">
        <v>0</v>
      </c>
      <c r="G13" s="59" t="n">
        <v>0</v>
      </c>
      <c r="H13" s="59" t="n">
        <v>0</v>
      </c>
      <c r="I13" s="59" t="n">
        <v>0</v>
      </c>
      <c r="J13" s="59" t="n">
        <v>0</v>
      </c>
      <c r="K13" s="59" t="n">
        <v>0</v>
      </c>
      <c r="L13" s="59" t="n">
        <v>0</v>
      </c>
      <c r="M13" s="56" t="n">
        <v>0</v>
      </c>
      <c r="N13" s="56" t="n">
        <v>0</v>
      </c>
      <c r="O13" s="56" t="n">
        <v>0</v>
      </c>
      <c r="P13" s="56" t="n">
        <v>0</v>
      </c>
      <c r="Q13" s="58" t="n">
        <v>0</v>
      </c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</row>
    <row r="14" s="53" customFormat="true" ht="12.75" hidden="false" customHeight="false" outlineLevel="0" collapsed="false">
      <c r="A14" s="54" t="s">
        <v>40</v>
      </c>
      <c r="B14" s="55" t="n">
        <v>0</v>
      </c>
      <c r="C14" s="59" t="n">
        <v>0</v>
      </c>
      <c r="D14" s="59" t="n">
        <v>0</v>
      </c>
      <c r="E14" s="59" t="n">
        <v>0</v>
      </c>
      <c r="F14" s="59" t="n">
        <v>0</v>
      </c>
      <c r="G14" s="59" t="n">
        <v>0</v>
      </c>
      <c r="H14" s="59" t="n">
        <v>0</v>
      </c>
      <c r="I14" s="59" t="n">
        <v>0</v>
      </c>
      <c r="J14" s="59" t="n">
        <v>0</v>
      </c>
      <c r="K14" s="59" t="n">
        <v>0</v>
      </c>
      <c r="L14" s="59" t="n">
        <v>0</v>
      </c>
      <c r="M14" s="56" t="n">
        <v>0</v>
      </c>
      <c r="N14" s="56" t="n">
        <v>0</v>
      </c>
      <c r="O14" s="56" t="n">
        <v>0</v>
      </c>
      <c r="P14" s="56" t="n">
        <v>0</v>
      </c>
      <c r="Q14" s="58" t="n">
        <v>0</v>
      </c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</row>
    <row r="15" s="53" customFormat="true" ht="12.75" hidden="false" customHeight="false" outlineLevel="0" collapsed="false">
      <c r="A15" s="54" t="s">
        <v>41</v>
      </c>
      <c r="B15" s="55" t="n">
        <v>0</v>
      </c>
      <c r="C15" s="59" t="n">
        <v>0</v>
      </c>
      <c r="D15" s="59" t="n">
        <v>0</v>
      </c>
      <c r="E15" s="59" t="n">
        <v>0</v>
      </c>
      <c r="F15" s="59" t="n">
        <v>0</v>
      </c>
      <c r="G15" s="59" t="n">
        <v>0</v>
      </c>
      <c r="H15" s="59" t="n">
        <v>0</v>
      </c>
      <c r="I15" s="59" t="n">
        <v>0</v>
      </c>
      <c r="J15" s="59" t="n">
        <v>0</v>
      </c>
      <c r="K15" s="59" t="n">
        <v>0</v>
      </c>
      <c r="L15" s="59" t="n">
        <v>0</v>
      </c>
      <c r="M15" s="56" t="n">
        <v>0</v>
      </c>
      <c r="N15" s="56" t="n">
        <v>0</v>
      </c>
      <c r="O15" s="56" t="n">
        <v>0</v>
      </c>
      <c r="P15" s="56" t="n">
        <v>0</v>
      </c>
      <c r="Q15" s="58" t="n">
        <v>0</v>
      </c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</row>
    <row r="16" s="53" customFormat="true" ht="12.75" hidden="false" customHeight="false" outlineLevel="0" collapsed="false">
      <c r="A16" s="63" t="s">
        <v>42</v>
      </c>
      <c r="B16" s="64" t="n">
        <v>0</v>
      </c>
      <c r="C16" s="67" t="n">
        <v>0</v>
      </c>
      <c r="D16" s="67" t="n">
        <v>0</v>
      </c>
      <c r="E16" s="67" t="n">
        <v>0</v>
      </c>
      <c r="F16" s="67" t="n">
        <v>0</v>
      </c>
      <c r="G16" s="67" t="n">
        <v>0</v>
      </c>
      <c r="H16" s="67" t="n">
        <v>0</v>
      </c>
      <c r="I16" s="67" t="n">
        <v>0</v>
      </c>
      <c r="J16" s="67" t="n">
        <v>0</v>
      </c>
      <c r="K16" s="67" t="n">
        <v>0</v>
      </c>
      <c r="L16" s="67" t="n">
        <v>0</v>
      </c>
      <c r="M16" s="65" t="n">
        <v>0</v>
      </c>
      <c r="N16" s="65" t="n">
        <v>0</v>
      </c>
      <c r="O16" s="65" t="n">
        <v>0</v>
      </c>
      <c r="P16" s="65" t="n">
        <v>0</v>
      </c>
      <c r="Q16" s="66" t="n">
        <v>0</v>
      </c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</row>
    <row r="17" s="53" customFormat="true" ht="12.75" hidden="false" customHeight="false" outlineLevel="0" collapsed="false">
      <c r="A17" s="79" t="s">
        <v>43</v>
      </c>
      <c r="B17" s="44" t="n">
        <v>0</v>
      </c>
      <c r="C17" s="48" t="n">
        <v>0</v>
      </c>
      <c r="D17" s="48" t="n">
        <v>0</v>
      </c>
      <c r="E17" s="48" t="n">
        <v>0</v>
      </c>
      <c r="F17" s="48" t="n">
        <v>0</v>
      </c>
      <c r="G17" s="48" t="n">
        <v>0</v>
      </c>
      <c r="H17" s="48" t="n">
        <v>0</v>
      </c>
      <c r="I17" s="48" t="n">
        <v>0</v>
      </c>
      <c r="J17" s="48" t="n">
        <v>0</v>
      </c>
      <c r="K17" s="48" t="n">
        <v>0</v>
      </c>
      <c r="L17" s="48" t="n">
        <v>0</v>
      </c>
      <c r="M17" s="45" t="n">
        <v>0</v>
      </c>
      <c r="N17" s="45" t="n">
        <v>0</v>
      </c>
      <c r="O17" s="45" t="n">
        <v>0</v>
      </c>
      <c r="P17" s="45" t="n">
        <v>0</v>
      </c>
      <c r="Q17" s="47" t="n">
        <v>0</v>
      </c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</row>
    <row r="18" s="53" customFormat="true" ht="12.75" hidden="false" customHeight="false" outlineLevel="0" collapsed="false">
      <c r="A18" s="80" t="s">
        <v>44</v>
      </c>
      <c r="B18" s="55" t="n">
        <v>0</v>
      </c>
      <c r="C18" s="59" t="n">
        <v>0</v>
      </c>
      <c r="D18" s="59" t="n">
        <v>0</v>
      </c>
      <c r="E18" s="59" t="n">
        <v>0</v>
      </c>
      <c r="F18" s="59" t="n">
        <v>0</v>
      </c>
      <c r="G18" s="59" t="n">
        <v>0</v>
      </c>
      <c r="H18" s="59" t="n">
        <v>0</v>
      </c>
      <c r="I18" s="59" t="n">
        <v>0</v>
      </c>
      <c r="J18" s="59" t="n">
        <v>0</v>
      </c>
      <c r="K18" s="59" t="n">
        <v>0</v>
      </c>
      <c r="L18" s="59" t="n">
        <v>0</v>
      </c>
      <c r="M18" s="56" t="n">
        <v>0</v>
      </c>
      <c r="N18" s="56" t="n">
        <v>0</v>
      </c>
      <c r="O18" s="56" t="n">
        <v>0</v>
      </c>
      <c r="P18" s="56" t="n">
        <v>0</v>
      </c>
      <c r="Q18" s="58" t="n">
        <v>0</v>
      </c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</row>
    <row r="19" s="52" customFormat="true" ht="12.75" hidden="false" customHeight="false" outlineLevel="0" collapsed="false">
      <c r="A19" s="80" t="s">
        <v>45</v>
      </c>
      <c r="B19" s="55" t="n">
        <v>0</v>
      </c>
      <c r="C19" s="59" t="n">
        <v>0</v>
      </c>
      <c r="D19" s="59" t="n">
        <v>0</v>
      </c>
      <c r="E19" s="59" t="n">
        <v>0</v>
      </c>
      <c r="F19" s="59" t="n">
        <v>0</v>
      </c>
      <c r="G19" s="59" t="n">
        <v>0</v>
      </c>
      <c r="H19" s="59" t="n">
        <v>0</v>
      </c>
      <c r="I19" s="59" t="n">
        <v>0</v>
      </c>
      <c r="J19" s="59" t="n">
        <v>0</v>
      </c>
      <c r="K19" s="59" t="n">
        <v>0</v>
      </c>
      <c r="L19" s="59" t="n">
        <v>0</v>
      </c>
      <c r="M19" s="56" t="n">
        <v>0</v>
      </c>
      <c r="N19" s="56" t="n">
        <v>0</v>
      </c>
      <c r="O19" s="56" t="n">
        <v>0</v>
      </c>
      <c r="P19" s="56" t="n">
        <v>0</v>
      </c>
      <c r="Q19" s="58" t="n">
        <v>0</v>
      </c>
      <c r="AG19" s="53"/>
    </row>
    <row r="20" s="52" customFormat="true" ht="12.75" hidden="false" customHeight="false" outlineLevel="0" collapsed="false">
      <c r="A20" s="80" t="s">
        <v>46</v>
      </c>
      <c r="B20" s="55" t="n">
        <v>0</v>
      </c>
      <c r="C20" s="59" t="n">
        <v>0</v>
      </c>
      <c r="D20" s="59" t="n">
        <v>0</v>
      </c>
      <c r="E20" s="59" t="n">
        <v>0</v>
      </c>
      <c r="F20" s="59" t="n">
        <v>0</v>
      </c>
      <c r="G20" s="59" t="n">
        <v>0</v>
      </c>
      <c r="H20" s="59" t="n">
        <v>0</v>
      </c>
      <c r="I20" s="59" t="n">
        <v>0</v>
      </c>
      <c r="J20" s="59" t="n">
        <v>0</v>
      </c>
      <c r="K20" s="59" t="n">
        <v>0</v>
      </c>
      <c r="L20" s="59" t="n">
        <v>0</v>
      </c>
      <c r="M20" s="56" t="n">
        <v>0</v>
      </c>
      <c r="N20" s="56" t="n">
        <v>0</v>
      </c>
      <c r="O20" s="56" t="n">
        <v>0</v>
      </c>
      <c r="P20" s="56" t="n">
        <v>0</v>
      </c>
      <c r="Q20" s="58" t="n">
        <v>0</v>
      </c>
      <c r="AG20" s="53"/>
    </row>
    <row r="21" s="52" customFormat="true" ht="12.75" hidden="false" customHeight="false" outlineLevel="0" collapsed="false">
      <c r="A21" s="81" t="s">
        <v>47</v>
      </c>
      <c r="B21" s="64" t="n">
        <v>0</v>
      </c>
      <c r="C21" s="67" t="n">
        <v>0</v>
      </c>
      <c r="D21" s="67" t="n">
        <v>0</v>
      </c>
      <c r="E21" s="67" t="n">
        <v>0</v>
      </c>
      <c r="F21" s="67" t="n">
        <v>0</v>
      </c>
      <c r="G21" s="67" t="n">
        <v>0</v>
      </c>
      <c r="H21" s="67" t="n">
        <v>0</v>
      </c>
      <c r="I21" s="67" t="n">
        <v>0</v>
      </c>
      <c r="J21" s="67" t="n">
        <v>0</v>
      </c>
      <c r="K21" s="67" t="n">
        <v>0</v>
      </c>
      <c r="L21" s="67" t="n">
        <v>0</v>
      </c>
      <c r="M21" s="65" t="n">
        <v>0</v>
      </c>
      <c r="N21" s="65" t="n">
        <v>0</v>
      </c>
      <c r="O21" s="65" t="n">
        <v>0</v>
      </c>
      <c r="P21" s="65" t="n">
        <v>0</v>
      </c>
      <c r="Q21" s="66" t="n">
        <v>0</v>
      </c>
      <c r="AG21" s="53"/>
    </row>
    <row r="22" s="52" customFormat="true" ht="12.75" hidden="false" customHeight="false" outlineLevel="0" collapsed="false">
      <c r="A22" s="79" t="s">
        <v>48</v>
      </c>
      <c r="B22" s="44" t="n">
        <v>0</v>
      </c>
      <c r="C22" s="48" t="n">
        <v>0</v>
      </c>
      <c r="D22" s="48" t="n">
        <v>0</v>
      </c>
      <c r="E22" s="48" t="n">
        <v>0</v>
      </c>
      <c r="F22" s="48" t="n">
        <v>0</v>
      </c>
      <c r="G22" s="48" t="n">
        <v>0</v>
      </c>
      <c r="H22" s="48" t="n">
        <v>0</v>
      </c>
      <c r="I22" s="48" t="n">
        <v>0</v>
      </c>
      <c r="J22" s="48" t="n">
        <v>0</v>
      </c>
      <c r="K22" s="48" t="n">
        <v>0</v>
      </c>
      <c r="L22" s="48" t="n">
        <v>0</v>
      </c>
      <c r="M22" s="45" t="n">
        <v>0</v>
      </c>
      <c r="N22" s="45" t="n">
        <v>0</v>
      </c>
      <c r="O22" s="45" t="n">
        <v>0</v>
      </c>
      <c r="P22" s="45" t="n">
        <v>0</v>
      </c>
      <c r="Q22" s="47" t="n">
        <v>0</v>
      </c>
      <c r="AG22" s="53"/>
    </row>
    <row r="23" s="52" customFormat="true" ht="12.75" hidden="false" customHeight="false" outlineLevel="0" collapsed="false">
      <c r="A23" s="80" t="s">
        <v>49</v>
      </c>
      <c r="B23" s="55" t="n">
        <v>0</v>
      </c>
      <c r="C23" s="59" t="n">
        <v>0</v>
      </c>
      <c r="D23" s="59" t="n">
        <v>0</v>
      </c>
      <c r="E23" s="59" t="n">
        <v>0</v>
      </c>
      <c r="F23" s="59" t="n">
        <v>0</v>
      </c>
      <c r="G23" s="59" t="n">
        <v>0</v>
      </c>
      <c r="H23" s="59" t="n">
        <v>0</v>
      </c>
      <c r="I23" s="59" t="n">
        <v>0</v>
      </c>
      <c r="J23" s="59" t="n">
        <v>0</v>
      </c>
      <c r="K23" s="59" t="n">
        <v>0</v>
      </c>
      <c r="L23" s="59" t="n">
        <v>0</v>
      </c>
      <c r="M23" s="56" t="n">
        <v>0</v>
      </c>
      <c r="N23" s="56" t="n">
        <v>0</v>
      </c>
      <c r="O23" s="56" t="n">
        <v>0</v>
      </c>
      <c r="P23" s="56" t="n">
        <v>0</v>
      </c>
      <c r="Q23" s="58" t="n">
        <v>0</v>
      </c>
      <c r="AG23" s="53"/>
    </row>
    <row r="24" s="52" customFormat="true" ht="12.75" hidden="false" customHeight="false" outlineLevel="0" collapsed="false">
      <c r="A24" s="80" t="s">
        <v>50</v>
      </c>
      <c r="B24" s="55" t="n">
        <v>0</v>
      </c>
      <c r="C24" s="59" t="n">
        <v>0</v>
      </c>
      <c r="D24" s="59" t="n">
        <v>0</v>
      </c>
      <c r="E24" s="59" t="n">
        <v>0</v>
      </c>
      <c r="F24" s="59" t="n">
        <v>0</v>
      </c>
      <c r="G24" s="59" t="n">
        <v>0</v>
      </c>
      <c r="H24" s="59" t="n">
        <v>0</v>
      </c>
      <c r="I24" s="59" t="n">
        <v>0</v>
      </c>
      <c r="J24" s="59" t="n">
        <v>0</v>
      </c>
      <c r="K24" s="59" t="n">
        <v>0</v>
      </c>
      <c r="L24" s="59" t="n">
        <v>0</v>
      </c>
      <c r="M24" s="56" t="n">
        <v>0</v>
      </c>
      <c r="N24" s="56" t="n">
        <v>0</v>
      </c>
      <c r="O24" s="56" t="n">
        <v>0</v>
      </c>
      <c r="P24" s="56" t="n">
        <v>0</v>
      </c>
      <c r="Q24" s="58" t="n">
        <v>0</v>
      </c>
      <c r="AG24" s="53"/>
    </row>
    <row r="25" s="52" customFormat="true" ht="12.75" hidden="false" customHeight="false" outlineLevel="0" collapsed="false">
      <c r="A25" s="80" t="s">
        <v>51</v>
      </c>
      <c r="B25" s="55" t="n">
        <v>0</v>
      </c>
      <c r="C25" s="59" t="n">
        <v>0</v>
      </c>
      <c r="D25" s="59" t="n">
        <v>0</v>
      </c>
      <c r="E25" s="59" t="n">
        <v>0</v>
      </c>
      <c r="F25" s="59" t="n">
        <v>0</v>
      </c>
      <c r="G25" s="59" t="n">
        <v>0</v>
      </c>
      <c r="H25" s="59" t="n">
        <v>0</v>
      </c>
      <c r="I25" s="59" t="n">
        <v>0</v>
      </c>
      <c r="J25" s="59" t="n">
        <v>0</v>
      </c>
      <c r="K25" s="59" t="n">
        <v>0</v>
      </c>
      <c r="L25" s="59" t="n">
        <v>0</v>
      </c>
      <c r="M25" s="56" t="n">
        <v>0</v>
      </c>
      <c r="N25" s="56" t="n">
        <v>0</v>
      </c>
      <c r="O25" s="56" t="n">
        <v>0</v>
      </c>
      <c r="P25" s="56" t="n">
        <v>0</v>
      </c>
      <c r="Q25" s="58" t="n">
        <v>0</v>
      </c>
      <c r="AG25" s="53"/>
    </row>
    <row r="26" s="52" customFormat="true" ht="12.75" hidden="false" customHeight="false" outlineLevel="0" collapsed="false">
      <c r="A26" s="81" t="s">
        <v>52</v>
      </c>
      <c r="B26" s="64" t="n">
        <v>0</v>
      </c>
      <c r="C26" s="67" t="n">
        <v>0</v>
      </c>
      <c r="D26" s="67" t="n">
        <v>0</v>
      </c>
      <c r="E26" s="67" t="n">
        <v>0</v>
      </c>
      <c r="F26" s="67" t="n">
        <v>0</v>
      </c>
      <c r="G26" s="67" t="n">
        <v>0</v>
      </c>
      <c r="H26" s="67" t="n">
        <v>0</v>
      </c>
      <c r="I26" s="67" t="n">
        <v>0</v>
      </c>
      <c r="J26" s="67" t="n">
        <v>0</v>
      </c>
      <c r="K26" s="67" t="n">
        <v>0</v>
      </c>
      <c r="L26" s="67" t="n">
        <v>0</v>
      </c>
      <c r="M26" s="65" t="n">
        <v>0</v>
      </c>
      <c r="N26" s="65" t="n">
        <v>0</v>
      </c>
      <c r="O26" s="65" t="n">
        <v>0</v>
      </c>
      <c r="P26" s="65" t="n">
        <v>0</v>
      </c>
      <c r="Q26" s="66" t="n">
        <v>0</v>
      </c>
      <c r="AG26" s="53"/>
    </row>
    <row r="27" s="52" customFormat="true" ht="12.75" hidden="false" customHeight="false" outlineLevel="0" collapsed="false">
      <c r="A27" s="79" t="s">
        <v>53</v>
      </c>
      <c r="B27" s="44" t="n">
        <v>0</v>
      </c>
      <c r="C27" s="48" t="n">
        <v>0</v>
      </c>
      <c r="D27" s="48" t="n">
        <v>0</v>
      </c>
      <c r="E27" s="48" t="n">
        <v>0</v>
      </c>
      <c r="F27" s="48" t="n">
        <v>0</v>
      </c>
      <c r="G27" s="48" t="n">
        <v>0</v>
      </c>
      <c r="H27" s="48" t="n">
        <v>0</v>
      </c>
      <c r="I27" s="48" t="n">
        <v>0</v>
      </c>
      <c r="J27" s="48" t="n">
        <v>0</v>
      </c>
      <c r="K27" s="48" t="n">
        <v>0</v>
      </c>
      <c r="L27" s="48" t="n">
        <v>0</v>
      </c>
      <c r="M27" s="45" t="n">
        <v>0</v>
      </c>
      <c r="N27" s="45" t="n">
        <v>0</v>
      </c>
      <c r="O27" s="45" t="n">
        <v>0</v>
      </c>
      <c r="P27" s="45" t="n">
        <v>0</v>
      </c>
      <c r="Q27" s="47" t="n">
        <v>0</v>
      </c>
      <c r="AG27" s="53"/>
    </row>
    <row r="28" s="52" customFormat="true" ht="12.75" hidden="false" customHeight="false" outlineLevel="0" collapsed="false">
      <c r="A28" s="80" t="s">
        <v>54</v>
      </c>
      <c r="B28" s="55" t="n">
        <v>0</v>
      </c>
      <c r="C28" s="59" t="n">
        <v>0</v>
      </c>
      <c r="D28" s="59" t="n">
        <v>0</v>
      </c>
      <c r="E28" s="59" t="n">
        <v>0</v>
      </c>
      <c r="F28" s="59" t="n">
        <v>0</v>
      </c>
      <c r="G28" s="59" t="n">
        <v>0</v>
      </c>
      <c r="H28" s="59" t="n">
        <v>0</v>
      </c>
      <c r="I28" s="59" t="n">
        <v>0</v>
      </c>
      <c r="J28" s="59" t="n">
        <v>0</v>
      </c>
      <c r="K28" s="59" t="n">
        <v>0</v>
      </c>
      <c r="L28" s="59" t="n">
        <v>0</v>
      </c>
      <c r="M28" s="56" t="n">
        <v>0</v>
      </c>
      <c r="N28" s="56" t="n">
        <v>0</v>
      </c>
      <c r="O28" s="56" t="n">
        <v>0</v>
      </c>
      <c r="P28" s="56" t="n">
        <v>0</v>
      </c>
      <c r="Q28" s="58" t="n">
        <v>0</v>
      </c>
      <c r="AG28" s="53"/>
    </row>
    <row r="29" s="52" customFormat="true" ht="12.75" hidden="false" customHeight="false" outlineLevel="0" collapsed="false">
      <c r="A29" s="80" t="s">
        <v>55</v>
      </c>
      <c r="B29" s="55" t="n">
        <v>0</v>
      </c>
      <c r="C29" s="59" t="n">
        <v>0</v>
      </c>
      <c r="D29" s="59" t="n">
        <v>0</v>
      </c>
      <c r="E29" s="59" t="n">
        <v>0</v>
      </c>
      <c r="F29" s="59" t="n">
        <v>0</v>
      </c>
      <c r="G29" s="59" t="n">
        <v>0</v>
      </c>
      <c r="H29" s="59" t="n">
        <v>0</v>
      </c>
      <c r="I29" s="59" t="n">
        <v>0</v>
      </c>
      <c r="J29" s="59" t="n">
        <v>0</v>
      </c>
      <c r="K29" s="59" t="n">
        <v>0</v>
      </c>
      <c r="L29" s="59" t="n">
        <v>0</v>
      </c>
      <c r="M29" s="56" t="n">
        <v>0</v>
      </c>
      <c r="N29" s="56" t="n">
        <v>0</v>
      </c>
      <c r="O29" s="56" t="n">
        <v>0</v>
      </c>
      <c r="P29" s="56" t="n">
        <v>0</v>
      </c>
      <c r="Q29" s="58" t="n">
        <v>0</v>
      </c>
      <c r="AG29" s="53"/>
    </row>
    <row r="30" s="52" customFormat="true" ht="12.75" hidden="false" customHeight="false" outlineLevel="0" collapsed="false">
      <c r="A30" s="80" t="s">
        <v>56</v>
      </c>
      <c r="B30" s="55" t="n">
        <v>0</v>
      </c>
      <c r="C30" s="59" t="n">
        <v>0</v>
      </c>
      <c r="D30" s="59" t="n">
        <v>0</v>
      </c>
      <c r="E30" s="59" t="n">
        <v>0</v>
      </c>
      <c r="F30" s="59" t="n">
        <v>0</v>
      </c>
      <c r="G30" s="59" t="n">
        <v>0</v>
      </c>
      <c r="H30" s="59" t="n">
        <v>0</v>
      </c>
      <c r="I30" s="59" t="n">
        <v>0</v>
      </c>
      <c r="J30" s="59" t="n">
        <v>0</v>
      </c>
      <c r="K30" s="59" t="n">
        <v>0</v>
      </c>
      <c r="L30" s="59" t="n">
        <v>0</v>
      </c>
      <c r="M30" s="56" t="n">
        <v>0</v>
      </c>
      <c r="N30" s="56" t="n">
        <v>0</v>
      </c>
      <c r="O30" s="56" t="n">
        <v>0</v>
      </c>
      <c r="P30" s="56" t="n">
        <v>0</v>
      </c>
      <c r="Q30" s="58" t="n">
        <v>0</v>
      </c>
      <c r="AG30" s="53"/>
    </row>
    <row r="31" s="52" customFormat="true" ht="12.75" hidden="false" customHeight="false" outlineLevel="0" collapsed="false">
      <c r="A31" s="81" t="s">
        <v>57</v>
      </c>
      <c r="B31" s="64" t="n">
        <v>0</v>
      </c>
      <c r="C31" s="67" t="n">
        <v>0</v>
      </c>
      <c r="D31" s="67" t="n">
        <v>0</v>
      </c>
      <c r="E31" s="67" t="n">
        <v>0</v>
      </c>
      <c r="F31" s="67" t="n">
        <v>0</v>
      </c>
      <c r="G31" s="67" t="n">
        <v>0</v>
      </c>
      <c r="H31" s="67" t="n">
        <v>0</v>
      </c>
      <c r="I31" s="67" t="n">
        <v>0</v>
      </c>
      <c r="J31" s="67" t="n">
        <v>0</v>
      </c>
      <c r="K31" s="67" t="n">
        <v>0</v>
      </c>
      <c r="L31" s="67" t="n">
        <v>0</v>
      </c>
      <c r="M31" s="65" t="n">
        <v>0</v>
      </c>
      <c r="N31" s="65" t="n">
        <v>0</v>
      </c>
      <c r="O31" s="65" t="n">
        <v>0</v>
      </c>
      <c r="P31" s="65" t="n">
        <v>0</v>
      </c>
      <c r="Q31" s="66" t="n">
        <v>0</v>
      </c>
      <c r="AG31" s="53"/>
    </row>
    <row r="32" s="52" customFormat="true" ht="12.75" hidden="false" customHeight="false" outlineLevel="0" collapsed="false">
      <c r="A32" s="79" t="s">
        <v>58</v>
      </c>
      <c r="B32" s="44" t="n">
        <v>0</v>
      </c>
      <c r="C32" s="48" t="n">
        <v>0</v>
      </c>
      <c r="D32" s="48" t="n">
        <v>0</v>
      </c>
      <c r="E32" s="48" t="n">
        <v>0</v>
      </c>
      <c r="F32" s="48" t="n">
        <v>0</v>
      </c>
      <c r="G32" s="48" t="n">
        <v>0</v>
      </c>
      <c r="H32" s="48" t="n">
        <v>0</v>
      </c>
      <c r="I32" s="48" t="n">
        <v>0</v>
      </c>
      <c r="J32" s="48" t="n">
        <v>0</v>
      </c>
      <c r="K32" s="48" t="n">
        <v>0</v>
      </c>
      <c r="L32" s="48" t="n">
        <v>0</v>
      </c>
      <c r="M32" s="45" t="n">
        <v>0</v>
      </c>
      <c r="N32" s="45" t="n">
        <v>0</v>
      </c>
      <c r="O32" s="45" t="n">
        <v>0</v>
      </c>
      <c r="P32" s="45" t="n">
        <v>0</v>
      </c>
      <c r="Q32" s="47" t="n">
        <v>0</v>
      </c>
      <c r="AG32" s="53"/>
    </row>
    <row r="33" s="52" customFormat="true" ht="12.75" hidden="false" customHeight="false" outlineLevel="0" collapsed="false">
      <c r="A33" s="80" t="s">
        <v>59</v>
      </c>
      <c r="B33" s="55" t="n">
        <v>0</v>
      </c>
      <c r="C33" s="59" t="n">
        <v>0</v>
      </c>
      <c r="D33" s="59" t="n">
        <v>0</v>
      </c>
      <c r="E33" s="59" t="n">
        <v>0</v>
      </c>
      <c r="F33" s="59" t="n">
        <v>0</v>
      </c>
      <c r="G33" s="59" t="n">
        <v>0</v>
      </c>
      <c r="H33" s="59" t="n">
        <v>0</v>
      </c>
      <c r="I33" s="59" t="n">
        <v>0</v>
      </c>
      <c r="J33" s="59" t="n">
        <v>0</v>
      </c>
      <c r="K33" s="59" t="n">
        <v>0</v>
      </c>
      <c r="L33" s="59" t="n">
        <v>0</v>
      </c>
      <c r="M33" s="56" t="n">
        <v>0</v>
      </c>
      <c r="N33" s="56" t="n">
        <v>0</v>
      </c>
      <c r="O33" s="56" t="n">
        <v>0</v>
      </c>
      <c r="P33" s="56" t="n">
        <v>0</v>
      </c>
      <c r="Q33" s="58" t="n">
        <v>0</v>
      </c>
      <c r="AG33" s="53"/>
    </row>
    <row r="34" s="52" customFormat="true" ht="12.75" hidden="false" customHeight="false" outlineLevel="0" collapsed="false">
      <c r="A34" s="79" t="s">
        <v>60</v>
      </c>
      <c r="B34" s="44" t="n">
        <v>0</v>
      </c>
      <c r="C34" s="48" t="n">
        <v>0</v>
      </c>
      <c r="D34" s="48" t="n">
        <v>0</v>
      </c>
      <c r="E34" s="48" t="n">
        <v>0</v>
      </c>
      <c r="F34" s="48" t="n">
        <v>0</v>
      </c>
      <c r="G34" s="48" t="n">
        <v>0</v>
      </c>
      <c r="H34" s="48" t="n">
        <v>0</v>
      </c>
      <c r="I34" s="48" t="n">
        <v>0</v>
      </c>
      <c r="J34" s="48" t="n">
        <v>0</v>
      </c>
      <c r="K34" s="48" t="n">
        <v>0</v>
      </c>
      <c r="L34" s="48" t="n">
        <v>0</v>
      </c>
      <c r="M34" s="45" t="n">
        <v>0</v>
      </c>
      <c r="N34" s="45" t="n">
        <v>0</v>
      </c>
      <c r="O34" s="45" t="n">
        <v>0</v>
      </c>
      <c r="P34" s="45" t="n">
        <v>0</v>
      </c>
      <c r="Q34" s="47" t="n">
        <v>0</v>
      </c>
      <c r="AG34" s="53"/>
    </row>
    <row r="35" s="52" customFormat="true" ht="12.75" hidden="false" customHeight="false" outlineLevel="0" collapsed="false">
      <c r="A35" s="80" t="s">
        <v>61</v>
      </c>
      <c r="B35" s="55" t="n">
        <v>0</v>
      </c>
      <c r="C35" s="59" t="n">
        <v>0</v>
      </c>
      <c r="D35" s="59" t="n">
        <v>0</v>
      </c>
      <c r="E35" s="59" t="n">
        <v>0</v>
      </c>
      <c r="F35" s="59" t="n">
        <v>0</v>
      </c>
      <c r="G35" s="59" t="n">
        <v>0</v>
      </c>
      <c r="H35" s="59" t="n">
        <v>0</v>
      </c>
      <c r="I35" s="59" t="n">
        <v>0</v>
      </c>
      <c r="J35" s="59" t="n">
        <v>0</v>
      </c>
      <c r="K35" s="59" t="n">
        <v>0</v>
      </c>
      <c r="L35" s="59" t="n">
        <v>0</v>
      </c>
      <c r="M35" s="56" t="n">
        <v>0</v>
      </c>
      <c r="N35" s="56" t="n">
        <v>0</v>
      </c>
      <c r="O35" s="56" t="n">
        <v>3</v>
      </c>
      <c r="P35" s="56" t="n">
        <v>0</v>
      </c>
      <c r="Q35" s="58" t="n">
        <v>0</v>
      </c>
      <c r="AG35" s="53"/>
    </row>
    <row r="36" s="52" customFormat="true" ht="12.75" hidden="false" customHeight="false" outlineLevel="0" collapsed="false">
      <c r="A36" s="81" t="s">
        <v>62</v>
      </c>
      <c r="B36" s="64" t="n">
        <v>0</v>
      </c>
      <c r="C36" s="67" t="n">
        <v>0</v>
      </c>
      <c r="D36" s="67" t="n">
        <v>0</v>
      </c>
      <c r="E36" s="67" t="n">
        <v>0</v>
      </c>
      <c r="F36" s="67" t="n">
        <v>0</v>
      </c>
      <c r="G36" s="67" t="n">
        <v>0</v>
      </c>
      <c r="H36" s="67" t="n">
        <v>0</v>
      </c>
      <c r="I36" s="67" t="n">
        <v>0</v>
      </c>
      <c r="J36" s="67" t="n">
        <v>0</v>
      </c>
      <c r="K36" s="67" t="n">
        <v>0</v>
      </c>
      <c r="L36" s="67" t="n">
        <v>0</v>
      </c>
      <c r="M36" s="65" t="n">
        <v>0</v>
      </c>
      <c r="N36" s="65" t="n">
        <v>0</v>
      </c>
      <c r="O36" s="65" t="n">
        <v>0</v>
      </c>
      <c r="P36" s="65" t="n">
        <v>0</v>
      </c>
      <c r="Q36" s="66" t="n">
        <v>0</v>
      </c>
      <c r="AG36" s="53"/>
    </row>
    <row r="37" s="52" customFormat="true" ht="12.75" hidden="false" customHeight="false" outlineLevel="0" collapsed="false">
      <c r="A37" s="79" t="s">
        <v>63</v>
      </c>
      <c r="B37" s="44" t="n">
        <v>0</v>
      </c>
      <c r="C37" s="48" t="n">
        <v>0</v>
      </c>
      <c r="D37" s="48" t="n">
        <v>0</v>
      </c>
      <c r="E37" s="48" t="n">
        <v>0</v>
      </c>
      <c r="F37" s="48" t="n">
        <v>0</v>
      </c>
      <c r="G37" s="48" t="n">
        <v>0</v>
      </c>
      <c r="H37" s="48" t="n">
        <v>0</v>
      </c>
      <c r="I37" s="48" t="n">
        <v>0</v>
      </c>
      <c r="J37" s="48" t="n">
        <v>0</v>
      </c>
      <c r="K37" s="48" t="n">
        <v>0</v>
      </c>
      <c r="L37" s="48" t="n">
        <v>0</v>
      </c>
      <c r="M37" s="45" t="n">
        <v>0</v>
      </c>
      <c r="N37" s="45" t="n">
        <v>0</v>
      </c>
      <c r="O37" s="45" t="n">
        <v>0</v>
      </c>
      <c r="P37" s="45" t="n">
        <v>0</v>
      </c>
      <c r="Q37" s="47" t="n">
        <v>0</v>
      </c>
      <c r="AG37" s="53"/>
    </row>
    <row r="38" s="52" customFormat="true" ht="12.75" hidden="false" customHeight="false" outlineLevel="0" collapsed="false">
      <c r="A38" s="80" t="s">
        <v>64</v>
      </c>
      <c r="B38" s="55" t="n">
        <v>0</v>
      </c>
      <c r="C38" s="59" t="n">
        <v>0</v>
      </c>
      <c r="D38" s="59" t="n">
        <v>0</v>
      </c>
      <c r="E38" s="59" t="n">
        <v>0</v>
      </c>
      <c r="F38" s="59" t="n">
        <v>0</v>
      </c>
      <c r="G38" s="59" t="n">
        <v>0</v>
      </c>
      <c r="H38" s="59" t="n">
        <v>0</v>
      </c>
      <c r="I38" s="59" t="n">
        <v>0</v>
      </c>
      <c r="J38" s="59" t="n">
        <v>0</v>
      </c>
      <c r="K38" s="59" t="n">
        <v>0</v>
      </c>
      <c r="L38" s="59" t="n">
        <v>0</v>
      </c>
      <c r="M38" s="56" t="n">
        <v>0</v>
      </c>
      <c r="N38" s="56" t="n">
        <v>0</v>
      </c>
      <c r="O38" s="56" t="n">
        <v>0</v>
      </c>
      <c r="P38" s="56" t="n">
        <v>0</v>
      </c>
      <c r="Q38" s="58" t="n">
        <v>0</v>
      </c>
      <c r="AG38" s="53"/>
    </row>
    <row r="39" s="52" customFormat="true" ht="12.75" hidden="false" customHeight="false" outlineLevel="0" collapsed="false">
      <c r="A39" s="80" t="s">
        <v>65</v>
      </c>
      <c r="B39" s="55" t="n">
        <v>0</v>
      </c>
      <c r="C39" s="59" t="n">
        <v>0</v>
      </c>
      <c r="D39" s="59" t="n">
        <v>0</v>
      </c>
      <c r="E39" s="59" t="n">
        <v>0</v>
      </c>
      <c r="F39" s="59" t="n">
        <v>0</v>
      </c>
      <c r="G39" s="59" t="n">
        <v>0</v>
      </c>
      <c r="H39" s="59" t="n">
        <v>0</v>
      </c>
      <c r="I39" s="59" t="n">
        <v>0</v>
      </c>
      <c r="J39" s="59" t="n">
        <v>0</v>
      </c>
      <c r="K39" s="59" t="n">
        <v>0</v>
      </c>
      <c r="L39" s="59" t="n">
        <v>0</v>
      </c>
      <c r="M39" s="56" t="n">
        <v>0</v>
      </c>
      <c r="N39" s="56" t="n">
        <v>0</v>
      </c>
      <c r="O39" s="56" t="n">
        <v>0</v>
      </c>
      <c r="P39" s="56" t="n">
        <v>0</v>
      </c>
      <c r="Q39" s="58" t="n">
        <v>0</v>
      </c>
      <c r="AG39" s="53"/>
    </row>
    <row r="40" s="52" customFormat="true" ht="12.75" hidden="false" customHeight="false" outlineLevel="0" collapsed="false">
      <c r="A40" s="80" t="s">
        <v>66</v>
      </c>
      <c r="B40" s="55" t="n">
        <v>0</v>
      </c>
      <c r="C40" s="59" t="n">
        <v>0</v>
      </c>
      <c r="D40" s="59" t="n">
        <v>0</v>
      </c>
      <c r="E40" s="59" t="n">
        <v>0</v>
      </c>
      <c r="F40" s="59" t="n">
        <v>0</v>
      </c>
      <c r="G40" s="59" t="n">
        <v>0</v>
      </c>
      <c r="H40" s="59" t="n">
        <v>0</v>
      </c>
      <c r="I40" s="59" t="n">
        <v>0</v>
      </c>
      <c r="J40" s="59" t="n">
        <v>0</v>
      </c>
      <c r="K40" s="59" t="n">
        <v>0</v>
      </c>
      <c r="L40" s="59" t="n">
        <v>0</v>
      </c>
      <c r="M40" s="56" t="n">
        <v>0</v>
      </c>
      <c r="N40" s="56" t="n">
        <v>0</v>
      </c>
      <c r="O40" s="56" t="n">
        <v>0</v>
      </c>
      <c r="P40" s="56" t="n">
        <v>0</v>
      </c>
      <c r="Q40" s="58" t="n">
        <v>0</v>
      </c>
      <c r="AG40" s="53"/>
    </row>
    <row r="41" s="52" customFormat="true" ht="12.75" hidden="false" customHeight="false" outlineLevel="0" collapsed="false">
      <c r="A41" s="81" t="s">
        <v>67</v>
      </c>
      <c r="B41" s="64" t="n">
        <v>0</v>
      </c>
      <c r="C41" s="67" t="n">
        <v>0</v>
      </c>
      <c r="D41" s="67" t="n">
        <v>0</v>
      </c>
      <c r="E41" s="67" t="n">
        <v>0</v>
      </c>
      <c r="F41" s="67" t="n">
        <v>0</v>
      </c>
      <c r="G41" s="67" t="n">
        <v>0</v>
      </c>
      <c r="H41" s="67" t="n">
        <v>0</v>
      </c>
      <c r="I41" s="67" t="n">
        <v>0</v>
      </c>
      <c r="J41" s="67" t="n">
        <v>0</v>
      </c>
      <c r="K41" s="67" t="n">
        <v>0</v>
      </c>
      <c r="L41" s="67" t="n">
        <v>0</v>
      </c>
      <c r="M41" s="65" t="n">
        <v>0</v>
      </c>
      <c r="N41" s="65" t="n">
        <v>0</v>
      </c>
      <c r="O41" s="65" t="n">
        <v>0</v>
      </c>
      <c r="P41" s="65" t="n">
        <v>0</v>
      </c>
      <c r="Q41" s="66" t="n">
        <v>0</v>
      </c>
      <c r="AG41" s="53"/>
    </row>
    <row r="42" s="52" customFormat="true" ht="12.75" hidden="false" customHeight="false" outlineLevel="0" collapsed="false">
      <c r="A42" s="79" t="s">
        <v>68</v>
      </c>
      <c r="B42" s="44" t="n">
        <v>0</v>
      </c>
      <c r="C42" s="48" t="n">
        <v>0</v>
      </c>
      <c r="D42" s="48" t="n">
        <v>0</v>
      </c>
      <c r="E42" s="48" t="n">
        <v>0</v>
      </c>
      <c r="F42" s="48" t="n">
        <v>0</v>
      </c>
      <c r="G42" s="48" t="n">
        <v>0</v>
      </c>
      <c r="H42" s="48" t="n">
        <v>0</v>
      </c>
      <c r="I42" s="48" t="n">
        <v>0</v>
      </c>
      <c r="J42" s="48" t="n">
        <v>0</v>
      </c>
      <c r="K42" s="48" t="n">
        <v>0</v>
      </c>
      <c r="L42" s="48" t="n">
        <v>0</v>
      </c>
      <c r="M42" s="45" t="n">
        <v>0</v>
      </c>
      <c r="N42" s="45" t="n">
        <v>0</v>
      </c>
      <c r="O42" s="45" t="n">
        <v>0</v>
      </c>
      <c r="P42" s="45" t="n">
        <v>0</v>
      </c>
      <c r="Q42" s="47" t="n">
        <v>0</v>
      </c>
      <c r="AG42" s="53"/>
    </row>
    <row r="43" s="52" customFormat="true" ht="12.75" hidden="false" customHeight="false" outlineLevel="0" collapsed="false">
      <c r="A43" s="80" t="s">
        <v>69</v>
      </c>
      <c r="B43" s="55" t="n">
        <v>0</v>
      </c>
      <c r="C43" s="59" t="n">
        <v>0</v>
      </c>
      <c r="D43" s="59" t="n">
        <v>0</v>
      </c>
      <c r="E43" s="59" t="n">
        <v>0</v>
      </c>
      <c r="F43" s="59" t="n">
        <v>0</v>
      </c>
      <c r="G43" s="59" t="n">
        <v>0</v>
      </c>
      <c r="H43" s="59" t="n">
        <v>0</v>
      </c>
      <c r="I43" s="59" t="n">
        <v>0</v>
      </c>
      <c r="J43" s="59" t="n">
        <v>0</v>
      </c>
      <c r="K43" s="59" t="n">
        <v>0</v>
      </c>
      <c r="L43" s="59" t="n">
        <v>0</v>
      </c>
      <c r="M43" s="56" t="n">
        <v>0</v>
      </c>
      <c r="N43" s="56" t="n">
        <v>0</v>
      </c>
      <c r="O43" s="56" t="n">
        <v>0</v>
      </c>
      <c r="P43" s="56" t="n">
        <v>0</v>
      </c>
      <c r="Q43" s="58" t="n">
        <v>0</v>
      </c>
      <c r="AG43" s="53"/>
    </row>
    <row r="44" s="52" customFormat="true" ht="12.75" hidden="false" customHeight="false" outlineLevel="0" collapsed="false">
      <c r="A44" s="80" t="s">
        <v>70</v>
      </c>
      <c r="B44" s="55" t="n">
        <v>0</v>
      </c>
      <c r="C44" s="59" t="n">
        <v>0</v>
      </c>
      <c r="D44" s="59" t="n">
        <v>0</v>
      </c>
      <c r="E44" s="59" t="n">
        <v>0</v>
      </c>
      <c r="F44" s="59" t="n">
        <v>0</v>
      </c>
      <c r="G44" s="59" t="n">
        <v>0</v>
      </c>
      <c r="H44" s="59" t="n">
        <v>0</v>
      </c>
      <c r="I44" s="59" t="n">
        <v>0</v>
      </c>
      <c r="J44" s="59" t="n">
        <v>0</v>
      </c>
      <c r="K44" s="59" t="n">
        <v>0</v>
      </c>
      <c r="L44" s="59" t="n">
        <v>0</v>
      </c>
      <c r="M44" s="56" t="n">
        <v>0</v>
      </c>
      <c r="N44" s="56" t="n">
        <v>0</v>
      </c>
      <c r="O44" s="56" t="n">
        <v>0</v>
      </c>
      <c r="P44" s="56" t="n">
        <v>0</v>
      </c>
      <c r="Q44" s="58" t="n">
        <v>0</v>
      </c>
      <c r="AG44" s="53"/>
    </row>
    <row r="45" s="52" customFormat="true" ht="12.75" hidden="false" customHeight="false" outlineLevel="0" collapsed="false">
      <c r="A45" s="80" t="s">
        <v>71</v>
      </c>
      <c r="B45" s="55" t="n">
        <v>0</v>
      </c>
      <c r="C45" s="59" t="n">
        <v>0</v>
      </c>
      <c r="D45" s="59" t="n">
        <v>0</v>
      </c>
      <c r="E45" s="59" t="n">
        <v>0</v>
      </c>
      <c r="F45" s="59" t="n">
        <v>0</v>
      </c>
      <c r="G45" s="59" t="n">
        <v>0</v>
      </c>
      <c r="H45" s="59" t="n">
        <v>0</v>
      </c>
      <c r="I45" s="59" t="n">
        <v>0</v>
      </c>
      <c r="J45" s="59" t="n">
        <v>0</v>
      </c>
      <c r="K45" s="59" t="n">
        <v>0</v>
      </c>
      <c r="L45" s="59" t="n">
        <v>0</v>
      </c>
      <c r="M45" s="56" t="n">
        <v>0</v>
      </c>
      <c r="N45" s="56" t="n">
        <v>0</v>
      </c>
      <c r="O45" s="56" t="n">
        <v>0</v>
      </c>
      <c r="P45" s="56" t="n">
        <v>0</v>
      </c>
      <c r="Q45" s="58" t="n">
        <v>0</v>
      </c>
      <c r="AG45" s="53"/>
    </row>
    <row r="46" s="52" customFormat="true" ht="12.75" hidden="false" customHeight="false" outlineLevel="0" collapsed="false">
      <c r="A46" s="81" t="s">
        <v>72</v>
      </c>
      <c r="B46" s="64" t="n">
        <v>0</v>
      </c>
      <c r="C46" s="67" t="n">
        <v>0</v>
      </c>
      <c r="D46" s="67" t="n">
        <v>0</v>
      </c>
      <c r="E46" s="67" t="n">
        <v>0</v>
      </c>
      <c r="F46" s="67" t="n">
        <v>0</v>
      </c>
      <c r="G46" s="67" t="n">
        <v>0</v>
      </c>
      <c r="H46" s="67" t="n">
        <v>0</v>
      </c>
      <c r="I46" s="67" t="n">
        <v>0</v>
      </c>
      <c r="J46" s="67" t="n">
        <v>0</v>
      </c>
      <c r="K46" s="67" t="n">
        <v>0</v>
      </c>
      <c r="L46" s="67" t="n">
        <v>0</v>
      </c>
      <c r="M46" s="65" t="n">
        <v>0</v>
      </c>
      <c r="N46" s="65" t="n">
        <v>0</v>
      </c>
      <c r="O46" s="65" t="n">
        <v>0</v>
      </c>
      <c r="P46" s="65" t="n">
        <v>0</v>
      </c>
      <c r="Q46" s="66" t="n">
        <v>0</v>
      </c>
      <c r="AG46" s="53"/>
    </row>
    <row r="47" s="52" customFormat="true" ht="12.75" hidden="false" customHeight="false" outlineLevel="0" collapsed="false">
      <c r="A47" s="79" t="s">
        <v>73</v>
      </c>
      <c r="B47" s="44" t="n">
        <v>0</v>
      </c>
      <c r="C47" s="48" t="n">
        <v>0</v>
      </c>
      <c r="D47" s="48" t="n">
        <v>0</v>
      </c>
      <c r="E47" s="48" t="n">
        <v>0</v>
      </c>
      <c r="F47" s="48" t="n">
        <v>0</v>
      </c>
      <c r="G47" s="48" t="n">
        <v>0</v>
      </c>
      <c r="H47" s="48" t="n">
        <v>0</v>
      </c>
      <c r="I47" s="48" t="n">
        <v>0</v>
      </c>
      <c r="J47" s="48" t="n">
        <v>0</v>
      </c>
      <c r="K47" s="48" t="n">
        <v>0</v>
      </c>
      <c r="L47" s="48" t="n">
        <v>0</v>
      </c>
      <c r="M47" s="45" t="n">
        <v>0</v>
      </c>
      <c r="N47" s="45" t="n">
        <v>0</v>
      </c>
      <c r="O47" s="45" t="n">
        <v>0</v>
      </c>
      <c r="P47" s="45" t="n">
        <v>0</v>
      </c>
      <c r="Q47" s="47" t="n">
        <v>0</v>
      </c>
      <c r="AG47" s="53"/>
    </row>
    <row r="48" s="52" customFormat="true" ht="12.75" hidden="false" customHeight="false" outlineLevel="0" collapsed="false">
      <c r="A48" s="80" t="s">
        <v>74</v>
      </c>
      <c r="B48" s="55" t="n">
        <v>0</v>
      </c>
      <c r="C48" s="59" t="n">
        <v>0</v>
      </c>
      <c r="D48" s="59" t="n">
        <v>0</v>
      </c>
      <c r="E48" s="59" t="n">
        <v>0</v>
      </c>
      <c r="F48" s="59" t="n">
        <v>0</v>
      </c>
      <c r="G48" s="59" t="n">
        <v>0</v>
      </c>
      <c r="H48" s="59" t="n">
        <v>0</v>
      </c>
      <c r="I48" s="59" t="n">
        <v>0</v>
      </c>
      <c r="J48" s="59" t="n">
        <v>0</v>
      </c>
      <c r="K48" s="59" t="n">
        <v>0</v>
      </c>
      <c r="L48" s="59" t="n">
        <v>0</v>
      </c>
      <c r="M48" s="56" t="n">
        <v>0</v>
      </c>
      <c r="N48" s="56" t="n">
        <v>0</v>
      </c>
      <c r="O48" s="56" t="n">
        <v>0</v>
      </c>
      <c r="P48" s="56" t="n">
        <v>0</v>
      </c>
      <c r="Q48" s="58" t="n">
        <v>0</v>
      </c>
      <c r="AG48" s="53"/>
    </row>
    <row r="49" s="52" customFormat="true" ht="12.75" hidden="false" customHeight="false" outlineLevel="0" collapsed="false">
      <c r="A49" s="80" t="s">
        <v>75</v>
      </c>
      <c r="B49" s="55" t="n">
        <v>0</v>
      </c>
      <c r="C49" s="59" t="n">
        <v>0</v>
      </c>
      <c r="D49" s="59" t="n">
        <v>0</v>
      </c>
      <c r="E49" s="59" t="n">
        <v>0</v>
      </c>
      <c r="F49" s="59" t="n">
        <v>0</v>
      </c>
      <c r="G49" s="59" t="n">
        <v>0</v>
      </c>
      <c r="H49" s="59" t="n">
        <v>0</v>
      </c>
      <c r="I49" s="59" t="n">
        <v>0</v>
      </c>
      <c r="J49" s="59" t="n">
        <v>0</v>
      </c>
      <c r="K49" s="59" t="n">
        <v>0</v>
      </c>
      <c r="L49" s="59" t="n">
        <v>0</v>
      </c>
      <c r="M49" s="56" t="n">
        <v>0</v>
      </c>
      <c r="N49" s="56" t="n">
        <v>0</v>
      </c>
      <c r="O49" s="56" t="n">
        <v>0</v>
      </c>
      <c r="P49" s="56" t="n">
        <v>0</v>
      </c>
      <c r="Q49" s="58" t="n">
        <v>0</v>
      </c>
      <c r="AG49" s="53"/>
    </row>
    <row r="50" s="52" customFormat="true" ht="12.75" hidden="false" customHeight="false" outlineLevel="0" collapsed="false">
      <c r="A50" s="81" t="s">
        <v>76</v>
      </c>
      <c r="B50" s="64" t="n">
        <v>0</v>
      </c>
      <c r="C50" s="67" t="n">
        <v>0</v>
      </c>
      <c r="D50" s="67" t="n">
        <v>0</v>
      </c>
      <c r="E50" s="67" t="n">
        <v>0</v>
      </c>
      <c r="F50" s="67" t="n">
        <v>0</v>
      </c>
      <c r="G50" s="67" t="n">
        <v>0</v>
      </c>
      <c r="H50" s="67" t="n">
        <v>0</v>
      </c>
      <c r="I50" s="67" t="n">
        <v>0</v>
      </c>
      <c r="J50" s="67" t="n">
        <v>0</v>
      </c>
      <c r="K50" s="67" t="n">
        <v>0</v>
      </c>
      <c r="L50" s="67" t="n">
        <v>0</v>
      </c>
      <c r="M50" s="65" t="n">
        <v>0</v>
      </c>
      <c r="N50" s="65" t="n">
        <v>0</v>
      </c>
      <c r="O50" s="65" t="n">
        <v>0</v>
      </c>
      <c r="P50" s="65" t="n">
        <v>0</v>
      </c>
      <c r="Q50" s="66" t="n">
        <v>0</v>
      </c>
      <c r="AG50" s="53"/>
    </row>
    <row r="51" s="15" customFormat="true" ht="13.5" hidden="false" customHeight="false" outlineLevel="0" collapsed="false">
      <c r="A51" s="82" t="s">
        <v>77</v>
      </c>
      <c r="B51" s="83" t="n">
        <v>0</v>
      </c>
      <c r="C51" s="83" t="n">
        <f aca="false">SUM(C7:C50)</f>
        <v>0</v>
      </c>
      <c r="D51" s="83" t="n">
        <f aca="false">SUM(D7:D50)</f>
        <v>0</v>
      </c>
      <c r="E51" s="83" t="n">
        <f aca="false">SUM(E7:E50)</f>
        <v>1</v>
      </c>
      <c r="F51" s="83" t="n">
        <f aca="false">SUM(F7:F50)</f>
        <v>0</v>
      </c>
      <c r="G51" s="83" t="n">
        <f aca="false">SUM(G7:G50)</f>
        <v>0</v>
      </c>
      <c r="H51" s="83" t="n">
        <f aca="false">SUM(H7:H50)</f>
        <v>0</v>
      </c>
      <c r="I51" s="83" t="n">
        <f aca="false">SUM(I7:I50)</f>
        <v>0</v>
      </c>
      <c r="J51" s="83" t="n">
        <f aca="false">SUM(J7:J50)</f>
        <v>0</v>
      </c>
      <c r="K51" s="83" t="n">
        <f aca="false">SUM(K7:K50)</f>
        <v>0</v>
      </c>
      <c r="L51" s="83" t="n">
        <f aca="false">SUM(L7:L50)</f>
        <v>0</v>
      </c>
      <c r="M51" s="83" t="n">
        <f aca="false">SUM(M7:M50)</f>
        <v>0</v>
      </c>
      <c r="N51" s="83" t="n">
        <f aca="false">SUM(N7:N50)</f>
        <v>0</v>
      </c>
      <c r="O51" s="83" t="n">
        <f aca="false">SUM(O7:O50)</f>
        <v>4</v>
      </c>
      <c r="P51" s="83" t="n">
        <f aca="false">SUM(P7:P50)</f>
        <v>4</v>
      </c>
      <c r="Q51" s="83" t="n">
        <f aca="false">SUM(Q7:Q50)</f>
        <v>0</v>
      </c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14"/>
      <c r="AH51" s="14"/>
      <c r="AI51" s="14"/>
      <c r="AJ51" s="14"/>
      <c r="AK51" s="14"/>
      <c r="AL51" s="14"/>
      <c r="AM51" s="14"/>
      <c r="AN51" s="14"/>
      <c r="AO51" s="14"/>
    </row>
    <row r="52" customFormat="false" ht="13.5" hidden="false" customHeight="false" outlineLevel="0" collapsed="false"/>
  </sheetData>
  <mergeCells count="3">
    <mergeCell ref="B2:Q2"/>
    <mergeCell ref="B3:Q3"/>
    <mergeCell ref="B4:Q4"/>
  </mergeCells>
  <printOptions headings="false" gridLines="false" gridLinesSet="true" horizontalCentered="true" verticalCentered="false"/>
  <pageMargins left="0.4" right="0.4" top="0.8" bottom="0.590277777777778" header="0.25" footer="0.511805555555555"/>
  <pageSetup paperSize="5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&amp;C&amp;"Arial,Bold"ABSTRACT OF VOTES
Cast at the General Election     NOVEMBER 6, 2012</oddHeader>
    <oddFooter/>
  </headerFooter>
  <rowBreaks count="1" manualBreakCount="1">
    <brk id="33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1999-09-27T18:47:33Z</dcterms:created>
  <dc:creator/>
  <dc:description/>
  <dc:language>en-GB</dc:language>
  <cp:lastModifiedBy>Betsie</cp:lastModifiedBy>
  <cp:lastPrinted>2012-11-19T16:16:36Z</cp:lastPrinted>
  <dcterms:modified xsi:type="dcterms:W3CDTF">2013-03-21T23:00:39Z</dcterms:modified>
  <cp:revision>0</cp:revision>
  <dc:subject/>
  <dc:title/>
</cp:coreProperties>
</file>