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esident" sheetId="1" state="visible" r:id="rId2"/>
    <sheet name="Voting Stats" sheetId="2" state="visible" r:id="rId3"/>
  </sheets>
  <definedNames>
    <definedName function="false" hidden="false" localSheetId="0" name="_xlnm.Print_Titles" vbProcedure="false">President!$1:$6</definedName>
    <definedName function="false" hidden="false" localSheetId="1" name="_xlnm.Print_Titles" vbProcedure="false">'Voting Stats'!$1:$6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_xlnm.Print_Titles" vbProcedure="false">President!$1:$6</definedName>
    <definedName function="false" hidden="false" localSheetId="1" name="_xlnm.Print_Titles" vbProcedure="false">'Voting Stats'!$1:$6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<sst xmlns="http://schemas.openxmlformats.org/spreadsheetml/2006/main" count="143" uniqueCount="77">
  <si>
    <t xml:space="preserve">Issued by Lawerence Denney, Secretary of State</t>
  </si>
  <si>
    <t xml:space="preserve">State of Idaho</t>
  </si>
  <si>
    <t xml:space="preserve">UNITED STATES</t>
  </si>
  <si>
    <t xml:space="preserve">PRESIDENT</t>
  </si>
  <si>
    <t xml:space="preserve">REP</t>
  </si>
  <si>
    <t xml:space="preserve">Counties</t>
  </si>
  <si>
    <t xml:space="preserve">Jeb Bush</t>
  </si>
  <si>
    <t xml:space="preserve">Ben Carson</t>
  </si>
  <si>
    <t xml:space="preserve">Chris Christie</t>
  </si>
  <si>
    <t xml:space="preserve">Ted Cruz</t>
  </si>
  <si>
    <t xml:space="preserve">Carly Fiorina</t>
  </si>
  <si>
    <t xml:space="preserve">Lindsey Graham</t>
  </si>
  <si>
    <t xml:space="preserve">Mike Huckabee</t>
  </si>
  <si>
    <t xml:space="preserve">John R. Kasich</t>
  </si>
  <si>
    <t xml:space="preserve">Peter Messina</t>
  </si>
  <si>
    <t xml:space="preserve">Rand Paul</t>
  </si>
  <si>
    <t xml:space="preserve">Marco Rubio</t>
  </si>
  <si>
    <t xml:space="preserve">Rick Santorum</t>
  </si>
  <si>
    <t xml:space="preserve">Donald J. Trump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</si>
  <si>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</si>
  <si>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</si>
  <si>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</si>
  <si>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</si>
  <si>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</si>
  <si>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</si>
  <si>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</si>
  <si>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</si>
  <si>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</si>
  <si>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</si>
  <si>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</si>
  <si>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</si>
  <si>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</si>
  <si>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</si>
  <si>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</si>
  <si>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</si>
  <si>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</si>
  <si>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</si>
  <si>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</si>
  <si>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</si>
  <si>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</si>
  <si>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</si>
  <si>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</si>
  <si>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</si>
  <si>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</si>
  <si>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</si>
  <si>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</si>
  <si>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</si>
  <si>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</si>
  <si>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</si>
  <si>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</si>
  <si>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</si>
  <si>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</si>
  <si>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</si>
  <si>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</si>
  <si>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</si>
  <si>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</si>
  <si>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</si>
  <si>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</si>
  <si>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</si>
  <si>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</si>
  <si>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</si>
  <si>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</si>
  <si>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</si>
  <si>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</si>
  <si>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</si>
  <si>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</si>
  <si>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VOTING</t>
  </si>
  <si>
    <t xml:space="preserve">STATISTICS</t>
  </si>
  <si>
    <t xml:space="preserve">CON</t>
  </si>
  <si>
    <t xml:space="preserve">Scott Copeland</t>
  </si>
  <si>
    <t xml:space="preserve">J.R. Myers</t>
  </si>
  <si>
    <t xml:space="preserve">Patrick Anthony 
Ockander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</si>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</sst>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tru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4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9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2.06"/>
    <col collapsed="false" customWidth="true" hidden="false" outlineLevel="0" max="5" min="2" style="1" width="11.04"/>
    <col collapsed="false" customWidth="true" hidden="false" outlineLevel="0" max="14" min="6" style="2" width="11.04"/>
    <col collapsed="false" customWidth="true" hidden="false" outlineLevel="0" max="1025" min="15" style="2" width="10.41"/>
  </cols>
  <sheetData>
    <row r="1" s="4" customFormat="true" ht="17.4" hidden="false" customHeight="false" outlineLevel="0" collapsed="false">
      <c r="A1" s="3" t="s">
        <v>0</v>
      </c>
      <c r="C1" s="3"/>
      <c r="D1" s="3"/>
      <c r="E1" s="3"/>
      <c r="F1" s="5"/>
      <c r="G1" s="5"/>
      <c r="H1" s="5"/>
      <c r="I1" s="5"/>
      <c r="J1" s="5"/>
      <c r="K1" s="5"/>
      <c r="L1" s="5"/>
      <c r="M1" s="5"/>
      <c r="N1" s="6" t="s">
        <v>1</v>
      </c>
    </row>
    <row r="2" s="9" customFormat="true" ht="13.2" hidden="false" customHeight="false" outlineLevel="0" collapsed="false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="3" customFormat="true" ht="13.2" hidden="false" customHeight="false" outlineLevel="0" collapsed="false">
      <c r="A3" s="10"/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="3" customFormat="true" ht="13.2" hidden="false" customHeight="false" outlineLevel="0" collapsed="false">
      <c r="A4" s="10"/>
      <c r="B4" s="12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="1" customFormat="true" ht="13.2" hidden="false" customHeight="false" outlineLevel="0" collapsed="false">
      <c r="A5" s="13"/>
      <c r="B5" s="14" t="s">
        <v>4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4" t="s">
        <v>4</v>
      </c>
    </row>
    <row r="6" s="17" customFormat="true" ht="96" hidden="false" customHeight="true" outlineLevel="0" collapsed="false">
      <c r="A6" s="15" t="s">
        <v>5</v>
      </c>
      <c r="B6" s="16" t="s">
        <v>6</v>
      </c>
      <c r="C6" s="16" t="s">
        <v>7</v>
      </c>
      <c r="D6" s="16" t="s">
        <v>8</v>
      </c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J6" s="16" t="s">
        <v>14</v>
      </c>
      <c r="K6" s="16" t="s">
        <v>15</v>
      </c>
      <c r="L6" s="16" t="s">
        <v>16</v>
      </c>
      <c r="M6" s="16" t="s">
        <v>17</v>
      </c>
      <c r="N6" s="16" t="s">
        <v>18</v>
      </c>
    </row>
    <row r="7" s="22" customFormat="true" ht="13.2" hidden="false" customHeight="false" outlineLevel="0" collapsed="false">
      <c r="A7" s="18" t="s">
        <v>19</v>
      </c>
      <c r="B7" s="19" t="n">
        <v>172</v>
      </c>
      <c r="C7" s="20" t="n">
        <v>724</v>
      </c>
      <c r="D7" s="20" t="n">
        <v>68</v>
      </c>
      <c r="E7" s="20" t="n">
        <v>20156</v>
      </c>
      <c r="F7" s="20" t="n">
        <v>53</v>
      </c>
      <c r="G7" s="20" t="n">
        <v>14</v>
      </c>
      <c r="H7" s="20" t="n">
        <v>70</v>
      </c>
      <c r="I7" s="20" t="n">
        <v>5306</v>
      </c>
      <c r="J7" s="20" t="n">
        <v>2</v>
      </c>
      <c r="K7" s="20" t="n">
        <v>170</v>
      </c>
      <c r="L7" s="20" t="n">
        <v>8074</v>
      </c>
      <c r="M7" s="20" t="n">
        <v>45</v>
      </c>
      <c r="N7" s="21" t="n">
        <v>15191</v>
      </c>
    </row>
    <row r="8" s="22" customFormat="true" ht="13.2" hidden="false" customHeight="false" outlineLevel="0" collapsed="false">
      <c r="A8" s="23" t="s">
        <v>20</v>
      </c>
      <c r="B8" s="24" t="n">
        <v>4</v>
      </c>
      <c r="C8" s="25" t="n">
        <v>5</v>
      </c>
      <c r="D8" s="25" t="n">
        <v>3</v>
      </c>
      <c r="E8" s="25" t="n">
        <v>292</v>
      </c>
      <c r="F8" s="25" t="n">
        <v>2</v>
      </c>
      <c r="G8" s="25" t="n">
        <v>1</v>
      </c>
      <c r="H8" s="25" t="n">
        <v>1</v>
      </c>
      <c r="I8" s="25" t="n">
        <v>64</v>
      </c>
      <c r="J8" s="25" t="n">
        <v>0</v>
      </c>
      <c r="K8" s="25" t="n">
        <v>5</v>
      </c>
      <c r="L8" s="25" t="n">
        <v>97</v>
      </c>
      <c r="M8" s="25" t="n">
        <v>1</v>
      </c>
      <c r="N8" s="26" t="n">
        <v>354</v>
      </c>
    </row>
    <row r="9" s="22" customFormat="true" ht="13.2" hidden="false" customHeight="false" outlineLevel="0" collapsed="false">
      <c r="A9" s="23" t="s">
        <v>21</v>
      </c>
      <c r="B9" s="24" t="n">
        <v>34</v>
      </c>
      <c r="C9" s="25" t="n">
        <v>160</v>
      </c>
      <c r="D9" s="25" t="n">
        <v>9</v>
      </c>
      <c r="E9" s="25" t="n">
        <v>4404</v>
      </c>
      <c r="F9" s="25" t="n">
        <v>10</v>
      </c>
      <c r="G9" s="25" t="n">
        <v>5</v>
      </c>
      <c r="H9" s="25" t="n">
        <v>12</v>
      </c>
      <c r="I9" s="25" t="n">
        <v>494</v>
      </c>
      <c r="J9" s="25" t="n">
        <v>0</v>
      </c>
      <c r="K9" s="25" t="n">
        <v>21</v>
      </c>
      <c r="L9" s="25" t="n">
        <v>2017</v>
      </c>
      <c r="M9" s="25" t="n">
        <v>12</v>
      </c>
      <c r="N9" s="26" t="n">
        <v>1711</v>
      </c>
    </row>
    <row r="10" s="22" customFormat="true" ht="13.2" hidden="false" customHeight="false" outlineLevel="0" collapsed="false">
      <c r="A10" s="23" t="s">
        <v>22</v>
      </c>
      <c r="B10" s="24" t="n">
        <v>14</v>
      </c>
      <c r="C10" s="25" t="n">
        <v>42</v>
      </c>
      <c r="D10" s="25" t="n">
        <v>3</v>
      </c>
      <c r="E10" s="25" t="n">
        <v>643</v>
      </c>
      <c r="F10" s="25" t="n">
        <v>1</v>
      </c>
      <c r="G10" s="25" t="n">
        <v>0</v>
      </c>
      <c r="H10" s="25" t="n">
        <v>5</v>
      </c>
      <c r="I10" s="25" t="n">
        <v>92</v>
      </c>
      <c r="J10" s="25" t="n">
        <v>0</v>
      </c>
      <c r="K10" s="25" t="n">
        <v>6</v>
      </c>
      <c r="L10" s="25" t="n">
        <v>330</v>
      </c>
      <c r="M10" s="25" t="n">
        <v>8</v>
      </c>
      <c r="N10" s="26" t="n">
        <v>363</v>
      </c>
    </row>
    <row r="11" s="22" customFormat="true" ht="13.2" hidden="false" customHeight="false" outlineLevel="0" collapsed="false">
      <c r="A11" s="23" t="s">
        <v>23</v>
      </c>
      <c r="B11" s="24" t="n">
        <v>6</v>
      </c>
      <c r="C11" s="25" t="n">
        <v>14</v>
      </c>
      <c r="D11" s="25" t="n">
        <v>3</v>
      </c>
      <c r="E11" s="25" t="n">
        <v>671</v>
      </c>
      <c r="F11" s="25" t="n">
        <v>3</v>
      </c>
      <c r="G11" s="25" t="n">
        <v>1</v>
      </c>
      <c r="H11" s="25" t="n">
        <v>3</v>
      </c>
      <c r="I11" s="25" t="n">
        <v>80</v>
      </c>
      <c r="J11" s="25" t="n">
        <v>1</v>
      </c>
      <c r="K11" s="25" t="n">
        <v>8</v>
      </c>
      <c r="L11" s="25" t="n">
        <v>87</v>
      </c>
      <c r="M11" s="25" t="n">
        <v>1</v>
      </c>
      <c r="N11" s="26" t="n">
        <v>427</v>
      </c>
    </row>
    <row r="12" s="22" customFormat="true" ht="13.2" hidden="false" customHeight="false" outlineLevel="0" collapsed="false">
      <c r="A12" s="23" t="s">
        <v>24</v>
      </c>
      <c r="B12" s="24" t="n">
        <v>39</v>
      </c>
      <c r="C12" s="25" t="n">
        <v>138</v>
      </c>
      <c r="D12" s="25" t="n">
        <v>14</v>
      </c>
      <c r="E12" s="25" t="n">
        <v>3471</v>
      </c>
      <c r="F12" s="25" t="n">
        <v>18</v>
      </c>
      <c r="G12" s="25" t="n">
        <v>1</v>
      </c>
      <c r="H12" s="25" t="n">
        <v>15</v>
      </c>
      <c r="I12" s="25" t="n">
        <v>304</v>
      </c>
      <c r="J12" s="25" t="n">
        <v>0</v>
      </c>
      <c r="K12" s="25" t="n">
        <v>22</v>
      </c>
      <c r="L12" s="25" t="n">
        <v>1761</v>
      </c>
      <c r="M12" s="25" t="n">
        <v>8</v>
      </c>
      <c r="N12" s="26" t="n">
        <v>1191</v>
      </c>
    </row>
    <row r="13" s="22" customFormat="true" ht="13.2" hidden="false" customHeight="false" outlineLevel="0" collapsed="false">
      <c r="A13" s="23" t="s">
        <v>25</v>
      </c>
      <c r="B13" s="24" t="n">
        <v>11</v>
      </c>
      <c r="C13" s="25" t="n">
        <v>23</v>
      </c>
      <c r="D13" s="25" t="n">
        <v>1</v>
      </c>
      <c r="E13" s="25" t="n">
        <v>370</v>
      </c>
      <c r="F13" s="25" t="n">
        <v>2</v>
      </c>
      <c r="G13" s="25" t="n">
        <v>3</v>
      </c>
      <c r="H13" s="25" t="n">
        <v>6</v>
      </c>
      <c r="I13" s="25" t="n">
        <v>358</v>
      </c>
      <c r="J13" s="25" t="n">
        <v>0</v>
      </c>
      <c r="K13" s="25" t="n">
        <v>7</v>
      </c>
      <c r="L13" s="25" t="n">
        <v>238</v>
      </c>
      <c r="M13" s="25" t="n">
        <v>1</v>
      </c>
      <c r="N13" s="26" t="n">
        <v>543</v>
      </c>
    </row>
    <row r="14" s="22" customFormat="true" ht="13.2" hidden="false" customHeight="false" outlineLevel="0" collapsed="false">
      <c r="A14" s="23" t="s">
        <v>26</v>
      </c>
      <c r="B14" s="24" t="n">
        <v>7</v>
      </c>
      <c r="C14" s="25" t="n">
        <v>31</v>
      </c>
      <c r="D14" s="25" t="n">
        <v>8</v>
      </c>
      <c r="E14" s="25" t="n">
        <v>531</v>
      </c>
      <c r="F14" s="25" t="n">
        <v>2</v>
      </c>
      <c r="G14" s="25" t="n">
        <v>0</v>
      </c>
      <c r="H14" s="25" t="n">
        <v>6</v>
      </c>
      <c r="I14" s="25" t="n">
        <v>142</v>
      </c>
      <c r="J14" s="25" t="n">
        <v>1</v>
      </c>
      <c r="K14" s="25" t="n">
        <v>9</v>
      </c>
      <c r="L14" s="25" t="n">
        <v>161</v>
      </c>
      <c r="M14" s="25" t="n">
        <v>1</v>
      </c>
      <c r="N14" s="26" t="n">
        <v>681</v>
      </c>
    </row>
    <row r="15" s="22" customFormat="true" ht="13.2" hidden="false" customHeight="false" outlineLevel="0" collapsed="false">
      <c r="A15" s="23" t="s">
        <v>27</v>
      </c>
      <c r="B15" s="24" t="n">
        <v>23</v>
      </c>
      <c r="C15" s="25" t="n">
        <v>107</v>
      </c>
      <c r="D15" s="25" t="n">
        <v>14</v>
      </c>
      <c r="E15" s="25" t="n">
        <v>3132</v>
      </c>
      <c r="F15" s="25" t="n">
        <v>8</v>
      </c>
      <c r="G15" s="25" t="n">
        <v>7</v>
      </c>
      <c r="H15" s="25" t="n">
        <v>10</v>
      </c>
      <c r="I15" s="25" t="n">
        <v>587</v>
      </c>
      <c r="J15" s="25" t="n">
        <v>0</v>
      </c>
      <c r="K15" s="25" t="n">
        <v>40</v>
      </c>
      <c r="L15" s="25" t="n">
        <v>509</v>
      </c>
      <c r="M15" s="25" t="n">
        <v>5</v>
      </c>
      <c r="N15" s="26" t="n">
        <v>2410</v>
      </c>
    </row>
    <row r="16" s="22" customFormat="true" ht="13.2" hidden="false" customHeight="false" outlineLevel="0" collapsed="false">
      <c r="A16" s="23" t="s">
        <v>28</v>
      </c>
      <c r="B16" s="24" t="n">
        <v>59</v>
      </c>
      <c r="C16" s="25" t="n">
        <v>231</v>
      </c>
      <c r="D16" s="25" t="n">
        <v>29</v>
      </c>
      <c r="E16" s="25" t="n">
        <v>7794</v>
      </c>
      <c r="F16" s="25" t="n">
        <v>11</v>
      </c>
      <c r="G16" s="25" t="n">
        <v>5</v>
      </c>
      <c r="H16" s="25" t="n">
        <v>14</v>
      </c>
      <c r="I16" s="25" t="n">
        <v>1070</v>
      </c>
      <c r="J16" s="25" t="n">
        <v>3</v>
      </c>
      <c r="K16" s="25" t="n">
        <v>59</v>
      </c>
      <c r="L16" s="25" t="n">
        <v>4901</v>
      </c>
      <c r="M16" s="25" t="n">
        <v>13</v>
      </c>
      <c r="N16" s="26" t="n">
        <v>2702</v>
      </c>
    </row>
    <row r="17" s="22" customFormat="true" ht="13.2" hidden="false" customHeight="false" outlineLevel="0" collapsed="false">
      <c r="A17" s="23" t="s">
        <v>29</v>
      </c>
      <c r="B17" s="24" t="n">
        <v>6</v>
      </c>
      <c r="C17" s="25" t="n">
        <v>39</v>
      </c>
      <c r="D17" s="25" t="n">
        <v>3</v>
      </c>
      <c r="E17" s="25" t="n">
        <v>901</v>
      </c>
      <c r="F17" s="25" t="n">
        <v>1</v>
      </c>
      <c r="G17" s="25" t="n">
        <v>3</v>
      </c>
      <c r="H17" s="25" t="n">
        <v>4</v>
      </c>
      <c r="I17" s="25" t="n">
        <v>107</v>
      </c>
      <c r="J17" s="25" t="n">
        <v>0</v>
      </c>
      <c r="K17" s="25" t="n">
        <v>7</v>
      </c>
      <c r="L17" s="25" t="n">
        <v>131</v>
      </c>
      <c r="M17" s="25" t="n">
        <v>0</v>
      </c>
      <c r="N17" s="26" t="n">
        <v>788</v>
      </c>
    </row>
    <row r="18" s="22" customFormat="true" ht="13.2" hidden="false" customHeight="false" outlineLevel="0" collapsed="false">
      <c r="A18" s="23" t="s">
        <v>30</v>
      </c>
      <c r="B18" s="24" t="n">
        <v>3</v>
      </c>
      <c r="C18" s="25" t="n">
        <v>6</v>
      </c>
      <c r="D18" s="25" t="n">
        <v>0</v>
      </c>
      <c r="E18" s="25" t="n">
        <v>275</v>
      </c>
      <c r="F18" s="25" t="n">
        <v>1</v>
      </c>
      <c r="G18" s="25" t="n">
        <v>0</v>
      </c>
      <c r="H18" s="25" t="n">
        <v>1</v>
      </c>
      <c r="I18" s="25" t="n">
        <v>30</v>
      </c>
      <c r="J18" s="25" t="n">
        <v>0</v>
      </c>
      <c r="K18" s="25" t="n">
        <v>3</v>
      </c>
      <c r="L18" s="25" t="n">
        <v>117</v>
      </c>
      <c r="M18" s="25" t="n">
        <v>0</v>
      </c>
      <c r="N18" s="26" t="n">
        <v>138</v>
      </c>
    </row>
    <row r="19" s="27" customFormat="true" ht="13.2" hidden="false" customHeight="false" outlineLevel="0" collapsed="false">
      <c r="A19" s="23" t="s">
        <v>31</v>
      </c>
      <c r="B19" s="24" t="n">
        <v>1</v>
      </c>
      <c r="C19" s="25" t="n">
        <v>11</v>
      </c>
      <c r="D19" s="25" t="n">
        <v>1</v>
      </c>
      <c r="E19" s="25" t="n">
        <v>75</v>
      </c>
      <c r="F19" s="25" t="n">
        <v>0</v>
      </c>
      <c r="G19" s="25" t="n">
        <v>2</v>
      </c>
      <c r="H19" s="25" t="n">
        <v>0</v>
      </c>
      <c r="I19" s="25" t="n">
        <v>38</v>
      </c>
      <c r="J19" s="25" t="n">
        <v>1</v>
      </c>
      <c r="K19" s="25" t="n">
        <v>3</v>
      </c>
      <c r="L19" s="25" t="n">
        <v>47</v>
      </c>
      <c r="M19" s="25" t="n">
        <v>2</v>
      </c>
      <c r="N19" s="26" t="n">
        <v>130</v>
      </c>
    </row>
    <row r="20" s="27" customFormat="true" ht="13.2" hidden="false" customHeight="false" outlineLevel="0" collapsed="false">
      <c r="A20" s="23" t="s">
        <v>32</v>
      </c>
      <c r="B20" s="24" t="n">
        <v>80</v>
      </c>
      <c r="C20" s="25" t="n">
        <v>410</v>
      </c>
      <c r="D20" s="25" t="n">
        <v>32</v>
      </c>
      <c r="E20" s="25" t="n">
        <v>11164</v>
      </c>
      <c r="F20" s="25" t="n">
        <v>25</v>
      </c>
      <c r="G20" s="25" t="n">
        <v>9</v>
      </c>
      <c r="H20" s="25" t="n">
        <v>29</v>
      </c>
      <c r="I20" s="25" t="n">
        <v>1376</v>
      </c>
      <c r="J20" s="25" t="n">
        <v>3</v>
      </c>
      <c r="K20" s="25" t="n">
        <v>83</v>
      </c>
      <c r="L20" s="25" t="n">
        <v>2987</v>
      </c>
      <c r="M20" s="25" t="n">
        <v>16</v>
      </c>
      <c r="N20" s="26" t="n">
        <v>7341</v>
      </c>
    </row>
    <row r="21" s="27" customFormat="true" ht="13.2" hidden="false" customHeight="false" outlineLevel="0" collapsed="false">
      <c r="A21" s="23" t="s">
        <v>33</v>
      </c>
      <c r="B21" s="24" t="n">
        <v>12</v>
      </c>
      <c r="C21" s="25" t="n">
        <v>35</v>
      </c>
      <c r="D21" s="25" t="n">
        <v>3</v>
      </c>
      <c r="E21" s="25" t="n">
        <v>602</v>
      </c>
      <c r="F21" s="25" t="n">
        <v>2</v>
      </c>
      <c r="G21" s="25" t="n">
        <v>0</v>
      </c>
      <c r="H21" s="25" t="n">
        <v>0</v>
      </c>
      <c r="I21" s="25" t="n">
        <v>87</v>
      </c>
      <c r="J21" s="25" t="n">
        <v>1</v>
      </c>
      <c r="K21" s="25" t="n">
        <v>8</v>
      </c>
      <c r="L21" s="25" t="n">
        <v>299</v>
      </c>
      <c r="M21" s="25" t="n">
        <v>1</v>
      </c>
      <c r="N21" s="26" t="n">
        <v>304</v>
      </c>
    </row>
    <row r="22" s="27" customFormat="true" ht="13.2" hidden="false" customHeight="false" outlineLevel="0" collapsed="false">
      <c r="A22" s="23" t="s">
        <v>34</v>
      </c>
      <c r="B22" s="24" t="n">
        <v>68</v>
      </c>
      <c r="C22" s="25" t="n">
        <v>144</v>
      </c>
      <c r="D22" s="25" t="n">
        <v>12</v>
      </c>
      <c r="E22" s="25" t="n">
        <v>2095</v>
      </c>
      <c r="F22" s="25" t="n">
        <v>6</v>
      </c>
      <c r="G22" s="25" t="n">
        <v>2</v>
      </c>
      <c r="H22" s="25" t="n">
        <v>4</v>
      </c>
      <c r="I22" s="25" t="n">
        <v>245</v>
      </c>
      <c r="J22" s="25" t="n">
        <v>0</v>
      </c>
      <c r="K22" s="25" t="n">
        <v>26</v>
      </c>
      <c r="L22" s="25" t="n">
        <v>819</v>
      </c>
      <c r="M22" s="25" t="n">
        <v>8</v>
      </c>
      <c r="N22" s="26" t="n">
        <v>1025</v>
      </c>
    </row>
    <row r="23" s="27" customFormat="true" ht="13.2" hidden="false" customHeight="false" outlineLevel="0" collapsed="false">
      <c r="A23" s="23" t="s">
        <v>35</v>
      </c>
      <c r="B23" s="24" t="n">
        <v>0</v>
      </c>
      <c r="C23" s="25" t="n">
        <v>5</v>
      </c>
      <c r="D23" s="25" t="n">
        <v>1</v>
      </c>
      <c r="E23" s="25" t="n">
        <v>62</v>
      </c>
      <c r="F23" s="25" t="n">
        <v>0</v>
      </c>
      <c r="G23" s="25" t="n">
        <v>0</v>
      </c>
      <c r="H23" s="25" t="n">
        <v>0</v>
      </c>
      <c r="I23" s="25" t="n">
        <v>7</v>
      </c>
      <c r="J23" s="25" t="n">
        <v>0</v>
      </c>
      <c r="K23" s="25" t="n">
        <v>0</v>
      </c>
      <c r="L23" s="25" t="n">
        <v>56</v>
      </c>
      <c r="M23" s="25" t="n">
        <v>1</v>
      </c>
      <c r="N23" s="26" t="n">
        <v>44</v>
      </c>
    </row>
    <row r="24" s="27" customFormat="true" ht="13.2" hidden="false" customHeight="false" outlineLevel="0" collapsed="false">
      <c r="A24" s="23" t="s">
        <v>36</v>
      </c>
      <c r="B24" s="24" t="n">
        <v>4</v>
      </c>
      <c r="C24" s="25" t="n">
        <v>29</v>
      </c>
      <c r="D24" s="25" t="n">
        <v>8</v>
      </c>
      <c r="E24" s="25" t="n">
        <v>477</v>
      </c>
      <c r="F24" s="25" t="n">
        <v>3</v>
      </c>
      <c r="G24" s="25" t="n">
        <v>0</v>
      </c>
      <c r="H24" s="25" t="n">
        <v>4</v>
      </c>
      <c r="I24" s="25" t="n">
        <v>89</v>
      </c>
      <c r="J24" s="25" t="n">
        <v>1</v>
      </c>
      <c r="K24" s="25" t="n">
        <v>4</v>
      </c>
      <c r="L24" s="25" t="n">
        <v>149</v>
      </c>
      <c r="M24" s="25" t="n">
        <v>3</v>
      </c>
      <c r="N24" s="26" t="n">
        <v>629</v>
      </c>
    </row>
    <row r="25" s="27" customFormat="true" ht="13.2" hidden="false" customHeight="false" outlineLevel="0" collapsed="false">
      <c r="A25" s="23" t="s">
        <v>37</v>
      </c>
      <c r="B25" s="24" t="n">
        <v>8</v>
      </c>
      <c r="C25" s="25" t="n">
        <v>22</v>
      </c>
      <c r="D25" s="25" t="n">
        <v>4</v>
      </c>
      <c r="E25" s="25" t="n">
        <v>285</v>
      </c>
      <c r="F25" s="25" t="n">
        <v>3</v>
      </c>
      <c r="G25" s="25" t="n">
        <v>2</v>
      </c>
      <c r="H25" s="25" t="n">
        <v>3</v>
      </c>
      <c r="I25" s="25" t="n">
        <v>91</v>
      </c>
      <c r="J25" s="25" t="n">
        <v>1</v>
      </c>
      <c r="K25" s="25" t="n">
        <v>3</v>
      </c>
      <c r="L25" s="25" t="n">
        <v>174</v>
      </c>
      <c r="M25" s="25" t="n">
        <v>3</v>
      </c>
      <c r="N25" s="26" t="n">
        <v>415</v>
      </c>
    </row>
    <row r="26" s="27" customFormat="true" ht="13.2" hidden="false" customHeight="false" outlineLevel="0" collapsed="false">
      <c r="A26" s="23" t="s">
        <v>38</v>
      </c>
      <c r="B26" s="24" t="n">
        <v>18</v>
      </c>
      <c r="C26" s="25" t="n">
        <v>40</v>
      </c>
      <c r="D26" s="25" t="n">
        <v>6</v>
      </c>
      <c r="E26" s="25" t="n">
        <v>892</v>
      </c>
      <c r="F26" s="25" t="n">
        <v>4</v>
      </c>
      <c r="G26" s="25" t="n">
        <v>4</v>
      </c>
      <c r="H26" s="25" t="n">
        <v>7</v>
      </c>
      <c r="I26" s="25" t="n">
        <v>209</v>
      </c>
      <c r="J26" s="25" t="n">
        <v>0</v>
      </c>
      <c r="K26" s="25" t="n">
        <v>7</v>
      </c>
      <c r="L26" s="25" t="n">
        <v>378</v>
      </c>
      <c r="M26" s="25" t="n">
        <v>1</v>
      </c>
      <c r="N26" s="26" t="n">
        <v>1252</v>
      </c>
    </row>
    <row r="27" s="27" customFormat="true" ht="13.2" hidden="false" customHeight="false" outlineLevel="0" collapsed="false">
      <c r="A27" s="23" t="s">
        <v>39</v>
      </c>
      <c r="B27" s="24" t="n">
        <v>21</v>
      </c>
      <c r="C27" s="25" t="n">
        <v>66</v>
      </c>
      <c r="D27" s="25" t="n">
        <v>5</v>
      </c>
      <c r="E27" s="25" t="n">
        <v>1173</v>
      </c>
      <c r="F27" s="25" t="n">
        <v>9</v>
      </c>
      <c r="G27" s="25" t="n">
        <v>1</v>
      </c>
      <c r="H27" s="25" t="n">
        <v>5</v>
      </c>
      <c r="I27" s="25" t="n">
        <v>127</v>
      </c>
      <c r="J27" s="25" t="n">
        <v>0</v>
      </c>
      <c r="K27" s="25" t="n">
        <v>16</v>
      </c>
      <c r="L27" s="25" t="n">
        <v>495</v>
      </c>
      <c r="M27" s="25" t="n">
        <v>4</v>
      </c>
      <c r="N27" s="26" t="n">
        <v>399</v>
      </c>
    </row>
    <row r="28" s="27" customFormat="true" ht="13.2" hidden="false" customHeight="false" outlineLevel="0" collapsed="false">
      <c r="A28" s="23" t="s">
        <v>40</v>
      </c>
      <c r="B28" s="24" t="n">
        <v>10</v>
      </c>
      <c r="C28" s="25" t="n">
        <v>46</v>
      </c>
      <c r="D28" s="25" t="n">
        <v>6</v>
      </c>
      <c r="E28" s="25" t="n">
        <v>1434</v>
      </c>
      <c r="F28" s="25" t="n">
        <v>4</v>
      </c>
      <c r="G28" s="25" t="n">
        <v>0</v>
      </c>
      <c r="H28" s="25" t="n">
        <v>4</v>
      </c>
      <c r="I28" s="25" t="n">
        <v>155</v>
      </c>
      <c r="J28" s="25" t="n">
        <v>0</v>
      </c>
      <c r="K28" s="25" t="n">
        <v>12</v>
      </c>
      <c r="L28" s="25" t="n">
        <v>595</v>
      </c>
      <c r="M28" s="25" t="n">
        <v>3</v>
      </c>
      <c r="N28" s="26" t="n">
        <v>498</v>
      </c>
    </row>
    <row r="29" s="27" customFormat="true" ht="13.2" hidden="false" customHeight="false" outlineLevel="0" collapsed="false">
      <c r="A29" s="23" t="s">
        <v>41</v>
      </c>
      <c r="B29" s="24" t="n">
        <v>10</v>
      </c>
      <c r="C29" s="25" t="n">
        <v>42</v>
      </c>
      <c r="D29" s="25" t="n">
        <v>8</v>
      </c>
      <c r="E29" s="25" t="n">
        <v>1391</v>
      </c>
      <c r="F29" s="25" t="n">
        <v>1</v>
      </c>
      <c r="G29" s="25" t="n">
        <v>0</v>
      </c>
      <c r="H29" s="25" t="n">
        <v>7</v>
      </c>
      <c r="I29" s="25" t="n">
        <v>159</v>
      </c>
      <c r="J29" s="25" t="n">
        <v>0</v>
      </c>
      <c r="K29" s="25" t="n">
        <v>14</v>
      </c>
      <c r="L29" s="25" t="n">
        <v>353</v>
      </c>
      <c r="M29" s="25" t="n">
        <v>4</v>
      </c>
      <c r="N29" s="26" t="n">
        <v>1230</v>
      </c>
    </row>
    <row r="30" s="27" customFormat="true" ht="13.2" hidden="false" customHeight="false" outlineLevel="0" collapsed="false">
      <c r="A30" s="23" t="s">
        <v>42</v>
      </c>
      <c r="B30" s="24" t="n">
        <v>11</v>
      </c>
      <c r="C30" s="25" t="n">
        <v>36</v>
      </c>
      <c r="D30" s="25" t="n">
        <v>3</v>
      </c>
      <c r="E30" s="25" t="n">
        <v>863</v>
      </c>
      <c r="F30" s="25" t="n">
        <v>0</v>
      </c>
      <c r="G30" s="25" t="n">
        <v>0</v>
      </c>
      <c r="H30" s="25" t="n">
        <v>3</v>
      </c>
      <c r="I30" s="25" t="n">
        <v>133</v>
      </c>
      <c r="J30" s="25" t="n">
        <v>0</v>
      </c>
      <c r="K30" s="25" t="n">
        <v>6</v>
      </c>
      <c r="L30" s="25" t="n">
        <v>210</v>
      </c>
      <c r="M30" s="25" t="n">
        <v>1</v>
      </c>
      <c r="N30" s="26" t="n">
        <v>679</v>
      </c>
    </row>
    <row r="31" s="27" customFormat="true" ht="13.2" hidden="false" customHeight="false" outlineLevel="0" collapsed="false">
      <c r="A31" s="23" t="s">
        <v>43</v>
      </c>
      <c r="B31" s="24" t="n">
        <v>38</v>
      </c>
      <c r="C31" s="25" t="n">
        <v>134</v>
      </c>
      <c r="D31" s="25" t="n">
        <v>7</v>
      </c>
      <c r="E31" s="25" t="n">
        <v>1495</v>
      </c>
      <c r="F31" s="25" t="n">
        <v>3</v>
      </c>
      <c r="G31" s="25" t="n">
        <v>2</v>
      </c>
      <c r="H31" s="25" t="n">
        <v>21</v>
      </c>
      <c r="I31" s="25" t="n">
        <v>266</v>
      </c>
      <c r="J31" s="25" t="n">
        <v>3</v>
      </c>
      <c r="K31" s="25" t="n">
        <v>30</v>
      </c>
      <c r="L31" s="25" t="n">
        <v>361</v>
      </c>
      <c r="M31" s="25" t="n">
        <v>6</v>
      </c>
      <c r="N31" s="26" t="n">
        <v>1667</v>
      </c>
    </row>
    <row r="32" s="27" customFormat="true" ht="13.2" hidden="false" customHeight="false" outlineLevel="0" collapsed="false">
      <c r="A32" s="23" t="s">
        <v>44</v>
      </c>
      <c r="B32" s="24" t="n">
        <v>12</v>
      </c>
      <c r="C32" s="25" t="n">
        <v>84</v>
      </c>
      <c r="D32" s="25" t="n">
        <v>5</v>
      </c>
      <c r="E32" s="25" t="n">
        <v>3080</v>
      </c>
      <c r="F32" s="25" t="n">
        <v>4</v>
      </c>
      <c r="G32" s="25" t="n">
        <v>2</v>
      </c>
      <c r="H32" s="25" t="n">
        <v>4</v>
      </c>
      <c r="I32" s="25" t="n">
        <v>189</v>
      </c>
      <c r="J32" s="25" t="n">
        <v>0</v>
      </c>
      <c r="K32" s="25" t="n">
        <v>18</v>
      </c>
      <c r="L32" s="25" t="n">
        <v>1323</v>
      </c>
      <c r="M32" s="25" t="n">
        <v>4</v>
      </c>
      <c r="N32" s="26" t="n">
        <v>853</v>
      </c>
    </row>
    <row r="33" s="27" customFormat="true" ht="13.2" hidden="false" customHeight="false" outlineLevel="0" collapsed="false">
      <c r="A33" s="23" t="s">
        <v>45</v>
      </c>
      <c r="B33" s="24" t="n">
        <v>10</v>
      </c>
      <c r="C33" s="25" t="n">
        <v>36</v>
      </c>
      <c r="D33" s="25" t="n">
        <v>8</v>
      </c>
      <c r="E33" s="25" t="n">
        <v>1164</v>
      </c>
      <c r="F33" s="25" t="n">
        <v>3</v>
      </c>
      <c r="G33" s="25" t="n">
        <v>0</v>
      </c>
      <c r="H33" s="25" t="n">
        <v>3</v>
      </c>
      <c r="I33" s="25" t="n">
        <v>185</v>
      </c>
      <c r="J33" s="25" t="n">
        <v>1</v>
      </c>
      <c r="K33" s="25" t="n">
        <v>3</v>
      </c>
      <c r="L33" s="25" t="n">
        <v>231</v>
      </c>
      <c r="M33" s="25" t="n">
        <v>2</v>
      </c>
      <c r="N33" s="26" t="n">
        <v>754</v>
      </c>
    </row>
    <row r="34" s="27" customFormat="true" ht="13.2" hidden="false" customHeight="false" outlineLevel="0" collapsed="false">
      <c r="A34" s="23" t="s">
        <v>46</v>
      </c>
      <c r="B34" s="24" t="n">
        <v>68</v>
      </c>
      <c r="C34" s="25" t="n">
        <v>336</v>
      </c>
      <c r="D34" s="25" t="n">
        <v>23</v>
      </c>
      <c r="E34" s="25" t="n">
        <v>11924</v>
      </c>
      <c r="F34" s="25" t="n">
        <v>13</v>
      </c>
      <c r="G34" s="25" t="n">
        <v>2</v>
      </c>
      <c r="H34" s="25" t="n">
        <v>24</v>
      </c>
      <c r="I34" s="25" t="n">
        <v>1528</v>
      </c>
      <c r="J34" s="25" t="n">
        <v>4</v>
      </c>
      <c r="K34" s="25" t="n">
        <v>88</v>
      </c>
      <c r="L34" s="25" t="n">
        <v>1880</v>
      </c>
      <c r="M34" s="25" t="n">
        <v>10</v>
      </c>
      <c r="N34" s="26" t="n">
        <v>6516</v>
      </c>
    </row>
    <row r="35" s="27" customFormat="true" ht="13.2" hidden="false" customHeight="false" outlineLevel="0" collapsed="false">
      <c r="A35" s="23" t="s">
        <v>47</v>
      </c>
      <c r="B35" s="24" t="n">
        <v>15</v>
      </c>
      <c r="C35" s="25" t="n">
        <v>90</v>
      </c>
      <c r="D35" s="25" t="n">
        <v>9</v>
      </c>
      <c r="E35" s="25" t="n">
        <v>2102</v>
      </c>
      <c r="F35" s="25" t="n">
        <v>4</v>
      </c>
      <c r="G35" s="25" t="n">
        <v>0</v>
      </c>
      <c r="H35" s="25" t="n">
        <v>10</v>
      </c>
      <c r="I35" s="25" t="n">
        <v>324</v>
      </c>
      <c r="J35" s="25" t="n">
        <v>0</v>
      </c>
      <c r="K35" s="25" t="n">
        <v>13</v>
      </c>
      <c r="L35" s="25" t="n">
        <v>430</v>
      </c>
      <c r="M35" s="25" t="n">
        <v>1</v>
      </c>
      <c r="N35" s="26" t="n">
        <v>894</v>
      </c>
    </row>
    <row r="36" s="27" customFormat="true" ht="13.2" hidden="false" customHeight="false" outlineLevel="0" collapsed="false">
      <c r="A36" s="23" t="s">
        <v>48</v>
      </c>
      <c r="B36" s="24" t="n">
        <v>8</v>
      </c>
      <c r="C36" s="25" t="n">
        <v>51</v>
      </c>
      <c r="D36" s="25" t="n">
        <v>5</v>
      </c>
      <c r="E36" s="25" t="n">
        <v>597</v>
      </c>
      <c r="F36" s="25" t="n">
        <v>2</v>
      </c>
      <c r="G36" s="25" t="n">
        <v>1</v>
      </c>
      <c r="H36" s="25" t="n">
        <v>9</v>
      </c>
      <c r="I36" s="25" t="n">
        <v>198</v>
      </c>
      <c r="J36" s="25" t="n">
        <v>0</v>
      </c>
      <c r="K36" s="25" t="n">
        <v>12</v>
      </c>
      <c r="L36" s="25" t="n">
        <v>335</v>
      </c>
      <c r="M36" s="25" t="n">
        <v>2</v>
      </c>
      <c r="N36" s="26" t="n">
        <v>757</v>
      </c>
    </row>
    <row r="37" s="27" customFormat="true" ht="13.2" hidden="false" customHeight="false" outlineLevel="0" collapsed="false">
      <c r="A37" s="23" t="s">
        <v>49</v>
      </c>
      <c r="B37" s="24" t="n">
        <v>5</v>
      </c>
      <c r="C37" s="25" t="n">
        <v>18</v>
      </c>
      <c r="D37" s="25" t="n">
        <v>2</v>
      </c>
      <c r="E37" s="25" t="n">
        <v>263</v>
      </c>
      <c r="F37" s="25" t="n">
        <v>1</v>
      </c>
      <c r="G37" s="25" t="n">
        <v>0</v>
      </c>
      <c r="H37" s="25" t="n">
        <v>7</v>
      </c>
      <c r="I37" s="25" t="n">
        <v>48</v>
      </c>
      <c r="J37" s="25" t="n">
        <v>0</v>
      </c>
      <c r="K37" s="25" t="n">
        <v>3</v>
      </c>
      <c r="L37" s="25" t="n">
        <v>75</v>
      </c>
      <c r="M37" s="25" t="n">
        <v>1</v>
      </c>
      <c r="N37" s="26" t="n">
        <v>286</v>
      </c>
    </row>
    <row r="38" s="27" customFormat="true" ht="13.2" hidden="false" customHeight="false" outlineLevel="0" collapsed="false">
      <c r="A38" s="23" t="s">
        <v>50</v>
      </c>
      <c r="B38" s="24" t="n">
        <v>3</v>
      </c>
      <c r="C38" s="25" t="n">
        <v>15</v>
      </c>
      <c r="D38" s="25" t="n">
        <v>0</v>
      </c>
      <c r="E38" s="25" t="n">
        <v>279</v>
      </c>
      <c r="F38" s="25" t="n">
        <v>0</v>
      </c>
      <c r="G38" s="25" t="n">
        <v>0</v>
      </c>
      <c r="H38" s="25" t="n">
        <v>3</v>
      </c>
      <c r="I38" s="25" t="n">
        <v>51</v>
      </c>
      <c r="J38" s="25" t="n">
        <v>0</v>
      </c>
      <c r="K38" s="25" t="n">
        <v>2</v>
      </c>
      <c r="L38" s="25" t="n">
        <v>77</v>
      </c>
      <c r="M38" s="25" t="n">
        <v>0</v>
      </c>
      <c r="N38" s="26" t="n">
        <v>248</v>
      </c>
    </row>
    <row r="39" s="27" customFormat="true" ht="13.2" hidden="false" customHeight="false" outlineLevel="0" collapsed="false">
      <c r="A39" s="23" t="s">
        <v>51</v>
      </c>
      <c r="B39" s="24" t="n">
        <v>22</v>
      </c>
      <c r="C39" s="25" t="n">
        <v>131</v>
      </c>
      <c r="D39" s="25" t="n">
        <v>6</v>
      </c>
      <c r="E39" s="25" t="n">
        <v>4079</v>
      </c>
      <c r="F39" s="25" t="n">
        <v>5</v>
      </c>
      <c r="G39" s="25" t="n">
        <v>3</v>
      </c>
      <c r="H39" s="25" t="n">
        <v>10</v>
      </c>
      <c r="I39" s="25" t="n">
        <v>352</v>
      </c>
      <c r="J39" s="25" t="n">
        <v>1</v>
      </c>
      <c r="K39" s="25" t="n">
        <v>23</v>
      </c>
      <c r="L39" s="25" t="n">
        <v>1925</v>
      </c>
      <c r="M39" s="25" t="n">
        <v>6</v>
      </c>
      <c r="N39" s="26" t="n">
        <v>539</v>
      </c>
    </row>
    <row r="40" s="27" customFormat="true" ht="13.2" hidden="false" customHeight="false" outlineLevel="0" collapsed="false">
      <c r="A40" s="23" t="s">
        <v>52</v>
      </c>
      <c r="B40" s="24" t="n">
        <v>16</v>
      </c>
      <c r="C40" s="25" t="n">
        <v>43</v>
      </c>
      <c r="D40" s="25" t="n">
        <v>0</v>
      </c>
      <c r="E40" s="25" t="n">
        <v>1163</v>
      </c>
      <c r="F40" s="25" t="n">
        <v>1</v>
      </c>
      <c r="G40" s="25" t="n">
        <v>0</v>
      </c>
      <c r="H40" s="25" t="n">
        <v>5</v>
      </c>
      <c r="I40" s="25" t="n">
        <v>137</v>
      </c>
      <c r="J40" s="25" t="n">
        <v>0</v>
      </c>
      <c r="K40" s="25" t="n">
        <v>3</v>
      </c>
      <c r="L40" s="25" t="n">
        <v>376</v>
      </c>
      <c r="M40" s="25" t="n">
        <v>4</v>
      </c>
      <c r="N40" s="26" t="n">
        <v>755</v>
      </c>
    </row>
    <row r="41" s="27" customFormat="true" ht="13.2" hidden="false" customHeight="false" outlineLevel="0" collapsed="false">
      <c r="A41" s="23" t="s">
        <v>53</v>
      </c>
      <c r="B41" s="24" t="n">
        <v>19</v>
      </c>
      <c r="C41" s="25" t="n">
        <v>93</v>
      </c>
      <c r="D41" s="25" t="n">
        <v>6</v>
      </c>
      <c r="E41" s="25" t="n">
        <v>1583</v>
      </c>
      <c r="F41" s="25" t="n">
        <v>4</v>
      </c>
      <c r="G41" s="25" t="n">
        <v>2</v>
      </c>
      <c r="H41" s="25" t="n">
        <v>6</v>
      </c>
      <c r="I41" s="25" t="n">
        <v>323</v>
      </c>
      <c r="J41" s="25" t="n">
        <v>0</v>
      </c>
      <c r="K41" s="25" t="n">
        <v>24</v>
      </c>
      <c r="L41" s="25" t="n">
        <v>461</v>
      </c>
      <c r="M41" s="25" t="n">
        <v>8</v>
      </c>
      <c r="N41" s="26" t="n">
        <v>1419</v>
      </c>
    </row>
    <row r="42" s="27" customFormat="true" ht="13.2" hidden="false" customHeight="false" outlineLevel="0" collapsed="false">
      <c r="A42" s="23" t="s">
        <v>54</v>
      </c>
      <c r="B42" s="24" t="n">
        <v>2</v>
      </c>
      <c r="C42" s="25" t="n">
        <v>14</v>
      </c>
      <c r="D42" s="25" t="n">
        <v>1</v>
      </c>
      <c r="E42" s="25" t="n">
        <v>473</v>
      </c>
      <c r="F42" s="25" t="n">
        <v>2</v>
      </c>
      <c r="G42" s="25" t="n">
        <v>0</v>
      </c>
      <c r="H42" s="25" t="n">
        <v>1</v>
      </c>
      <c r="I42" s="25" t="n">
        <v>37</v>
      </c>
      <c r="J42" s="25" t="n">
        <v>0</v>
      </c>
      <c r="K42" s="25" t="n">
        <v>9</v>
      </c>
      <c r="L42" s="25" t="n">
        <v>110</v>
      </c>
      <c r="M42" s="25" t="n">
        <v>0</v>
      </c>
      <c r="N42" s="26" t="n">
        <v>141</v>
      </c>
    </row>
    <row r="43" s="27" customFormat="true" ht="13.2" hidden="false" customHeight="false" outlineLevel="0" collapsed="false">
      <c r="A43" s="23" t="s">
        <v>55</v>
      </c>
      <c r="B43" s="24" t="n">
        <v>6</v>
      </c>
      <c r="C43" s="25" t="n">
        <v>15</v>
      </c>
      <c r="D43" s="25" t="n">
        <v>1</v>
      </c>
      <c r="E43" s="25" t="n">
        <v>717</v>
      </c>
      <c r="F43" s="25" t="n">
        <v>0</v>
      </c>
      <c r="G43" s="25" t="n">
        <v>1</v>
      </c>
      <c r="H43" s="25" t="n">
        <v>4</v>
      </c>
      <c r="I43" s="25" t="n">
        <v>62</v>
      </c>
      <c r="J43" s="25" t="n">
        <v>0</v>
      </c>
      <c r="K43" s="25" t="n">
        <v>4</v>
      </c>
      <c r="L43" s="25" t="n">
        <v>149</v>
      </c>
      <c r="M43" s="25" t="n">
        <v>3</v>
      </c>
      <c r="N43" s="26" t="n">
        <v>708</v>
      </c>
    </row>
    <row r="44" s="27" customFormat="true" ht="13.2" hidden="false" customHeight="false" outlineLevel="0" collapsed="false">
      <c r="A44" s="23" t="s">
        <v>56</v>
      </c>
      <c r="B44" s="24" t="n">
        <v>13</v>
      </c>
      <c r="C44" s="25" t="n">
        <v>55</v>
      </c>
      <c r="D44" s="25" t="n">
        <v>2</v>
      </c>
      <c r="E44" s="25" t="n">
        <v>1364</v>
      </c>
      <c r="F44" s="25" t="n">
        <v>3</v>
      </c>
      <c r="G44" s="25" t="n">
        <v>1</v>
      </c>
      <c r="H44" s="25" t="n">
        <v>5</v>
      </c>
      <c r="I44" s="25" t="n">
        <v>217</v>
      </c>
      <c r="J44" s="25" t="n">
        <v>1</v>
      </c>
      <c r="K44" s="25" t="n">
        <v>12</v>
      </c>
      <c r="L44" s="25" t="n">
        <v>396</v>
      </c>
      <c r="M44" s="25" t="n">
        <v>5</v>
      </c>
      <c r="N44" s="26" t="n">
        <v>1289</v>
      </c>
    </row>
    <row r="45" s="27" customFormat="true" ht="13.2" hidden="false" customHeight="false" outlineLevel="0" collapsed="false">
      <c r="A45" s="23" t="s">
        <v>57</v>
      </c>
      <c r="B45" s="24" t="n">
        <v>8</v>
      </c>
      <c r="C45" s="25" t="n">
        <v>20</v>
      </c>
      <c r="D45" s="25" t="n">
        <v>0</v>
      </c>
      <c r="E45" s="25" t="n">
        <v>421</v>
      </c>
      <c r="F45" s="25" t="n">
        <v>0</v>
      </c>
      <c r="G45" s="25" t="n">
        <v>0</v>
      </c>
      <c r="H45" s="25" t="n">
        <v>3</v>
      </c>
      <c r="I45" s="25" t="n">
        <v>57</v>
      </c>
      <c r="J45" s="25" t="n">
        <v>0</v>
      </c>
      <c r="K45" s="25" t="n">
        <v>2</v>
      </c>
      <c r="L45" s="25" t="n">
        <v>183</v>
      </c>
      <c r="M45" s="25" t="n">
        <v>0</v>
      </c>
      <c r="N45" s="26" t="n">
        <v>184</v>
      </c>
    </row>
    <row r="46" s="27" customFormat="true" ht="13.2" hidden="false" customHeight="false" outlineLevel="0" collapsed="false">
      <c r="A46" s="23" t="s">
        <v>58</v>
      </c>
      <c r="B46" s="24" t="n">
        <v>11</v>
      </c>
      <c r="C46" s="25" t="n">
        <v>32</v>
      </c>
      <c r="D46" s="25" t="n">
        <v>4</v>
      </c>
      <c r="E46" s="25" t="n">
        <v>591</v>
      </c>
      <c r="F46" s="25" t="n">
        <v>3</v>
      </c>
      <c r="G46" s="25" t="n">
        <v>1</v>
      </c>
      <c r="H46" s="25" t="n">
        <v>6</v>
      </c>
      <c r="I46" s="25" t="n">
        <v>86</v>
      </c>
      <c r="J46" s="25" t="n">
        <v>0</v>
      </c>
      <c r="K46" s="25" t="n">
        <v>11</v>
      </c>
      <c r="L46" s="25" t="n">
        <v>146</v>
      </c>
      <c r="M46" s="25" t="n">
        <v>1</v>
      </c>
      <c r="N46" s="26" t="n">
        <v>632</v>
      </c>
    </row>
    <row r="47" s="27" customFormat="true" ht="13.2" hidden="false" customHeight="false" outlineLevel="0" collapsed="false">
      <c r="A47" s="23" t="s">
        <v>59</v>
      </c>
      <c r="B47" s="24" t="n">
        <v>4</v>
      </c>
      <c r="C47" s="25" t="n">
        <v>20</v>
      </c>
      <c r="D47" s="25" t="n">
        <v>2</v>
      </c>
      <c r="E47" s="25" t="n">
        <v>465</v>
      </c>
      <c r="F47" s="25" t="n">
        <v>0</v>
      </c>
      <c r="G47" s="25" t="n">
        <v>0</v>
      </c>
      <c r="H47" s="25" t="n">
        <v>1</v>
      </c>
      <c r="I47" s="25" t="n">
        <v>101</v>
      </c>
      <c r="J47" s="25" t="n">
        <v>0</v>
      </c>
      <c r="K47" s="25" t="n">
        <v>1</v>
      </c>
      <c r="L47" s="25" t="n">
        <v>196</v>
      </c>
      <c r="M47" s="25" t="n">
        <v>1</v>
      </c>
      <c r="N47" s="26" t="n">
        <v>238</v>
      </c>
    </row>
    <row r="48" s="27" customFormat="true" ht="13.2" hidden="false" customHeight="false" outlineLevel="0" collapsed="false">
      <c r="A48" s="23" t="s">
        <v>60</v>
      </c>
      <c r="B48" s="24" t="n">
        <v>36</v>
      </c>
      <c r="C48" s="25" t="n">
        <v>167</v>
      </c>
      <c r="D48" s="25" t="n">
        <v>18</v>
      </c>
      <c r="E48" s="25" t="n">
        <v>4717</v>
      </c>
      <c r="F48" s="25" t="n">
        <v>13</v>
      </c>
      <c r="G48" s="25" t="n">
        <v>4</v>
      </c>
      <c r="H48" s="25" t="n">
        <v>17</v>
      </c>
      <c r="I48" s="25" t="n">
        <v>661</v>
      </c>
      <c r="J48" s="25" t="n">
        <v>1</v>
      </c>
      <c r="K48" s="25" t="n">
        <v>24</v>
      </c>
      <c r="L48" s="25" t="n">
        <v>1202</v>
      </c>
      <c r="M48" s="25" t="n">
        <v>12</v>
      </c>
      <c r="N48" s="26" t="n">
        <v>2757</v>
      </c>
    </row>
    <row r="49" s="27" customFormat="true" ht="13.2" hidden="false" customHeight="false" outlineLevel="0" collapsed="false">
      <c r="A49" s="23" t="s">
        <v>61</v>
      </c>
      <c r="B49" s="24" t="n">
        <v>7</v>
      </c>
      <c r="C49" s="25" t="n">
        <v>25</v>
      </c>
      <c r="D49" s="25" t="n">
        <v>4</v>
      </c>
      <c r="E49" s="25" t="n">
        <v>476</v>
      </c>
      <c r="F49" s="25" t="n">
        <v>5</v>
      </c>
      <c r="G49" s="25" t="n">
        <v>1</v>
      </c>
      <c r="H49" s="25" t="n">
        <v>2</v>
      </c>
      <c r="I49" s="25" t="n">
        <v>197</v>
      </c>
      <c r="J49" s="25" t="n">
        <v>0</v>
      </c>
      <c r="K49" s="25" t="n">
        <v>3</v>
      </c>
      <c r="L49" s="25" t="n">
        <v>188</v>
      </c>
      <c r="M49" s="25" t="n">
        <v>0</v>
      </c>
      <c r="N49" s="26" t="n">
        <v>575</v>
      </c>
    </row>
    <row r="50" s="27" customFormat="true" ht="13.2" hidden="false" customHeight="false" outlineLevel="0" collapsed="false">
      <c r="A50" s="28" t="s">
        <v>62</v>
      </c>
      <c r="B50" s="29" t="n">
        <v>15</v>
      </c>
      <c r="C50" s="30" t="n">
        <v>68</v>
      </c>
      <c r="D50" s="30" t="n">
        <v>6</v>
      </c>
      <c r="E50" s="30" t="n">
        <v>783</v>
      </c>
      <c r="F50" s="30" t="n">
        <v>7</v>
      </c>
      <c r="G50" s="30" t="n">
        <v>0</v>
      </c>
      <c r="H50" s="30" t="n">
        <v>4</v>
      </c>
      <c r="I50" s="30" t="n">
        <v>145</v>
      </c>
      <c r="J50" s="30" t="n">
        <v>3</v>
      </c>
      <c r="K50" s="30" t="n">
        <v>10</v>
      </c>
      <c r="L50" s="30" t="n">
        <v>261</v>
      </c>
      <c r="M50" s="30" t="n">
        <v>3</v>
      </c>
      <c r="N50" s="31" t="n">
        <v>756</v>
      </c>
    </row>
    <row r="51" s="3" customFormat="true" ht="13.2" hidden="false" customHeight="false" outlineLevel="0" collapsed="false">
      <c r="A51" s="32" t="s">
        <v>63</v>
      </c>
      <c r="B51" s="33" t="n">
        <f aca="false">SUM(B7:B50)</f>
        <v>939</v>
      </c>
      <c r="C51" s="34" t="n">
        <f aca="false">SUM(C7:C50)</f>
        <v>3853</v>
      </c>
      <c r="D51" s="33" t="n">
        <f aca="false">SUM(D7:D50)</f>
        <v>353</v>
      </c>
      <c r="E51" s="33" t="n">
        <f aca="false">SUM(E7:E50)</f>
        <v>100889</v>
      </c>
      <c r="F51" s="33" t="n">
        <f aca="false">SUM(F7:F50)</f>
        <v>242</v>
      </c>
      <c r="G51" s="33" t="n">
        <f aca="false">SUM(G7:G50)</f>
        <v>80</v>
      </c>
      <c r="H51" s="33" t="n">
        <f aca="false">SUM(H7:H50)</f>
        <v>358</v>
      </c>
      <c r="I51" s="33" t="n">
        <f aca="false">SUM(I7:I50)</f>
        <v>16514</v>
      </c>
      <c r="J51" s="33" t="n">
        <f aca="false">SUM(J7:J50)</f>
        <v>28</v>
      </c>
      <c r="K51" s="33" t="n">
        <f aca="false">SUM(K7:K50)</f>
        <v>834</v>
      </c>
      <c r="L51" s="33" t="n">
        <f aca="false">SUM(L7:L50)</f>
        <v>35290</v>
      </c>
      <c r="M51" s="33" t="n">
        <f aca="false">SUM(M7:M50)</f>
        <v>211</v>
      </c>
      <c r="N51" s="33" t="n">
        <f aca="false">SUM(N7:N50)</f>
        <v>62413</v>
      </c>
    </row>
    <row r="52" s="1" customFormat="true" ht="13.2" hidden="false" customHeight="false" outlineLevel="0" collapsed="false">
      <c r="A52" s="18" t="s">
        <v>64</v>
      </c>
      <c r="B52" s="35"/>
      <c r="C52" s="21"/>
      <c r="D52" s="35"/>
      <c r="E52" s="36" t="n">
        <f aca="false">E51-N51</f>
        <v>38476</v>
      </c>
      <c r="F52" s="37"/>
      <c r="G52" s="36"/>
      <c r="H52" s="38"/>
      <c r="I52" s="38"/>
      <c r="J52" s="38"/>
      <c r="K52" s="37"/>
      <c r="L52" s="39"/>
      <c r="M52" s="40"/>
      <c r="N52" s="36"/>
    </row>
    <row r="53" s="1" customFormat="true" ht="13.2" hidden="false" customHeight="false" outlineLevel="0" collapsed="false">
      <c r="A53" s="41" t="s">
        <v>65</v>
      </c>
      <c r="B53" s="42" t="n">
        <f aca="false">B51/(SUM($B$51:$N$51))</f>
        <v>0.0042296535197564</v>
      </c>
      <c r="C53" s="42" t="n">
        <f aca="false">C51/(SUM($B$51:$N$51))</f>
        <v>0.0173555431433668</v>
      </c>
      <c r="D53" s="42" t="n">
        <f aca="false">D51/(SUM($B$51:$N$51))</f>
        <v>0.00159006144033441</v>
      </c>
      <c r="E53" s="42" t="n">
        <f aca="false">E51/(SUM($B$51:$N$51))</f>
        <v>0.454446766724924</v>
      </c>
      <c r="F53" s="42" t="n">
        <f aca="false">F51/(SUM($B$51:$N$51))</f>
        <v>0.0010900704491811</v>
      </c>
      <c r="G53" s="42" t="n">
        <f aca="false">G51/(SUM($B$51:$N$51))</f>
        <v>0.000360353867497883</v>
      </c>
      <c r="H53" s="42" t="n">
        <f aca="false">H51/(SUM($B$51:$N$51))</f>
        <v>0.00161258355705303</v>
      </c>
      <c r="I53" s="42" t="n">
        <f aca="false">I51/(SUM($B$51:$N$51))</f>
        <v>0.0743860470982505</v>
      </c>
      <c r="J53" s="42" t="n">
        <f aca="false">J51/(SUM($B$51:$N$51))</f>
        <v>0.000126123853624259</v>
      </c>
      <c r="K53" s="42" t="n">
        <f aca="false">K51/(SUM($B$51:$N$51))</f>
        <v>0.00375668906866543</v>
      </c>
      <c r="L53" s="42" t="n">
        <f aca="false">L51/(SUM($B$51:$N$51))</f>
        <v>0.158961099800004</v>
      </c>
      <c r="M53" s="42" t="n">
        <f aca="false">M51/(SUM($B$51:$N$51))</f>
        <v>0.000950433325525666</v>
      </c>
      <c r="N53" s="42" t="n">
        <f aca="false">N51/(SUM($B$51:$N$51))</f>
        <v>0.281134574151817</v>
      </c>
    </row>
  </sheetData>
  <mergeCells count="3">
    <mergeCell ref="B2:N2"/>
    <mergeCell ref="B3:N3"/>
    <mergeCell ref="B4:N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Presidential Primary Election         March 8, 2016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2.06"/>
    <col collapsed="false" customWidth="true" hidden="false" outlineLevel="0" max="9" min="2" style="2" width="11.04"/>
    <col collapsed="false" customWidth="true" hidden="false" outlineLevel="0" max="1025" min="10" style="2" width="10.41"/>
  </cols>
  <sheetData>
    <row r="1" s="4" customFormat="true" ht="17.4" hidden="false" customHeight="false" outlineLevel="0" collapsed="false">
      <c r="A1" s="3" t="s">
        <v>0</v>
      </c>
      <c r="B1" s="5"/>
      <c r="C1" s="5"/>
      <c r="D1" s="5"/>
      <c r="E1" s="5"/>
      <c r="F1" s="5"/>
      <c r="G1" s="5"/>
      <c r="H1" s="5"/>
      <c r="I1" s="6" t="s">
        <v>1</v>
      </c>
    </row>
    <row r="2" s="9" customFormat="true" ht="13.2" hidden="false" customHeight="false" outlineLevel="0" collapsed="false">
      <c r="A2" s="7"/>
      <c r="B2" s="8"/>
      <c r="C2" s="8"/>
      <c r="D2" s="8"/>
      <c r="E2" s="43"/>
      <c r="F2" s="43"/>
      <c r="G2" s="43"/>
      <c r="H2" s="43"/>
      <c r="I2" s="44"/>
    </row>
    <row r="3" s="3" customFormat="true" ht="13.2" hidden="false" customHeight="false" outlineLevel="0" collapsed="false">
      <c r="A3" s="10"/>
      <c r="B3" s="12" t="s">
        <v>2</v>
      </c>
      <c r="C3" s="12"/>
      <c r="D3" s="12"/>
      <c r="E3" s="11" t="s">
        <v>66</v>
      </c>
      <c r="F3" s="11"/>
      <c r="G3" s="11"/>
      <c r="H3" s="11"/>
      <c r="I3" s="11"/>
    </row>
    <row r="4" s="3" customFormat="true" ht="13.2" hidden="false" customHeight="false" outlineLevel="0" collapsed="false">
      <c r="A4" s="10"/>
      <c r="B4" s="8" t="s">
        <v>3</v>
      </c>
      <c r="C4" s="8"/>
      <c r="D4" s="8"/>
      <c r="E4" s="11" t="s">
        <v>67</v>
      </c>
      <c r="F4" s="11"/>
      <c r="G4" s="11"/>
      <c r="H4" s="11"/>
      <c r="I4" s="11"/>
    </row>
    <row r="5" s="1" customFormat="true" ht="13.2" hidden="false" customHeight="false" outlineLevel="0" collapsed="false">
      <c r="A5" s="13"/>
      <c r="B5" s="14" t="s">
        <v>68</v>
      </c>
      <c r="C5" s="14" t="s">
        <v>68</v>
      </c>
      <c r="D5" s="14" t="s">
        <v>68</v>
      </c>
      <c r="E5" s="45"/>
      <c r="F5" s="46"/>
      <c r="G5" s="46"/>
      <c r="H5" s="46"/>
      <c r="I5" s="47"/>
    </row>
    <row r="6" s="17" customFormat="true" ht="96" hidden="false" customHeight="true" outlineLevel="0" collapsed="false">
      <c r="A6" s="15" t="s">
        <v>5</v>
      </c>
      <c r="B6" s="16" t="s">
        <v>69</v>
      </c>
      <c r="C6" s="16" t="s">
        <v>70</v>
      </c>
      <c r="D6" s="16" t="s">
        <v>71</v>
      </c>
      <c r="E6" s="48" t="s">
        <v>72</v>
      </c>
      <c r="F6" s="48" t="s">
        <v>73</v>
      </c>
      <c r="G6" s="48" t="s">
        <v>74</v>
      </c>
      <c r="H6" s="48" t="s">
        <v>75</v>
      </c>
      <c r="I6" s="49" t="s">
        <v>76</v>
      </c>
    </row>
    <row r="7" s="22" customFormat="true" ht="13.2" hidden="false" customHeight="false" outlineLevel="0" collapsed="false">
      <c r="A7" s="18" t="s">
        <v>19</v>
      </c>
      <c r="B7" s="37" t="n">
        <v>48</v>
      </c>
      <c r="C7" s="36" t="n">
        <v>23</v>
      </c>
      <c r="D7" s="50" t="n">
        <v>18</v>
      </c>
      <c r="E7" s="50" t="n">
        <v>211282</v>
      </c>
      <c r="F7" s="51" t="n">
        <v>7358</v>
      </c>
      <c r="G7" s="51" t="n">
        <f aca="false">E7+F7</f>
        <v>218640</v>
      </c>
      <c r="H7" s="51" t="n">
        <v>50347</v>
      </c>
      <c r="I7" s="52" t="n">
        <f aca="false">IF(G7&lt;&gt;0,H7/G7,"")</f>
        <v>0.230273508964508</v>
      </c>
    </row>
    <row r="8" s="22" customFormat="true" ht="13.2" hidden="false" customHeight="false" outlineLevel="0" collapsed="false">
      <c r="A8" s="23" t="s">
        <v>20</v>
      </c>
      <c r="B8" s="24" t="n">
        <v>1</v>
      </c>
      <c r="C8" s="26" t="n">
        <v>1</v>
      </c>
      <c r="D8" s="53" t="n">
        <v>1</v>
      </c>
      <c r="E8" s="53" t="n">
        <v>2340</v>
      </c>
      <c r="F8" s="54" t="n">
        <v>70</v>
      </c>
      <c r="G8" s="54" t="n">
        <f aca="false">E8+F8</f>
        <v>2410</v>
      </c>
      <c r="H8" s="54" t="n">
        <v>835</v>
      </c>
      <c r="I8" s="55" t="n">
        <f aca="false">IF(G8&lt;&gt;0,H8/G8,"")</f>
        <v>0.346473029045643</v>
      </c>
    </row>
    <row r="9" s="22" customFormat="true" ht="13.2" hidden="false" customHeight="false" outlineLevel="0" collapsed="false">
      <c r="A9" s="23" t="s">
        <v>21</v>
      </c>
      <c r="B9" s="24" t="n">
        <v>12</v>
      </c>
      <c r="C9" s="26" t="n">
        <v>2</v>
      </c>
      <c r="D9" s="53" t="n">
        <v>2</v>
      </c>
      <c r="E9" s="53" t="n">
        <v>38840</v>
      </c>
      <c r="F9" s="54" t="n">
        <v>1218</v>
      </c>
      <c r="G9" s="54" t="n">
        <f aca="false">E9+F9</f>
        <v>40058</v>
      </c>
      <c r="H9" s="54" t="n">
        <v>8920</v>
      </c>
      <c r="I9" s="55" t="n">
        <f aca="false">IF(G9&lt;&gt;0,H9/G9,"")</f>
        <v>0.222677118178641</v>
      </c>
    </row>
    <row r="10" s="22" customFormat="true" ht="13.2" hidden="false" customHeight="false" outlineLevel="0" collapsed="false">
      <c r="A10" s="23" t="s">
        <v>22</v>
      </c>
      <c r="B10" s="24" t="n">
        <v>1</v>
      </c>
      <c r="C10" s="26" t="n">
        <v>2</v>
      </c>
      <c r="D10" s="53" t="n">
        <v>0</v>
      </c>
      <c r="E10" s="53" t="n">
        <v>3069</v>
      </c>
      <c r="F10" s="54" t="n">
        <v>137</v>
      </c>
      <c r="G10" s="54" t="n">
        <f aca="false">E10+F10</f>
        <v>3206</v>
      </c>
      <c r="H10" s="54" t="n">
        <v>1517</v>
      </c>
      <c r="I10" s="55" t="n">
        <f aca="false">IF(G10&lt;&gt;0,H10/G10,"")</f>
        <v>0.473175296319401</v>
      </c>
    </row>
    <row r="11" s="22" customFormat="true" ht="13.2" hidden="false" customHeight="false" outlineLevel="0" collapsed="false">
      <c r="A11" s="23" t="s">
        <v>23</v>
      </c>
      <c r="B11" s="24" t="n">
        <v>0</v>
      </c>
      <c r="C11" s="26" t="n">
        <v>1</v>
      </c>
      <c r="D11" s="53" t="n">
        <v>1</v>
      </c>
      <c r="E11" s="53" t="n">
        <v>4629</v>
      </c>
      <c r="F11" s="54" t="n">
        <v>96</v>
      </c>
      <c r="G11" s="54" t="n">
        <f aca="false">E11+F11</f>
        <v>4725</v>
      </c>
      <c r="H11" s="54" t="n">
        <v>1316</v>
      </c>
      <c r="I11" s="55" t="n">
        <f aca="false">IF(G11&lt;&gt;0,H11/G11,"")</f>
        <v>0.278518518518518</v>
      </c>
    </row>
    <row r="12" s="22" customFormat="true" ht="13.2" hidden="false" customHeight="false" outlineLevel="0" collapsed="false">
      <c r="A12" s="23" t="s">
        <v>24</v>
      </c>
      <c r="B12" s="24" t="n">
        <v>10</v>
      </c>
      <c r="C12" s="26" t="n">
        <v>4</v>
      </c>
      <c r="D12" s="53" t="n">
        <v>4</v>
      </c>
      <c r="E12" s="53" t="n">
        <v>18774</v>
      </c>
      <c r="F12" s="54" t="n">
        <v>811</v>
      </c>
      <c r="G12" s="54" t="n">
        <f aca="false">E12+F12</f>
        <v>19585</v>
      </c>
      <c r="H12" s="54" t="n">
        <v>7058</v>
      </c>
      <c r="I12" s="55" t="n">
        <f aca="false">IF(G12&lt;&gt;0,H12/G12,"")</f>
        <v>0.360377840183814</v>
      </c>
    </row>
    <row r="13" s="22" customFormat="true" ht="13.2" hidden="false" customHeight="false" outlineLevel="0" collapsed="false">
      <c r="A13" s="23" t="s">
        <v>25</v>
      </c>
      <c r="B13" s="24" t="n">
        <v>2</v>
      </c>
      <c r="C13" s="26" t="n">
        <v>0</v>
      </c>
      <c r="D13" s="53" t="n">
        <v>1</v>
      </c>
      <c r="E13" s="53" t="n">
        <v>11246</v>
      </c>
      <c r="F13" s="54" t="n">
        <v>185</v>
      </c>
      <c r="G13" s="54" t="n">
        <f aca="false">E13+F13</f>
        <v>11431</v>
      </c>
      <c r="H13" s="54" t="n">
        <v>1567</v>
      </c>
      <c r="I13" s="55" t="n">
        <f aca="false">IF(G13&lt;&gt;0,H13/G13,"")</f>
        <v>0.137083369783921</v>
      </c>
    </row>
    <row r="14" s="22" customFormat="true" ht="13.2" hidden="false" customHeight="false" outlineLevel="0" collapsed="false">
      <c r="A14" s="23" t="s">
        <v>26</v>
      </c>
      <c r="B14" s="24" t="n">
        <v>2</v>
      </c>
      <c r="C14" s="26" t="n">
        <v>2</v>
      </c>
      <c r="D14" s="53" t="n">
        <v>2</v>
      </c>
      <c r="E14" s="53" t="n">
        <v>4139</v>
      </c>
      <c r="F14" s="54" t="n">
        <v>187</v>
      </c>
      <c r="G14" s="54" t="n">
        <f aca="false">E14+F14</f>
        <v>4326</v>
      </c>
      <c r="H14" s="54" t="n">
        <v>2051</v>
      </c>
      <c r="I14" s="55" t="n">
        <f aca="false">IF(G14&lt;&gt;0,H14/G14,"")</f>
        <v>0.47411003236246</v>
      </c>
    </row>
    <row r="15" s="22" customFormat="true" ht="13.2" hidden="false" customHeight="false" outlineLevel="0" collapsed="false">
      <c r="A15" s="23" t="s">
        <v>27</v>
      </c>
      <c r="B15" s="24" t="n">
        <v>17</v>
      </c>
      <c r="C15" s="26" t="n">
        <v>9</v>
      </c>
      <c r="D15" s="53" t="n">
        <v>3</v>
      </c>
      <c r="E15" s="53" t="n">
        <v>21363</v>
      </c>
      <c r="F15" s="54" t="n">
        <v>789</v>
      </c>
      <c r="G15" s="54" t="n">
        <f aca="false">E15+F15</f>
        <v>22152</v>
      </c>
      <c r="H15" s="54" t="n">
        <v>6899</v>
      </c>
      <c r="I15" s="55" t="n">
        <f aca="false">IF(G15&lt;&gt;0,H15/G15,"")</f>
        <v>0.311439147706753</v>
      </c>
    </row>
    <row r="16" s="22" customFormat="true" ht="13.2" hidden="false" customHeight="false" outlineLevel="0" collapsed="false">
      <c r="A16" s="23" t="s">
        <v>28</v>
      </c>
      <c r="B16" s="24" t="n">
        <v>26</v>
      </c>
      <c r="C16" s="26" t="n">
        <v>14</v>
      </c>
      <c r="D16" s="53" t="n">
        <v>9</v>
      </c>
      <c r="E16" s="53" t="n">
        <v>44838</v>
      </c>
      <c r="F16" s="54" t="n">
        <v>2430</v>
      </c>
      <c r="G16" s="54" t="n">
        <f aca="false">E16+F16</f>
        <v>47268</v>
      </c>
      <c r="H16" s="54" t="n">
        <v>16977</v>
      </c>
      <c r="I16" s="55" t="n">
        <f aca="false">IF(G16&lt;&gt;0,H16/G16,"")</f>
        <v>0.359164762630109</v>
      </c>
    </row>
    <row r="17" s="22" customFormat="true" ht="13.2" hidden="false" customHeight="false" outlineLevel="0" collapsed="false">
      <c r="A17" s="23" t="s">
        <v>29</v>
      </c>
      <c r="B17" s="24" t="n">
        <v>1</v>
      </c>
      <c r="C17" s="26" t="n">
        <v>2</v>
      </c>
      <c r="D17" s="53" t="n">
        <v>0</v>
      </c>
      <c r="E17" s="53" t="n">
        <v>5420</v>
      </c>
      <c r="F17" s="54" t="n">
        <v>266</v>
      </c>
      <c r="G17" s="54" t="n">
        <f aca="false">E17+F17</f>
        <v>5686</v>
      </c>
      <c r="H17" s="54" t="n">
        <v>1993</v>
      </c>
      <c r="I17" s="55" t="n">
        <f aca="false">IF(G17&lt;&gt;0,H17/G17,"")</f>
        <v>0.350510024621878</v>
      </c>
    </row>
    <row r="18" s="22" customFormat="true" ht="13.2" hidden="false" customHeight="false" outlineLevel="0" collapsed="false">
      <c r="A18" s="23" t="s">
        <v>30</v>
      </c>
      <c r="B18" s="24" t="n">
        <v>0</v>
      </c>
      <c r="C18" s="26" t="n">
        <v>0</v>
      </c>
      <c r="D18" s="53" t="n">
        <v>0</v>
      </c>
      <c r="E18" s="53" t="n">
        <v>1464</v>
      </c>
      <c r="F18" s="54" t="n">
        <v>50</v>
      </c>
      <c r="G18" s="54" t="n">
        <f aca="false">E18+F18</f>
        <v>1514</v>
      </c>
      <c r="H18" s="54" t="n">
        <v>580</v>
      </c>
      <c r="I18" s="55" t="n">
        <f aca="false">IF(G18&lt;&gt;0,H18/G18,"")</f>
        <v>0.383091149273448</v>
      </c>
    </row>
    <row r="19" s="27" customFormat="true" ht="13.2" hidden="false" customHeight="false" outlineLevel="0" collapsed="false">
      <c r="A19" s="23" t="s">
        <v>31</v>
      </c>
      <c r="B19" s="24" t="n">
        <v>1</v>
      </c>
      <c r="C19" s="26" t="n">
        <v>1</v>
      </c>
      <c r="D19" s="53" t="n">
        <v>0</v>
      </c>
      <c r="E19" s="53" t="n">
        <v>624</v>
      </c>
      <c r="F19" s="54" t="n">
        <v>31</v>
      </c>
      <c r="G19" s="54" t="n">
        <f aca="false">E19+F19</f>
        <v>655</v>
      </c>
      <c r="H19" s="54" t="n">
        <v>298</v>
      </c>
      <c r="I19" s="55" t="n">
        <f aca="false">IF(G19&lt;&gt;0,H19/G19,"")</f>
        <v>0.454961832061069</v>
      </c>
    </row>
    <row r="20" s="27" customFormat="true" ht="13.2" hidden="false" customHeight="false" outlineLevel="0" collapsed="false">
      <c r="A20" s="23" t="s">
        <v>32</v>
      </c>
      <c r="B20" s="24" t="n">
        <v>42</v>
      </c>
      <c r="C20" s="26" t="n">
        <v>26</v>
      </c>
      <c r="D20" s="53" t="n">
        <v>17</v>
      </c>
      <c r="E20" s="53" t="n">
        <v>77927</v>
      </c>
      <c r="F20" s="54" t="n">
        <v>1790</v>
      </c>
      <c r="G20" s="54" t="n">
        <f aca="false">E20+F20</f>
        <v>79717</v>
      </c>
      <c r="H20" s="54" t="n">
        <v>23677</v>
      </c>
      <c r="I20" s="55" t="n">
        <f aca="false">IF(G20&lt;&gt;0,H20/G20,"")</f>
        <v>0.297013184138891</v>
      </c>
    </row>
    <row r="21" s="27" customFormat="true" ht="13.2" hidden="false" customHeight="false" outlineLevel="0" collapsed="false">
      <c r="A21" s="23" t="s">
        <v>33</v>
      </c>
      <c r="B21" s="24" t="n">
        <v>0</v>
      </c>
      <c r="C21" s="26" t="n">
        <v>1</v>
      </c>
      <c r="D21" s="53" t="n">
        <v>1</v>
      </c>
      <c r="E21" s="53" t="n">
        <v>3422</v>
      </c>
      <c r="F21" s="54" t="n">
        <v>145</v>
      </c>
      <c r="G21" s="54" t="n">
        <f aca="false">E21+F21</f>
        <v>3567</v>
      </c>
      <c r="H21" s="54" t="n">
        <v>1424</v>
      </c>
      <c r="I21" s="55" t="n">
        <f aca="false">IF(G21&lt;&gt;0,H21/G21,"")</f>
        <v>0.399215026633025</v>
      </c>
    </row>
    <row r="22" s="27" customFormat="true" ht="13.2" hidden="false" customHeight="false" outlineLevel="0" collapsed="false">
      <c r="A22" s="23" t="s">
        <v>34</v>
      </c>
      <c r="B22" s="24" t="n">
        <v>1</v>
      </c>
      <c r="C22" s="26" t="n">
        <v>0</v>
      </c>
      <c r="D22" s="53" t="n">
        <v>3</v>
      </c>
      <c r="E22" s="53" t="n">
        <v>8915</v>
      </c>
      <c r="F22" s="54" t="n">
        <v>517</v>
      </c>
      <c r="G22" s="54" t="n">
        <f aca="false">E22+F22</f>
        <v>9432</v>
      </c>
      <c r="H22" s="54" t="n">
        <v>4768</v>
      </c>
      <c r="I22" s="55" t="n">
        <f aca="false">IF(G22&lt;&gt;0,H22/G22,"")</f>
        <v>0.505513146734521</v>
      </c>
    </row>
    <row r="23" s="27" customFormat="true" ht="13.2" hidden="false" customHeight="false" outlineLevel="0" collapsed="false">
      <c r="A23" s="23" t="s">
        <v>35</v>
      </c>
      <c r="B23" s="24" t="n">
        <v>0</v>
      </c>
      <c r="C23" s="26" t="n">
        <v>0</v>
      </c>
      <c r="D23" s="53" t="n">
        <v>0</v>
      </c>
      <c r="E23" s="53" t="n">
        <v>341</v>
      </c>
      <c r="F23" s="54" t="n">
        <v>12</v>
      </c>
      <c r="G23" s="54" t="n">
        <f aca="false">E23+F23</f>
        <v>353</v>
      </c>
      <c r="H23" s="54" t="n">
        <v>170</v>
      </c>
      <c r="I23" s="55" t="n">
        <f aca="false">IF(G23&lt;&gt;0,H23/G23,"")</f>
        <v>0.481586402266289</v>
      </c>
    </row>
    <row r="24" s="27" customFormat="true" ht="13.2" hidden="false" customHeight="false" outlineLevel="0" collapsed="false">
      <c r="A24" s="23" t="s">
        <v>36</v>
      </c>
      <c r="B24" s="24" t="n">
        <v>2</v>
      </c>
      <c r="C24" s="26" t="n">
        <v>2</v>
      </c>
      <c r="D24" s="53" t="n">
        <v>0</v>
      </c>
      <c r="E24" s="53" t="n">
        <v>4202</v>
      </c>
      <c r="F24" s="54" t="n">
        <v>114</v>
      </c>
      <c r="G24" s="54" t="n">
        <f aca="false">E24+F24</f>
        <v>4316</v>
      </c>
      <c r="H24" s="54" t="n">
        <v>1755</v>
      </c>
      <c r="I24" s="55" t="n">
        <f aca="false">IF(G24&lt;&gt;0,H24/G24,"")</f>
        <v>0.406626506024096</v>
      </c>
    </row>
    <row r="25" s="27" customFormat="true" ht="13.2" hidden="false" customHeight="false" outlineLevel="0" collapsed="false">
      <c r="A25" s="23" t="s">
        <v>37</v>
      </c>
      <c r="B25" s="24" t="n">
        <v>0</v>
      </c>
      <c r="C25" s="26" t="n">
        <v>0</v>
      </c>
      <c r="D25" s="53" t="n">
        <v>0</v>
      </c>
      <c r="E25" s="53" t="n">
        <v>2651</v>
      </c>
      <c r="F25" s="54" t="n">
        <v>89</v>
      </c>
      <c r="G25" s="54" t="n">
        <f aca="false">E25+F25</f>
        <v>2740</v>
      </c>
      <c r="H25" s="54" t="n">
        <v>1025</v>
      </c>
      <c r="I25" s="55" t="n">
        <f aca="false">IF(G25&lt;&gt;0,H25/G25,"")</f>
        <v>0.374087591240876</v>
      </c>
    </row>
    <row r="26" s="27" customFormat="true" ht="13.2" hidden="false" customHeight="false" outlineLevel="0" collapsed="false">
      <c r="A26" s="23" t="s">
        <v>38</v>
      </c>
      <c r="B26" s="24" t="n">
        <v>2</v>
      </c>
      <c r="C26" s="26" t="n">
        <v>0</v>
      </c>
      <c r="D26" s="53" t="n">
        <v>1</v>
      </c>
      <c r="E26" s="53" t="n">
        <v>9242</v>
      </c>
      <c r="F26" s="54" t="n">
        <v>249</v>
      </c>
      <c r="G26" s="54" t="n">
        <f aca="false">E26+F26</f>
        <v>9491</v>
      </c>
      <c r="H26" s="54" t="n">
        <v>2824</v>
      </c>
      <c r="I26" s="55" t="n">
        <f aca="false">IF(G26&lt;&gt;0,H26/G26,"")</f>
        <v>0.297545042672005</v>
      </c>
    </row>
    <row r="27" s="27" customFormat="true" ht="13.2" hidden="false" customHeight="false" outlineLevel="0" collapsed="false">
      <c r="A27" s="23" t="s">
        <v>39</v>
      </c>
      <c r="B27" s="24" t="n">
        <v>3</v>
      </c>
      <c r="C27" s="26" t="n">
        <v>0</v>
      </c>
      <c r="D27" s="53" t="n">
        <v>0</v>
      </c>
      <c r="E27" s="53" t="n">
        <v>5885</v>
      </c>
      <c r="F27" s="54" t="n">
        <v>158</v>
      </c>
      <c r="G27" s="54" t="n">
        <f aca="false">E27+F27</f>
        <v>6043</v>
      </c>
      <c r="H27" s="54" t="n">
        <v>2336</v>
      </c>
      <c r="I27" s="55" t="n">
        <f aca="false">IF(G27&lt;&gt;0,H27/G27,"")</f>
        <v>0.386562965414529</v>
      </c>
    </row>
    <row r="28" s="27" customFormat="true" ht="13.2" hidden="false" customHeight="false" outlineLevel="0" collapsed="false">
      <c r="A28" s="23" t="s">
        <v>40</v>
      </c>
      <c r="B28" s="24" t="n">
        <v>1</v>
      </c>
      <c r="C28" s="26" t="n">
        <v>4</v>
      </c>
      <c r="D28" s="53" t="n">
        <v>3</v>
      </c>
      <c r="E28" s="53" t="n">
        <v>6263</v>
      </c>
      <c r="F28" s="54" t="n">
        <v>318</v>
      </c>
      <c r="G28" s="54" t="n">
        <f aca="false">E28+F28</f>
        <v>6581</v>
      </c>
      <c r="H28" s="54" t="n">
        <v>2776</v>
      </c>
      <c r="I28" s="55" t="n">
        <f aca="false">IF(G28&lt;&gt;0,H28/G28,"")</f>
        <v>0.421820392037684</v>
      </c>
    </row>
    <row r="29" s="27" customFormat="true" ht="13.2" hidden="false" customHeight="false" outlineLevel="0" collapsed="false">
      <c r="A29" s="23" t="s">
        <v>41</v>
      </c>
      <c r="B29" s="24" t="n">
        <v>8</v>
      </c>
      <c r="C29" s="26" t="n">
        <v>1</v>
      </c>
      <c r="D29" s="53" t="n">
        <v>0</v>
      </c>
      <c r="E29" s="53" t="n">
        <v>8623</v>
      </c>
      <c r="F29" s="54" t="n">
        <v>423</v>
      </c>
      <c r="G29" s="54" t="n">
        <f aca="false">E29+F29</f>
        <v>9046</v>
      </c>
      <c r="H29" s="54" t="n">
        <v>3228</v>
      </c>
      <c r="I29" s="55" t="n">
        <f aca="false">IF(G29&lt;&gt;0,H29/G29,"")</f>
        <v>0.356842803449038</v>
      </c>
    </row>
    <row r="30" s="27" customFormat="true" ht="13.2" hidden="false" customHeight="false" outlineLevel="0" collapsed="false">
      <c r="A30" s="23" t="s">
        <v>42</v>
      </c>
      <c r="B30" s="24" t="n">
        <v>0</v>
      </c>
      <c r="C30" s="26" t="n">
        <v>0</v>
      </c>
      <c r="D30" s="53" t="n">
        <v>0</v>
      </c>
      <c r="E30" s="53" t="n">
        <v>5795</v>
      </c>
      <c r="F30" s="54" t="n">
        <v>152</v>
      </c>
      <c r="G30" s="54" t="n">
        <f aca="false">E30+F30</f>
        <v>5947</v>
      </c>
      <c r="H30" s="54" t="n">
        <v>1948</v>
      </c>
      <c r="I30" s="55" t="n">
        <f aca="false">IF(G30&lt;&gt;0,H30/G30,"")</f>
        <v>0.327560114343366</v>
      </c>
    </row>
    <row r="31" s="27" customFormat="true" ht="13.2" hidden="false" customHeight="false" outlineLevel="0" collapsed="false">
      <c r="A31" s="23" t="s">
        <v>43</v>
      </c>
      <c r="B31" s="24" t="n">
        <v>4</v>
      </c>
      <c r="C31" s="26" t="n">
        <v>3</v>
      </c>
      <c r="D31" s="53" t="n">
        <v>2</v>
      </c>
      <c r="E31" s="53" t="n">
        <v>9051</v>
      </c>
      <c r="F31" s="54" t="n">
        <v>251</v>
      </c>
      <c r="G31" s="54" t="n">
        <f aca="false">E31+F31</f>
        <v>9302</v>
      </c>
      <c r="H31" s="54" t="n">
        <v>4415</v>
      </c>
      <c r="I31" s="55" t="n">
        <f aca="false">IF(G31&lt;&gt;0,H31/G31,"")</f>
        <v>0.474629112018921</v>
      </c>
    </row>
    <row r="32" s="27" customFormat="true" ht="13.2" hidden="false" customHeight="false" outlineLevel="0" collapsed="false">
      <c r="A32" s="23" t="s">
        <v>44</v>
      </c>
      <c r="B32" s="24" t="n">
        <v>5</v>
      </c>
      <c r="C32" s="26" t="n">
        <v>2</v>
      </c>
      <c r="D32" s="53" t="n">
        <v>2</v>
      </c>
      <c r="E32" s="53" t="n">
        <v>12446</v>
      </c>
      <c r="F32" s="54" t="n">
        <v>620</v>
      </c>
      <c r="G32" s="54" t="n">
        <f aca="false">E32+F32</f>
        <v>13066</v>
      </c>
      <c r="H32" s="54" t="n">
        <v>5595</v>
      </c>
      <c r="I32" s="55" t="n">
        <f aca="false">IF(G32&lt;&gt;0,H32/G32,"")</f>
        <v>0.428210622990969</v>
      </c>
    </row>
    <row r="33" s="27" customFormat="true" ht="13.2" hidden="false" customHeight="false" outlineLevel="0" collapsed="false">
      <c r="A33" s="23" t="s">
        <v>45</v>
      </c>
      <c r="B33" s="24" t="n">
        <v>7</v>
      </c>
      <c r="C33" s="26" t="n">
        <v>1</v>
      </c>
      <c r="D33" s="53" t="n">
        <v>2</v>
      </c>
      <c r="E33" s="53" t="n">
        <v>7364</v>
      </c>
      <c r="F33" s="54" t="n">
        <v>458</v>
      </c>
      <c r="G33" s="54" t="n">
        <f aca="false">E33+F33</f>
        <v>7822</v>
      </c>
      <c r="H33" s="54" t="n">
        <v>2415</v>
      </c>
      <c r="I33" s="55" t="n">
        <f aca="false">IF(G33&lt;&gt;0,H33/G33,"")</f>
        <v>0.308744566607006</v>
      </c>
    </row>
    <row r="34" s="27" customFormat="true" ht="13.2" hidden="false" customHeight="false" outlineLevel="0" collapsed="false">
      <c r="A34" s="23" t="s">
        <v>46</v>
      </c>
      <c r="B34" s="24" t="n">
        <v>23</v>
      </c>
      <c r="C34" s="26" t="n">
        <v>7</v>
      </c>
      <c r="D34" s="53" t="n">
        <v>12</v>
      </c>
      <c r="E34" s="53" t="n">
        <v>67867</v>
      </c>
      <c r="F34" s="54" t="n">
        <v>3194</v>
      </c>
      <c r="G34" s="54" t="n">
        <f aca="false">E34+F34</f>
        <v>71061</v>
      </c>
      <c r="H34" s="54" t="n">
        <v>23040</v>
      </c>
      <c r="I34" s="55" t="n">
        <f aca="false">IF(G34&lt;&gt;0,H34/G34,"")</f>
        <v>0.324228479756829</v>
      </c>
    </row>
    <row r="35" s="27" customFormat="true" ht="13.2" hidden="false" customHeight="false" outlineLevel="0" collapsed="false">
      <c r="A35" s="23" t="s">
        <v>47</v>
      </c>
      <c r="B35" s="24" t="n">
        <v>3</v>
      </c>
      <c r="C35" s="26" t="n">
        <v>3</v>
      </c>
      <c r="D35" s="53" t="n">
        <v>1</v>
      </c>
      <c r="E35" s="53" t="n">
        <v>19801</v>
      </c>
      <c r="F35" s="54" t="n">
        <v>767</v>
      </c>
      <c r="G35" s="54" t="n">
        <f aca="false">E35+F35</f>
        <v>20568</v>
      </c>
      <c r="H35" s="54" t="n">
        <v>4385</v>
      </c>
      <c r="I35" s="55" t="n">
        <f aca="false">IF(G35&lt;&gt;0,H35/G35,"")</f>
        <v>0.213195254764683</v>
      </c>
    </row>
    <row r="36" s="27" customFormat="true" ht="13.2" hidden="false" customHeight="false" outlineLevel="0" collapsed="false">
      <c r="A36" s="23" t="s">
        <v>48</v>
      </c>
      <c r="B36" s="24" t="n">
        <v>0</v>
      </c>
      <c r="C36" s="26" t="n">
        <v>1</v>
      </c>
      <c r="D36" s="53" t="n">
        <v>1</v>
      </c>
      <c r="E36" s="53" t="n">
        <v>4577</v>
      </c>
      <c r="F36" s="54" t="n">
        <v>109</v>
      </c>
      <c r="G36" s="54" t="n">
        <f aca="false">E36+F36</f>
        <v>4686</v>
      </c>
      <c r="H36" s="54" t="n">
        <v>2292</v>
      </c>
      <c r="I36" s="55" t="n">
        <f aca="false">IF(G36&lt;&gt;0,H36/G36,"")</f>
        <v>0.489116517285531</v>
      </c>
    </row>
    <row r="37" s="27" customFormat="true" ht="13.2" hidden="false" customHeight="false" outlineLevel="0" collapsed="false">
      <c r="A37" s="23" t="s">
        <v>49</v>
      </c>
      <c r="B37" s="24" t="n">
        <v>0</v>
      </c>
      <c r="C37" s="26" t="n">
        <v>1</v>
      </c>
      <c r="D37" s="53" t="n">
        <v>0</v>
      </c>
      <c r="E37" s="53" t="n">
        <v>1928</v>
      </c>
      <c r="F37" s="54" t="n">
        <v>71</v>
      </c>
      <c r="G37" s="54" t="n">
        <f aca="false">E37+F37</f>
        <v>1999</v>
      </c>
      <c r="H37" s="54" t="n">
        <v>785</v>
      </c>
      <c r="I37" s="55" t="n">
        <f aca="false">IF(G37&lt;&gt;0,H37/G37,"")</f>
        <v>0.392696348174087</v>
      </c>
    </row>
    <row r="38" s="27" customFormat="true" ht="13.2" hidden="false" customHeight="false" outlineLevel="0" collapsed="false">
      <c r="A38" s="23" t="s">
        <v>50</v>
      </c>
      <c r="B38" s="24" t="n">
        <v>0</v>
      </c>
      <c r="C38" s="26" t="n">
        <v>1</v>
      </c>
      <c r="D38" s="53" t="n">
        <v>0</v>
      </c>
      <c r="E38" s="53" t="n">
        <v>1876</v>
      </c>
      <c r="F38" s="54" t="n">
        <v>82</v>
      </c>
      <c r="G38" s="54" t="n">
        <f aca="false">E38+F38</f>
        <v>1958</v>
      </c>
      <c r="H38" s="54" t="n">
        <v>726</v>
      </c>
      <c r="I38" s="55" t="n">
        <f aca="false">IF(G38&lt;&gt;0,H38/G38,"")</f>
        <v>0.370786516853933</v>
      </c>
    </row>
    <row r="39" s="27" customFormat="true" ht="13.2" hidden="false" customHeight="false" outlineLevel="0" collapsed="false">
      <c r="A39" s="23" t="s">
        <v>51</v>
      </c>
      <c r="B39" s="24" t="n">
        <v>3</v>
      </c>
      <c r="C39" s="26" t="n">
        <v>5</v>
      </c>
      <c r="D39" s="53" t="n">
        <v>1</v>
      </c>
      <c r="E39" s="53" t="n">
        <v>14823</v>
      </c>
      <c r="F39" s="54" t="n">
        <v>2175</v>
      </c>
      <c r="G39" s="54" t="n">
        <f aca="false">E39+F39</f>
        <v>16998</v>
      </c>
      <c r="H39" s="54" t="n">
        <v>7117</v>
      </c>
      <c r="I39" s="55" t="n">
        <f aca="false">IF(G39&lt;&gt;0,H39/G39,"")</f>
        <v>0.41869631721379</v>
      </c>
    </row>
    <row r="40" s="27" customFormat="true" ht="13.2" hidden="false" customHeight="false" outlineLevel="0" collapsed="false">
      <c r="A40" s="23" t="s">
        <v>52</v>
      </c>
      <c r="B40" s="24" t="n">
        <v>3</v>
      </c>
      <c r="C40" s="26" t="n">
        <v>0</v>
      </c>
      <c r="D40" s="53" t="n">
        <v>0</v>
      </c>
      <c r="E40" s="53" t="n">
        <v>7355</v>
      </c>
      <c r="F40" s="54" t="n">
        <v>290</v>
      </c>
      <c r="G40" s="54" t="n">
        <f aca="false">E40+F40</f>
        <v>7645</v>
      </c>
      <c r="H40" s="54" t="n">
        <v>2506</v>
      </c>
      <c r="I40" s="55" t="n">
        <f aca="false">IF(G40&lt;&gt;0,H40/G40,"")</f>
        <v>0.327795945062132</v>
      </c>
    </row>
    <row r="41" s="27" customFormat="true" ht="13.2" hidden="false" customHeight="false" outlineLevel="0" collapsed="false">
      <c r="A41" s="23" t="s">
        <v>53</v>
      </c>
      <c r="B41" s="24" t="n">
        <v>9</v>
      </c>
      <c r="C41" s="26" t="n">
        <v>5</v>
      </c>
      <c r="D41" s="53" t="n">
        <v>5</v>
      </c>
      <c r="E41" s="53" t="n">
        <v>18728</v>
      </c>
      <c r="F41" s="54" t="n">
        <v>484</v>
      </c>
      <c r="G41" s="54" t="n">
        <f aca="false">E41+F41</f>
        <v>19212</v>
      </c>
      <c r="H41" s="54" t="n">
        <v>3983</v>
      </c>
      <c r="I41" s="55" t="n">
        <f aca="false">IF(G41&lt;&gt;0,H41/G41,"")</f>
        <v>0.207318342702478</v>
      </c>
    </row>
    <row r="42" s="27" customFormat="true" ht="13.2" hidden="false" customHeight="false" outlineLevel="0" collapsed="false">
      <c r="A42" s="23" t="s">
        <v>54</v>
      </c>
      <c r="B42" s="24" t="n">
        <v>0</v>
      </c>
      <c r="C42" s="26" t="n">
        <v>1</v>
      </c>
      <c r="D42" s="53" t="n">
        <v>1</v>
      </c>
      <c r="E42" s="53" t="n">
        <v>2326</v>
      </c>
      <c r="F42" s="54" t="n">
        <v>88</v>
      </c>
      <c r="G42" s="54" t="n">
        <f aca="false">E42+F42</f>
        <v>2414</v>
      </c>
      <c r="H42" s="54" t="n">
        <v>793</v>
      </c>
      <c r="I42" s="55" t="n">
        <f aca="false">IF(G42&lt;&gt;0,H42/G42,"")</f>
        <v>0.328500414250207</v>
      </c>
    </row>
    <row r="43" s="27" customFormat="true" ht="13.2" hidden="false" customHeight="false" outlineLevel="0" collapsed="false">
      <c r="A43" s="23" t="s">
        <v>55</v>
      </c>
      <c r="B43" s="24" t="n">
        <v>2</v>
      </c>
      <c r="C43" s="26" t="n">
        <v>1</v>
      </c>
      <c r="D43" s="53" t="n">
        <v>0</v>
      </c>
      <c r="E43" s="53" t="n">
        <v>4460</v>
      </c>
      <c r="F43" s="54" t="n">
        <v>190</v>
      </c>
      <c r="G43" s="54" t="n">
        <f aca="false">E43+F43</f>
        <v>4650</v>
      </c>
      <c r="H43" s="54" t="n">
        <v>1677</v>
      </c>
      <c r="I43" s="55" t="n">
        <f aca="false">IF(G43&lt;&gt;0,H43/G43,"")</f>
        <v>0.360645161290323</v>
      </c>
    </row>
    <row r="44" s="27" customFormat="true" ht="13.2" hidden="false" customHeight="false" outlineLevel="0" collapsed="false">
      <c r="A44" s="23" t="s">
        <v>56</v>
      </c>
      <c r="B44" s="24" t="n">
        <v>0</v>
      </c>
      <c r="C44" s="26" t="n">
        <v>3</v>
      </c>
      <c r="D44" s="53" t="n">
        <v>0</v>
      </c>
      <c r="E44" s="53" t="n">
        <v>9721</v>
      </c>
      <c r="F44" s="54" t="n">
        <v>445</v>
      </c>
      <c r="G44" s="54" t="n">
        <f aca="false">E44+F44</f>
        <v>10166</v>
      </c>
      <c r="H44" s="54" t="n">
        <v>3369</v>
      </c>
      <c r="I44" s="55" t="n">
        <f aca="false">IF(G44&lt;&gt;0,H44/G44,"")</f>
        <v>0.331398780247885</v>
      </c>
    </row>
    <row r="45" s="27" customFormat="true" ht="13.2" hidden="false" customHeight="false" outlineLevel="0" collapsed="false">
      <c r="A45" s="23" t="s">
        <v>57</v>
      </c>
      <c r="B45" s="24" t="n">
        <v>0</v>
      </c>
      <c r="C45" s="26" t="n">
        <v>0</v>
      </c>
      <c r="D45" s="53" t="n">
        <v>0</v>
      </c>
      <c r="E45" s="53" t="n">
        <v>3199</v>
      </c>
      <c r="F45" s="54" t="n">
        <v>41</v>
      </c>
      <c r="G45" s="54" t="n">
        <f aca="false">E45+F45</f>
        <v>3240</v>
      </c>
      <c r="H45" s="54" t="n">
        <v>878</v>
      </c>
      <c r="I45" s="55" t="n">
        <f aca="false">IF(G45&lt;&gt;0,H45/G45,"")</f>
        <v>0.270987654320988</v>
      </c>
    </row>
    <row r="46" s="27" customFormat="true" ht="13.2" hidden="false" customHeight="false" outlineLevel="0" collapsed="false">
      <c r="A46" s="23" t="s">
        <v>58</v>
      </c>
      <c r="B46" s="24" t="n">
        <v>1</v>
      </c>
      <c r="C46" s="26" t="n">
        <v>1</v>
      </c>
      <c r="D46" s="53" t="n">
        <v>0</v>
      </c>
      <c r="E46" s="53" t="n">
        <v>5926</v>
      </c>
      <c r="F46" s="54" t="n">
        <v>252</v>
      </c>
      <c r="G46" s="54" t="n">
        <f aca="false">E46+F46</f>
        <v>6178</v>
      </c>
      <c r="H46" s="54" t="n">
        <v>2531</v>
      </c>
      <c r="I46" s="55" t="n">
        <f aca="false">IF(G46&lt;&gt;0,H46/G46,"")</f>
        <v>0.409679507931369</v>
      </c>
    </row>
    <row r="47" s="27" customFormat="true" ht="13.2" hidden="false" customHeight="false" outlineLevel="0" collapsed="false">
      <c r="A47" s="23" t="s">
        <v>59</v>
      </c>
      <c r="B47" s="24" t="n">
        <v>2</v>
      </c>
      <c r="C47" s="26" t="n">
        <v>0</v>
      </c>
      <c r="D47" s="53" t="n">
        <v>0</v>
      </c>
      <c r="E47" s="53" t="n">
        <v>5389</v>
      </c>
      <c r="F47" s="54" t="n">
        <v>134</v>
      </c>
      <c r="G47" s="54" t="n">
        <f aca="false">E47+F47</f>
        <v>5523</v>
      </c>
      <c r="H47" s="54" t="n">
        <v>1032</v>
      </c>
      <c r="I47" s="55" t="n">
        <f aca="false">IF(G47&lt;&gt;0,H47/G47,"")</f>
        <v>0.186854970124932</v>
      </c>
    </row>
    <row r="48" s="27" customFormat="true" ht="13.2" hidden="false" customHeight="false" outlineLevel="0" collapsed="false">
      <c r="A48" s="23" t="s">
        <v>60</v>
      </c>
      <c r="B48" s="24" t="n">
        <v>5</v>
      </c>
      <c r="C48" s="26" t="n">
        <v>8</v>
      </c>
      <c r="D48" s="53" t="n">
        <v>3</v>
      </c>
      <c r="E48" s="53" t="n">
        <v>31911</v>
      </c>
      <c r="F48" s="54" t="n">
        <v>1478</v>
      </c>
      <c r="G48" s="54" t="n">
        <f aca="false">E48+F48</f>
        <v>33389</v>
      </c>
      <c r="H48" s="54" t="n">
        <v>9817</v>
      </c>
      <c r="I48" s="55" t="n">
        <f aca="false">IF(G48&lt;&gt;0,H48/G48,"")</f>
        <v>0.294018988289556</v>
      </c>
    </row>
    <row r="49" s="27" customFormat="true" ht="13.2" hidden="false" customHeight="false" outlineLevel="0" collapsed="false">
      <c r="A49" s="23" t="s">
        <v>61</v>
      </c>
      <c r="B49" s="56" t="n">
        <v>2</v>
      </c>
      <c r="C49" s="57" t="n">
        <v>1</v>
      </c>
      <c r="D49" s="53" t="n">
        <v>0</v>
      </c>
      <c r="E49" s="58" t="n">
        <v>5707</v>
      </c>
      <c r="F49" s="59" t="n">
        <v>166</v>
      </c>
      <c r="G49" s="54" t="n">
        <f aca="false">E49+F49</f>
        <v>5873</v>
      </c>
      <c r="H49" s="59" t="n">
        <v>1489</v>
      </c>
      <c r="I49" s="60" t="n">
        <f aca="false">IF(G49&lt;&gt;0,H49/G49,"")</f>
        <v>0.253533117657075</v>
      </c>
    </row>
    <row r="50" s="27" customFormat="true" ht="13.2" hidden="false" customHeight="false" outlineLevel="0" collapsed="false">
      <c r="A50" s="28" t="s">
        <v>62</v>
      </c>
      <c r="B50" s="29" t="n">
        <v>1</v>
      </c>
      <c r="C50" s="31" t="n">
        <v>0</v>
      </c>
      <c r="D50" s="58" t="n">
        <v>0</v>
      </c>
      <c r="E50" s="58" t="n">
        <v>4783</v>
      </c>
      <c r="F50" s="59" t="n">
        <v>179</v>
      </c>
      <c r="G50" s="54" t="n">
        <f aca="false">E50+F50</f>
        <v>4962</v>
      </c>
      <c r="H50" s="57" t="n">
        <v>2062</v>
      </c>
      <c r="I50" s="61" t="n">
        <f aca="false">IF(G50&lt;&gt;0,H50/G50,"")</f>
        <v>0.415558242644095</v>
      </c>
    </row>
    <row r="51" s="3" customFormat="true" ht="13.2" hidden="false" customHeight="false" outlineLevel="0" collapsed="false">
      <c r="A51" s="32" t="s">
        <v>63</v>
      </c>
      <c r="B51" s="62" t="n">
        <f aca="false">SUM(B7:B50)</f>
        <v>250</v>
      </c>
      <c r="C51" s="62" t="n">
        <f aca="false">SUM(C7:C50)</f>
        <v>139</v>
      </c>
      <c r="D51" s="62" t="n">
        <f aca="false">SUM(D7:D50)</f>
        <v>96</v>
      </c>
      <c r="E51" s="63" t="n">
        <f aca="false">SUM(E7:E50)</f>
        <v>740532</v>
      </c>
      <c r="F51" s="63" t="n">
        <f aca="false">SUM(F7:F50)</f>
        <v>29069</v>
      </c>
      <c r="G51" s="64" t="n">
        <f aca="false">SUM(G7:G50)</f>
        <v>769601</v>
      </c>
      <c r="H51" s="64" t="n">
        <f aca="false">SUM(H7:H50)</f>
        <v>227196</v>
      </c>
      <c r="I51" s="65" t="n">
        <f aca="false">IF(G51&lt;&gt;0,H51/G51,"")</f>
        <v>0.295212714120694</v>
      </c>
    </row>
    <row r="52" s="1" customFormat="true" ht="13.2" hidden="false" customHeight="false" outlineLevel="0" collapsed="false">
      <c r="A52" s="18" t="s">
        <v>64</v>
      </c>
      <c r="B52" s="19" t="n">
        <f aca="false">B51-C51</f>
        <v>111</v>
      </c>
      <c r="C52" s="21"/>
      <c r="D52" s="50"/>
      <c r="E52" s="66"/>
      <c r="F52" s="67"/>
      <c r="G52" s="68"/>
      <c r="H52" s="68"/>
      <c r="I52" s="68"/>
    </row>
    <row r="53" s="1" customFormat="true" ht="13.2" hidden="false" customHeight="false" outlineLevel="0" collapsed="false">
      <c r="A53" s="41" t="s">
        <v>65</v>
      </c>
      <c r="B53" s="42" t="n">
        <f aca="false">B51/(SUM($B$51:$D$51))</f>
        <v>0.515463917525773</v>
      </c>
      <c r="C53" s="42" t="n">
        <f aca="false">C51/(SUM($B$51:$D$51))</f>
        <v>0.28659793814433</v>
      </c>
      <c r="D53" s="42" t="n">
        <f aca="false">D51/(SUM($B$51:$D$51))</f>
        <v>0.197938144329897</v>
      </c>
      <c r="E53" s="69"/>
      <c r="F53" s="70"/>
      <c r="G53" s="71"/>
      <c r="H53" s="71"/>
      <c r="I53" s="71"/>
    </row>
  </sheetData>
  <mergeCells count="5">
    <mergeCell ref="B2:D2"/>
    <mergeCell ref="B3:D3"/>
    <mergeCell ref="E3:I3"/>
    <mergeCell ref="B4:D4"/>
    <mergeCell ref="E4:I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Presidential Primary Election         March 8, 2016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1999-09-27T17:47:33Z</dcterms:created>
  <dc:creator>Betsie Kimbrough</dc:creator>
  <dc:description/>
  <dc:language>en-GB</dc:language>
  <cp:lastModifiedBy>Betsie</cp:lastModifiedBy>
  <cp:lastPrinted>2016-03-22T23:42:10Z</cp:lastPrinted>
  <dcterms:modified xsi:type="dcterms:W3CDTF">2016-03-23T16:27:30Z</dcterms:modified>
  <cp:revision>0</cp:revision>
  <dc:subject/>
  <dc:title>94 primary by precinct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