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3" activeTab="9"/>
  </bookViews>
  <sheets>
    <sheet name="US Sen &amp; US Rep" sheetId="1" r:id="rId1"/>
    <sheet name="Sup Ct" sheetId="27" r:id="rId2"/>
    <sheet name="App Ct &amp; Voting Stats" sheetId="23" r:id="rId3"/>
    <sheet name="Leg 2" sheetId="19" r:id="rId4"/>
    <sheet name="Leg 3" sheetId="30" r:id="rId5"/>
    <sheet name="Leg 4" sheetId="31" r:id="rId6"/>
    <sheet name="Co Comm - Co Sheriff" sheetId="24" r:id="rId7"/>
    <sheet name="Precinct" sheetId="28" r:id="rId8"/>
    <sheet name="Lib Dist" sheetId="32" r:id="rId9"/>
    <sheet name="Water Dist" sheetId="33" r:id="rId10"/>
  </sheets>
  <definedNames>
    <definedName name="_xlnm.Print_Titles" localSheetId="2">'App Ct &amp; Voting Stats'!$A:$A,'App Ct &amp; Voting Stats'!$1:$6</definedName>
    <definedName name="_xlnm.Print_Titles" localSheetId="6">'Co Comm - Co Sheriff'!$A:$A,'Co Comm - Co Sheriff'!$1:$6</definedName>
    <definedName name="_xlnm.Print_Titles" localSheetId="3">'Leg 2'!$1:$6</definedName>
    <definedName name="_xlnm.Print_Titles" localSheetId="7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F6" i="33" l="1"/>
  <c r="F7" i="33" s="1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H51" i="32"/>
  <c r="H43" i="32"/>
  <c r="F62" i="32"/>
  <c r="H62" i="32" s="1"/>
  <c r="F61" i="32"/>
  <c r="H61" i="32" s="1"/>
  <c r="F60" i="32"/>
  <c r="H60" i="32" s="1"/>
  <c r="F59" i="32"/>
  <c r="H59" i="32" s="1"/>
  <c r="F58" i="32"/>
  <c r="H58" i="32" s="1"/>
  <c r="F57" i="32"/>
  <c r="H57" i="32" s="1"/>
  <c r="F56" i="32"/>
  <c r="H56" i="32" s="1"/>
  <c r="F55" i="32"/>
  <c r="H55" i="32" s="1"/>
  <c r="F54" i="32"/>
  <c r="H54" i="32" s="1"/>
  <c r="F53" i="32"/>
  <c r="H53" i="32" s="1"/>
  <c r="F52" i="32"/>
  <c r="H52" i="32" s="1"/>
  <c r="F51" i="32"/>
  <c r="F50" i="32"/>
  <c r="H50" i="32" s="1"/>
  <c r="F49" i="32"/>
  <c r="H49" i="32" s="1"/>
  <c r="F48" i="32"/>
  <c r="H48" i="32" s="1"/>
  <c r="F47" i="32"/>
  <c r="H47" i="32" s="1"/>
  <c r="F46" i="32"/>
  <c r="H46" i="32" s="1"/>
  <c r="F45" i="32"/>
  <c r="H45" i="32" s="1"/>
  <c r="F44" i="32"/>
  <c r="H44" i="32" s="1"/>
  <c r="F43" i="32"/>
  <c r="F42" i="32"/>
  <c r="H42" i="32" s="1"/>
  <c r="F41" i="32"/>
  <c r="H41" i="32" s="1"/>
  <c r="F40" i="32"/>
  <c r="H40" i="32" s="1"/>
  <c r="F39" i="32"/>
  <c r="H39" i="32" s="1"/>
  <c r="F38" i="32"/>
  <c r="H38" i="32" s="1"/>
  <c r="F37" i="32"/>
  <c r="H37" i="32" s="1"/>
  <c r="F36" i="32"/>
  <c r="H36" i="32" s="1"/>
  <c r="F35" i="32"/>
  <c r="H35" i="32" s="1"/>
  <c r="F34" i="32"/>
  <c r="H34" i="32" s="1"/>
  <c r="F33" i="32"/>
  <c r="H33" i="32" s="1"/>
  <c r="F32" i="32"/>
  <c r="H32" i="32" s="1"/>
  <c r="F31" i="32"/>
  <c r="H31" i="32" s="1"/>
  <c r="F30" i="32"/>
  <c r="H30" i="32" s="1"/>
  <c r="F29" i="32"/>
  <c r="H29" i="32" s="1"/>
  <c r="F28" i="32"/>
  <c r="H28" i="32" s="1"/>
  <c r="F27" i="32"/>
  <c r="H27" i="32" s="1"/>
  <c r="F26" i="32"/>
  <c r="H26" i="32" s="1"/>
  <c r="F25" i="32"/>
  <c r="H25" i="32" s="1"/>
  <c r="F24" i="32"/>
  <c r="H24" i="32" s="1"/>
  <c r="F23" i="32"/>
  <c r="H23" i="32" s="1"/>
  <c r="F22" i="32"/>
  <c r="H22" i="32" s="1"/>
  <c r="F21" i="32"/>
  <c r="H21" i="32" s="1"/>
  <c r="F20" i="32"/>
  <c r="H20" i="32" s="1"/>
  <c r="F19" i="32"/>
  <c r="H19" i="32" s="1"/>
  <c r="F18" i="32"/>
  <c r="H18" i="32" s="1"/>
  <c r="F17" i="32"/>
  <c r="H17" i="32" s="1"/>
  <c r="F16" i="32"/>
  <c r="H16" i="32" s="1"/>
  <c r="F15" i="32"/>
  <c r="H15" i="32" s="1"/>
  <c r="F14" i="32"/>
  <c r="H14" i="32" s="1"/>
  <c r="F13" i="32"/>
  <c r="H13" i="32" s="1"/>
  <c r="F12" i="32"/>
  <c r="H12" i="32" s="1"/>
  <c r="F11" i="32"/>
  <c r="H11" i="32" s="1"/>
  <c r="F10" i="32"/>
  <c r="H10" i="32" s="1"/>
  <c r="F9" i="32"/>
  <c r="H9" i="32" s="1"/>
  <c r="F8" i="32"/>
  <c r="H8" i="32" s="1"/>
  <c r="F7" i="32"/>
  <c r="H7" i="32" s="1"/>
  <c r="F6" i="32"/>
  <c r="G7" i="33"/>
  <c r="E7" i="33"/>
  <c r="D7" i="33"/>
  <c r="C7" i="33"/>
  <c r="B7" i="33"/>
  <c r="H6" i="33" l="1"/>
  <c r="H7" i="33"/>
  <c r="F77" i="23"/>
  <c r="C77" i="23"/>
  <c r="D77" i="23"/>
  <c r="G75" i="23"/>
  <c r="G74" i="23"/>
  <c r="G73" i="23"/>
  <c r="G72" i="23"/>
  <c r="G71" i="23"/>
  <c r="G70" i="23"/>
  <c r="G69" i="23"/>
  <c r="G68" i="23"/>
  <c r="G67" i="23"/>
  <c r="B77" i="23"/>
  <c r="G76" i="23" l="1"/>
  <c r="C77" i="27"/>
  <c r="D77" i="27"/>
  <c r="E77" i="27"/>
  <c r="F77" i="27"/>
  <c r="B77" i="27"/>
  <c r="C77" i="1"/>
  <c r="D77" i="1"/>
  <c r="E77" i="1"/>
  <c r="F77" i="1"/>
  <c r="G77" i="1"/>
  <c r="H77" i="1"/>
  <c r="I77" i="1"/>
  <c r="J77" i="1"/>
  <c r="K77" i="1"/>
  <c r="B77" i="1"/>
  <c r="G63" i="32" l="1"/>
  <c r="E63" i="32"/>
  <c r="D63" i="32"/>
  <c r="C63" i="32"/>
  <c r="B63" i="32"/>
  <c r="H6" i="32"/>
  <c r="F63" i="32" l="1"/>
  <c r="H63" i="32" s="1"/>
  <c r="I77" i="24" l="1"/>
  <c r="K77" i="24"/>
  <c r="J77" i="24"/>
  <c r="H77" i="24"/>
  <c r="G77" i="24"/>
  <c r="F77" i="24"/>
  <c r="E77" i="24"/>
  <c r="D77" i="24"/>
  <c r="C77" i="24"/>
  <c r="B77" i="24"/>
  <c r="C31" i="31"/>
  <c r="G31" i="31"/>
  <c r="J31" i="31"/>
  <c r="I31" i="31"/>
  <c r="H31" i="31"/>
  <c r="F31" i="31"/>
  <c r="E31" i="31"/>
  <c r="D31" i="31"/>
  <c r="B31" i="31"/>
  <c r="E30" i="30"/>
  <c r="D30" i="30"/>
  <c r="C30" i="30"/>
  <c r="B30" i="30"/>
  <c r="I30" i="19"/>
  <c r="H30" i="19"/>
  <c r="G30" i="19"/>
  <c r="F30" i="19"/>
  <c r="E30" i="19"/>
  <c r="D30" i="19"/>
  <c r="C30" i="19"/>
  <c r="B30" i="19"/>
  <c r="G64" i="23"/>
  <c r="G65" i="23"/>
  <c r="G8" i="23" l="1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3" i="23"/>
  <c r="G54" i="23"/>
  <c r="G55" i="23"/>
  <c r="G56" i="23"/>
  <c r="G57" i="23"/>
  <c r="G58" i="23"/>
  <c r="G59" i="23"/>
  <c r="G60" i="23"/>
  <c r="G61" i="23"/>
  <c r="G62" i="23"/>
  <c r="G63" i="23"/>
  <c r="G66" i="23"/>
  <c r="G52" i="23"/>
  <c r="G7" i="23"/>
  <c r="E77" i="23" l="1"/>
  <c r="G77" i="23" s="1"/>
</calcChain>
</file>

<file path=xl/sharedStrings.xml><?xml version="1.0" encoding="utf-8"?>
<sst xmlns="http://schemas.openxmlformats.org/spreadsheetml/2006/main" count="539" uniqueCount="285">
  <si>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</si>
  <si>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</si>
  <si>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</si>
  <si>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</si>
  <si>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</si>
  <si>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</si>
  <si>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</si>
  <si>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</si>
  <si>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</si>
  <si>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</si>
  <si>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</si>
  <si>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</si>
  <si>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</si>
  <si>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</si>
  <si>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</si>
  <si>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</si>
  <si>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</si>
  <si>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</si>
  <si>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</si>
  <si>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</si>
  <si>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</si>
  <si>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</si>
  <si>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</si>
  <si>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</si>
  <si>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</si>
  <si>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</si>
  <si>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In Favor Of</t>
  </si>
  <si>
    <t>Against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</si>
  <si>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</si>
  <si>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</si>
  <si>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</si>
  <si>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</si>
  <si>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</si>
  <si>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</si>
  <si>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</si>
  <si>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</si>
  <si>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</si>
  <si>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</si>
  <si>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</si>
  <si>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</si>
  <si>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</si>
  <si>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</si>
  <si>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</si>
  <si>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</si>
  <si>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</si>
  <si>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</si>
  <si>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</si>
  <si>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</si>
  <si>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</si>
  <si>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</si>
  <si>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</si>
  <si>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</si>
  <si>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</si>
  <si>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</si>
  <si>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</si>
  <si>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</si>
  <si>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</si>
  <si>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</si>
  <si>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LEGISLATIVE DIST 2</t>
  </si>
  <si>
    <t>Steve Vick</t>
  </si>
  <si>
    <t>Kathy (Kraack) Kahn</t>
  </si>
  <si>
    <t>Vito Barbieri</t>
  </si>
  <si>
    <t>Fritz Wiedenhoff</t>
  </si>
  <si>
    <t>Cooper Coyle</t>
  </si>
  <si>
    <t>Richard Kohles</t>
  </si>
  <si>
    <t>Alan Littlejohn</t>
  </si>
  <si>
    <t>Eric Redman</t>
  </si>
  <si>
    <t>LEGISLATIVE DIST 3</t>
  </si>
  <si>
    <t>Bob Nonini</t>
  </si>
  <si>
    <t>Ron Mendive</t>
  </si>
  <si>
    <t>Don Cheatham</t>
  </si>
  <si>
    <t>Peter Riggs</t>
  </si>
  <si>
    <t>LEGISLATIVE DIST 4</t>
  </si>
  <si>
    <t>Kristi Milan</t>
  </si>
  <si>
    <t>Mary Souza</t>
  </si>
  <si>
    <t>Turns To The East</t>
  </si>
  <si>
    <t>Arthur B. Macomber</t>
  </si>
  <si>
    <t>Lucas "Luke" Malek</t>
  </si>
  <si>
    <t>Tom Hearn</t>
  </si>
  <si>
    <t>Paul Amador</t>
  </si>
  <si>
    <t>Kathleen Sims</t>
  </si>
  <si>
    <t>Chris Fillios</t>
  </si>
  <si>
    <t>David Stewart</t>
  </si>
  <si>
    <t>Bob Bingham</t>
  </si>
  <si>
    <t>Leslie Duncan</t>
  </si>
  <si>
    <t>Fred Meckel</t>
  </si>
  <si>
    <t>Duane Rasmussen</t>
  </si>
  <si>
    <t>Tina Kunishige</t>
  </si>
  <si>
    <t>John Green</t>
  </si>
  <si>
    <t>Benton Wolfinger</t>
  </si>
  <si>
    <t>Barry McHugh</t>
  </si>
  <si>
    <t>Hans Neumann</t>
  </si>
  <si>
    <t>Thomas Robinson</t>
  </si>
  <si>
    <t>Melanie Vander Feer</t>
  </si>
  <si>
    <t>Clay Theander</t>
  </si>
  <si>
    <t>Doug Duncan</t>
  </si>
  <si>
    <t>Scott Beckett</t>
  </si>
  <si>
    <t>David M. Crane</t>
  </si>
  <si>
    <t>James O. Wood</t>
  </si>
  <si>
    <t>Michael M. Scott</t>
  </si>
  <si>
    <t>Bonnie Cameron</t>
  </si>
  <si>
    <t>Neil Oliver</t>
  </si>
  <si>
    <t>Gary Hourigan</t>
  </si>
  <si>
    <t>Jennifer Locke</t>
  </si>
  <si>
    <t>Donna L. Montgomery</t>
  </si>
  <si>
    <t>Donald Jack Bradway</t>
  </si>
  <si>
    <t>Michael Towan</t>
  </si>
  <si>
    <t>Tim Kastning</t>
  </si>
  <si>
    <t>Luke Sommer</t>
  </si>
  <si>
    <t>Paul Mitchell</t>
  </si>
  <si>
    <t>Michael W. "Mic" Armon</t>
  </si>
  <si>
    <t>Nathan Tull</t>
  </si>
  <si>
    <t>Jeff Populus</t>
  </si>
  <si>
    <t>Dale R. Broadsword</t>
  </si>
  <si>
    <t>Paula K. Neils</t>
  </si>
  <si>
    <t>Bruce Twitchell</t>
  </si>
  <si>
    <t>Sheila Gary</t>
  </si>
  <si>
    <t>Carolyn F. Mattoon</t>
  </si>
  <si>
    <t>Jean Kohles</t>
  </si>
  <si>
    <t>Will Neal</t>
  </si>
  <si>
    <t>Wendy Medlock</t>
  </si>
  <si>
    <t>David Kimball</t>
  </si>
  <si>
    <t>Jeffrey J. Kersh</t>
  </si>
  <si>
    <t>Michael P. Burgess</t>
  </si>
  <si>
    <t>Russell Lewis</t>
  </si>
  <si>
    <t>J. Aaron Nicholes</t>
  </si>
  <si>
    <t>Richard Houser</t>
  </si>
  <si>
    <t>Patrick Kuplack</t>
  </si>
  <si>
    <t>Carol Goodman</t>
  </si>
  <si>
    <t>Agnes Kane</t>
  </si>
  <si>
    <t>John N. Cross</t>
  </si>
  <si>
    <t>Todd M. Banducci</t>
  </si>
  <si>
    <t>Kale Lowman</t>
  </si>
  <si>
    <t>Nathaniel Ludlow</t>
  </si>
  <si>
    <t>Terri Seymour</t>
  </si>
  <si>
    <t>Allen Richardson</t>
  </si>
  <si>
    <t>Dan R. Ellis</t>
  </si>
  <si>
    <t>Steve Adams</t>
  </si>
  <si>
    <t>Ed Torrence</t>
  </si>
  <si>
    <t>Gary Ingram</t>
  </si>
  <si>
    <t>Timothy S. Leadingham</t>
  </si>
  <si>
    <t>Linda A. Reed</t>
  </si>
  <si>
    <t>Ronald K. Johnson</t>
  </si>
  <si>
    <t>Patricia Riffe</t>
  </si>
  <si>
    <t>Cheryl Stransky</t>
  </si>
  <si>
    <t>Theresa Potts</t>
  </si>
  <si>
    <t>Adela Sussman</t>
  </si>
  <si>
    <t>Janet Callen</t>
  </si>
  <si>
    <t>Sandra Foley</t>
  </si>
  <si>
    <t>John W. Dare</t>
  </si>
  <si>
    <t>Bruce L. Berry</t>
  </si>
  <si>
    <t>Heather M. Vick</t>
  </si>
  <si>
    <t>Tyler Haagenson</t>
  </si>
  <si>
    <t>Sidney C. Smith</t>
  </si>
  <si>
    <t>Stanley Drennan</t>
  </si>
  <si>
    <t>Bjorn Handeen</t>
  </si>
  <si>
    <t>Ronda Nash</t>
  </si>
  <si>
    <t>Matt Robinson</t>
  </si>
  <si>
    <t>Sharon Culbreth</t>
  </si>
  <si>
    <t>Marjorie Chadderdon</t>
  </si>
  <si>
    <t>Kelly Powell</t>
  </si>
  <si>
    <t>Anita L. Banta</t>
  </si>
  <si>
    <t>Tom Cronin</t>
  </si>
  <si>
    <t>Christian Jostlein</t>
  </si>
  <si>
    <t>Craig Moss</t>
  </si>
  <si>
    <t>Al Ortmann</t>
  </si>
  <si>
    <t>Randy Moate</t>
  </si>
  <si>
    <t>Brent Regan</t>
  </si>
  <si>
    <t>Teri L. Cottle</t>
  </si>
  <si>
    <t>Chad Ross</t>
  </si>
  <si>
    <t>Tony Wisniewski</t>
  </si>
  <si>
    <t>Jeff Tyler</t>
  </si>
  <si>
    <t>Ann Seddon</t>
  </si>
  <si>
    <t>Jody Bieze</t>
  </si>
  <si>
    <t>Josephine Thyr</t>
  </si>
  <si>
    <t>Michael J. Eder</t>
  </si>
  <si>
    <t>George D. Mitchell</t>
  </si>
  <si>
    <t>Kenneth J. Chausse</t>
  </si>
  <si>
    <t>Warren C. Middlemist</t>
  </si>
  <si>
    <t>Barbara A. Harris</t>
  </si>
  <si>
    <t>John M. Bolan</t>
  </si>
  <si>
    <t>Cindy Algeo</t>
  </si>
  <si>
    <t>William Smith</t>
  </si>
  <si>
    <t>Gale P. Stromberg</t>
  </si>
  <si>
    <t>Beverly Moss</t>
  </si>
  <si>
    <t>Barbara Howard</t>
  </si>
  <si>
    <t>Paula Marano</t>
  </si>
  <si>
    <t>Ben Theard</t>
  </si>
  <si>
    <t>Jerry Shriner</t>
  </si>
  <si>
    <t>Terri A. Capshaw</t>
  </si>
  <si>
    <t>Dale Herboldt</t>
  </si>
  <si>
    <t>KOOTENAI COUNTY</t>
  </si>
  <si>
    <t>Bryan Crabtree</t>
  </si>
  <si>
    <t>Christa Hazel</t>
  </si>
  <si>
    <t>Kenneth Renner</t>
  </si>
  <si>
    <t>Republican W/I</t>
  </si>
  <si>
    <t>Patrick P Mitchell</t>
  </si>
  <si>
    <t>Shirley McFaddan</t>
  </si>
  <si>
    <t>Ruthie Johnson</t>
  </si>
  <si>
    <t>Christina Kenck</t>
  </si>
  <si>
    <t>Sheila Waller</t>
  </si>
  <si>
    <t>Barbara Hedden</t>
  </si>
  <si>
    <t>Larry M. Belmont</t>
  </si>
  <si>
    <t>Dawn Wiksten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</si>
  <si>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</si>
  <si>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</si>
  <si>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</si>
  <si>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</si>
  <si>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</si>
  <si>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</si>
  <si>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</si>
  <si>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</si>
  <si>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</si>
  <si>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PRECINCT 10</t>
  </si>
  <si>
    <t>PRECINCT 12</t>
  </si>
  <si>
    <t>PRECINCT 13</t>
  </si>
  <si>
    <t>PRECINCT 14</t>
  </si>
  <si>
    <t>PRECINCT 15</t>
  </si>
  <si>
    <t>PRECINCT 16</t>
  </si>
  <si>
    <t>PRECINCT 18</t>
  </si>
  <si>
    <t>PRECINCT 19</t>
  </si>
  <si>
    <t>PRECINCT 20</t>
  </si>
  <si>
    <t>PRECINCT 21</t>
  </si>
  <si>
    <t>PRECINCT 22</t>
  </si>
  <si>
    <t>PRECINCT 23</t>
  </si>
  <si>
    <t>PRECINCT 24</t>
  </si>
  <si>
    <t>PRECINCT 25</t>
  </si>
  <si>
    <t>PRECINCT 26</t>
  </si>
  <si>
    <t>PRECINCT 27</t>
  </si>
  <si>
    <t>PRECINCT 28</t>
  </si>
  <si>
    <t>PRECINCT 29</t>
  </si>
  <si>
    <t>PRECINCT 31</t>
  </si>
  <si>
    <t>PRECINCT 32</t>
  </si>
  <si>
    <t>PRECINCT 33</t>
  </si>
  <si>
    <t>PRECINCT 34</t>
  </si>
  <si>
    <t>PRECINCT 35</t>
  </si>
  <si>
    <t>PRECINCT 36</t>
  </si>
  <si>
    <t>PRECINCT 37</t>
  </si>
  <si>
    <t>PRECINCT 38</t>
  </si>
  <si>
    <t>PRECINCT 39</t>
  </si>
  <si>
    <t>PRECINCT 40</t>
  </si>
  <si>
    <t>PRECINCT 41</t>
  </si>
  <si>
    <t>PRECINCT  42</t>
  </si>
  <si>
    <t>PRECINCT 43</t>
  </si>
  <si>
    <t>PRECINCT 44</t>
  </si>
  <si>
    <t>PRECINCT 45</t>
  </si>
  <si>
    <t>PRECINCT 46</t>
  </si>
  <si>
    <t>PRECINCT 47</t>
  </si>
  <si>
    <t>PRECINCT 48</t>
  </si>
  <si>
    <t>PRECINCT 49</t>
  </si>
  <si>
    <t>PRECINCT 50</t>
  </si>
  <si>
    <t>PRECINCT 51</t>
  </si>
  <si>
    <t>PRECINCT 52</t>
  </si>
  <si>
    <t>PRECINCT 53</t>
  </si>
  <si>
    <t>PRECINCT 54</t>
  </si>
  <si>
    <t>PRECINCT 55</t>
  </si>
  <si>
    <t>PRECINCT 56</t>
  </si>
  <si>
    <t>PRECINCT 57</t>
  </si>
  <si>
    <t>PRECINCT 58</t>
  </si>
  <si>
    <t>PRECINCT 59</t>
  </si>
  <si>
    <t>PRECINCT 60</t>
  </si>
  <si>
    <t>PRECINCT 61</t>
  </si>
  <si>
    <t>PRECINCT 62</t>
  </si>
  <si>
    <t>PRECINCT 63</t>
  </si>
  <si>
    <t>PRECINCT 64</t>
  </si>
  <si>
    <t>PRECINCT 65</t>
  </si>
  <si>
    <t>PRECINCT 66</t>
  </si>
  <si>
    <t>PRECINCT 67</t>
  </si>
  <si>
    <t>PRECINCT 68</t>
  </si>
  <si>
    <t>PRECINCT 69</t>
  </si>
  <si>
    <t>PRECINCT 70</t>
  </si>
  <si>
    <t>PRECINCT 01</t>
  </si>
  <si>
    <t>PRECINCT 02</t>
  </si>
  <si>
    <t>PRECINCT 03</t>
  </si>
  <si>
    <t>PRECINCT 04</t>
  </si>
  <si>
    <t>PRECINCT 06</t>
  </si>
  <si>
    <t>PRECINCT 07</t>
  </si>
  <si>
    <t>PRECINCT 08</t>
  </si>
  <si>
    <t>PRECINCT 09</t>
  </si>
  <si>
    <t>CONSOLIDATED FREE</t>
  </si>
  <si>
    <t>LIBRARY DISTRICT PLANT</t>
  </si>
  <si>
    <t>FACILITIES RESERVE FUND LEVY</t>
  </si>
  <si>
    <t>WATER DISTRICT NO 1</t>
  </si>
  <si>
    <t>SPECIAL BOND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</si>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</sst>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30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0" fontId="2" fillId="0" borderId="36" xfId="0" applyFont="1" applyFill="1" applyBorder="1" applyAlignment="1" applyProtection="1">
      <alignment horizontal="center" vertical="center" textRotation="90"/>
    </xf>
    <xf numFmtId="3" fontId="4" fillId="0" borderId="36" xfId="0" applyNumberFormat="1" applyFont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24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10" fontId="4" fillId="0" borderId="26" xfId="0" applyNumberFormat="1" applyFont="1" applyBorder="1" applyAlignment="1" applyProtection="1">
      <alignment horizontal="center"/>
    </xf>
    <xf numFmtId="0" fontId="2" fillId="0" borderId="18" xfId="0" applyFont="1" applyFill="1" applyBorder="1" applyAlignment="1" applyProtection="1"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 textRotation="90"/>
    </xf>
    <xf numFmtId="0" fontId="2" fillId="0" borderId="43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center"/>
      <protection locked="0"/>
    </xf>
    <xf numFmtId="0" fontId="2" fillId="0" borderId="30" xfId="0" applyNumberFormat="1" applyFont="1" applyFill="1" applyBorder="1" applyAlignment="1" applyProtection="1">
      <alignment horizontal="left"/>
    </xf>
    <xf numFmtId="0" fontId="2" fillId="0" borderId="17" xfId="0" applyNumberFormat="1" applyFont="1" applyFill="1" applyBorder="1" applyAlignment="1" applyProtection="1">
      <alignment horizontal="left"/>
    </xf>
    <xf numFmtId="1" fontId="2" fillId="0" borderId="13" xfId="0" applyNumberFormat="1" applyFont="1" applyFill="1" applyBorder="1" applyAlignment="1" applyProtection="1">
      <alignment horizontal="left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3" fontId="2" fillId="0" borderId="57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</xf>
    <xf numFmtId="164" fontId="2" fillId="0" borderId="42" xfId="0" applyNumberFormat="1" applyFont="1" applyFill="1" applyBorder="1" applyAlignment="1" applyProtection="1">
      <alignment horizontal="center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58" xfId="0" applyNumberFormat="1" applyFont="1" applyBorder="1" applyAlignment="1" applyProtection="1">
      <alignment horizontal="center"/>
      <protection locked="0"/>
    </xf>
    <xf numFmtId="3" fontId="2" fillId="0" borderId="59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57" xfId="0" applyFont="1" applyFill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>
      <alignment horizontal="center"/>
      <protection locked="0"/>
    </xf>
    <xf numFmtId="0" fontId="2" fillId="0" borderId="47" xfId="0" applyFont="1" applyFill="1" applyBorder="1" applyAlignment="1" applyProtection="1">
      <alignment horizontal="center"/>
      <protection locked="0"/>
    </xf>
    <xf numFmtId="0" fontId="2" fillId="0" borderId="41" xfId="0" applyFont="1" applyFill="1" applyBorder="1" applyAlignment="1" applyProtection="1">
      <alignment horizontal="center"/>
      <protection locked="0"/>
    </xf>
    <xf numFmtId="0" fontId="2" fillId="0" borderId="42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53" xfId="0" applyFont="1" applyFill="1" applyBorder="1" applyAlignment="1" applyProtection="1">
      <alignment horizontal="center"/>
      <protection locked="0"/>
    </xf>
    <xf numFmtId="0" fontId="2" fillId="0" borderId="52" xfId="0" applyFont="1" applyFill="1" applyBorder="1" applyAlignment="1" applyProtection="1">
      <alignment horizontal="center"/>
      <protection locked="0"/>
    </xf>
    <xf numFmtId="0" fontId="2" fillId="0" borderId="49" xfId="0" applyFont="1" applyFill="1" applyBorder="1" applyAlignment="1" applyProtection="1">
      <alignment horizontal="center"/>
      <protection locked="0"/>
    </xf>
    <xf numFmtId="0" fontId="2" fillId="0" borderId="48" xfId="0" applyFont="1" applyFill="1" applyBorder="1" applyAlignment="1" applyProtection="1">
      <alignment horizontal="center"/>
      <protection locked="0"/>
    </xf>
    <xf numFmtId="0" fontId="2" fillId="0" borderId="50" xfId="0" applyFont="1" applyFill="1" applyBorder="1" applyAlignment="1" applyProtection="1">
      <alignment horizontal="center"/>
      <protection locked="0"/>
    </xf>
    <xf numFmtId="0" fontId="2" fillId="0" borderId="44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0" fontId="2" fillId="0" borderId="31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 applyProtection="1">
      <alignment horizontal="center"/>
      <protection locked="0"/>
    </xf>
    <xf numFmtId="0" fontId="2" fillId="0" borderId="56" xfId="0" applyFont="1" applyFill="1" applyBorder="1" applyAlignment="1" applyProtection="1">
      <alignment horizontal="center"/>
      <protection locked="0"/>
    </xf>
    <xf numFmtId="0" fontId="2" fillId="0" borderId="42" xfId="0" applyFont="1" applyBorder="1"/>
    <xf numFmtId="0" fontId="2" fillId="0" borderId="9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3" xfId="0" applyFont="1" applyBorder="1"/>
    <xf numFmtId="3" fontId="2" fillId="0" borderId="29" xfId="0" applyNumberFormat="1" applyFont="1" applyBorder="1" applyAlignment="1" applyProtection="1">
      <alignment horizontal="center"/>
    </xf>
    <xf numFmtId="3" fontId="2" fillId="0" borderId="41" xfId="0" applyNumberFormat="1" applyFont="1" applyBorder="1" applyAlignment="1" applyProtection="1">
      <alignment horizontal="center"/>
    </xf>
    <xf numFmtId="3" fontId="2" fillId="0" borderId="30" xfId="0" applyNumberFormat="1" applyFont="1" applyFill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164" fontId="2" fillId="0" borderId="41" xfId="0" applyNumberFormat="1" applyFont="1" applyFill="1" applyBorder="1" applyAlignment="1" applyProtection="1">
      <alignment horizontal="center"/>
    </xf>
    <xf numFmtId="0" fontId="2" fillId="0" borderId="0" xfId="0" applyFont="1" applyBorder="1"/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4" fillId="0" borderId="26" xfId="0" applyNumberFormat="1" applyFont="1" applyBorder="1" applyAlignment="1" applyProtection="1">
      <alignment horizontal="center"/>
    </xf>
    <xf numFmtId="0" fontId="2" fillId="0" borderId="51" xfId="0" applyFont="1" applyFill="1" applyBorder="1" applyAlignment="1" applyProtection="1">
      <alignment horizontal="center"/>
      <protection locked="0"/>
    </xf>
    <xf numFmtId="0" fontId="2" fillId="0" borderId="6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3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1" fontId="2" fillId="0" borderId="13" xfId="0" quotePrefix="1" applyNumberFormat="1" applyFont="1" applyFill="1" applyBorder="1" applyAlignment="1" applyProtection="1">
      <alignment horizontal="left"/>
    </xf>
    <xf numFmtId="0" fontId="2" fillId="0" borderId="17" xfId="0" quotePrefix="1" applyNumberFormat="1" applyFont="1" applyFill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0" fontId="3" fillId="0" borderId="62" xfId="0" applyFont="1" applyBorder="1"/>
    <xf numFmtId="0" fontId="3" fillId="0" borderId="2" xfId="0" applyFont="1" applyBorder="1"/>
    <xf numFmtId="0" fontId="2" fillId="0" borderId="33" xfId="0" applyNumberFormat="1" applyFont="1" applyFill="1" applyBorder="1" applyAlignment="1" applyProtection="1">
      <alignment horizontal="left"/>
    </xf>
    <xf numFmtId="0" fontId="2" fillId="0" borderId="38" xfId="0" applyNumberFormat="1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NumberFormat="1" applyFont="1" applyFill="1" applyBorder="1" applyAlignment="1" applyProtection="1">
      <alignment horizontal="left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6" xfId="0" applyNumberFormat="1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42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6" xfId="0" applyFont="1" applyFill="1" applyBorder="1" applyAlignment="1" applyProtection="1">
      <alignment horizontal="center"/>
    </xf>
    <xf numFmtId="0" fontId="3" fillId="0" borderId="4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2" fillId="0" borderId="4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zoomScaleNormal="100" zoomScaleSheetLayoutView="100" workbookViewId="0">
      <pane ySplit="6" topLeftCell="A67" activePane="bottomLeft" state="frozen"/>
      <selection pane="bottomLeft" activeCell="B77" sqref="B77:K77"/>
    </sheetView>
  </sheetViews>
  <sheetFormatPr defaultColWidth="9.109375" defaultRowHeight="13.8" x14ac:dyDescent="0.3"/>
  <cols>
    <col min="1" max="1" width="8.6640625" style="18" customWidth="1"/>
    <col min="2" max="5" width="7.88671875" style="18" customWidth="1"/>
    <col min="6" max="11" width="7.88671875" style="39" customWidth="1"/>
    <col min="12" max="16384" width="9.109375" style="12"/>
  </cols>
  <sheetData>
    <row r="1" spans="1:11" x14ac:dyDescent="0.3">
      <c r="A1" s="26"/>
      <c r="B1" s="188"/>
      <c r="C1" s="189"/>
      <c r="D1" s="189"/>
      <c r="E1" s="190"/>
      <c r="F1" s="187" t="s">
        <v>22</v>
      </c>
      <c r="G1" s="187"/>
      <c r="H1" s="187"/>
      <c r="I1" s="187"/>
      <c r="J1" s="187"/>
      <c r="K1" s="187"/>
    </row>
    <row r="2" spans="1:11" s="28" customFormat="1" x14ac:dyDescent="0.3">
      <c r="A2" s="27"/>
      <c r="B2" s="184" t="s">
        <v>22</v>
      </c>
      <c r="C2" s="185"/>
      <c r="D2" s="185"/>
      <c r="E2" s="186"/>
      <c r="F2" s="184" t="s">
        <v>24</v>
      </c>
      <c r="G2" s="185"/>
      <c r="H2" s="185"/>
      <c r="I2" s="185"/>
      <c r="J2" s="185"/>
      <c r="K2" s="186"/>
    </row>
    <row r="3" spans="1:11" s="28" customFormat="1" x14ac:dyDescent="0.3">
      <c r="A3" s="29"/>
      <c r="B3" s="181" t="s">
        <v>23</v>
      </c>
      <c r="C3" s="182"/>
      <c r="D3" s="182"/>
      <c r="E3" s="183"/>
      <c r="F3" s="181" t="s">
        <v>51</v>
      </c>
      <c r="G3" s="182"/>
      <c r="H3" s="182"/>
      <c r="I3" s="182"/>
      <c r="J3" s="182"/>
      <c r="K3" s="183"/>
    </row>
    <row r="4" spans="1:11" ht="13.5" customHeight="1" x14ac:dyDescent="0.3">
      <c r="A4" s="30"/>
      <c r="B4" s="1" t="s">
        <v>36</v>
      </c>
      <c r="C4" s="1" t="s">
        <v>36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3" customFormat="1" ht="88.2" customHeight="1" thickBot="1" x14ac:dyDescent="0.3">
      <c r="A5" s="31" t="s">
        <v>6</v>
      </c>
      <c r="B5" s="6" t="s">
        <v>37</v>
      </c>
      <c r="C5" s="6" t="s">
        <v>38</v>
      </c>
      <c r="D5" s="6" t="s">
        <v>39</v>
      </c>
      <c r="E5" s="6" t="s">
        <v>40</v>
      </c>
      <c r="F5" s="6" t="s">
        <v>52</v>
      </c>
      <c r="G5" s="6" t="s">
        <v>53</v>
      </c>
      <c r="H5" s="6" t="s">
        <v>54</v>
      </c>
      <c r="I5" s="6" t="s">
        <v>55</v>
      </c>
      <c r="J5" s="6" t="s">
        <v>56</v>
      </c>
      <c r="K5" s="6" t="s">
        <v>57</v>
      </c>
    </row>
    <row r="6" spans="1:11" s="17" customFormat="1" ht="14.4" thickBot="1" x14ac:dyDescent="0.35">
      <c r="A6" s="14"/>
      <c r="B6" s="43"/>
      <c r="C6" s="43"/>
      <c r="D6" s="43"/>
      <c r="E6" s="43"/>
      <c r="F6" s="15"/>
      <c r="G6" s="15"/>
      <c r="H6" s="15"/>
      <c r="I6" s="15"/>
      <c r="J6" s="15"/>
      <c r="K6" s="16"/>
    </row>
    <row r="7" spans="1:11" s="17" customFormat="1" x14ac:dyDescent="0.3">
      <c r="A7" s="161" t="s">
        <v>204</v>
      </c>
      <c r="B7" s="68">
        <v>0</v>
      </c>
      <c r="C7" s="77">
        <v>0</v>
      </c>
      <c r="D7" s="77">
        <v>25</v>
      </c>
      <c r="E7" s="69">
        <v>113</v>
      </c>
      <c r="F7" s="32">
        <v>5</v>
      </c>
      <c r="G7" s="33">
        <v>4</v>
      </c>
      <c r="H7" s="21">
        <v>15</v>
      </c>
      <c r="I7" s="32">
        <v>10</v>
      </c>
      <c r="J7" s="95">
        <v>10</v>
      </c>
      <c r="K7" s="21">
        <v>99</v>
      </c>
    </row>
    <row r="8" spans="1:11" s="17" customFormat="1" x14ac:dyDescent="0.3">
      <c r="A8" s="162" t="s">
        <v>205</v>
      </c>
      <c r="B8" s="70">
        <v>0</v>
      </c>
      <c r="C8" s="78">
        <v>0</v>
      </c>
      <c r="D8" s="78">
        <v>20</v>
      </c>
      <c r="E8" s="71">
        <v>231</v>
      </c>
      <c r="F8" s="34">
        <v>6</v>
      </c>
      <c r="G8" s="35">
        <v>2</v>
      </c>
      <c r="H8" s="25">
        <v>11</v>
      </c>
      <c r="I8" s="34">
        <v>18</v>
      </c>
      <c r="J8" s="96">
        <v>20</v>
      </c>
      <c r="K8" s="25">
        <v>204</v>
      </c>
    </row>
    <row r="9" spans="1:11" s="17" customFormat="1" x14ac:dyDescent="0.3">
      <c r="A9" s="162" t="s">
        <v>206</v>
      </c>
      <c r="B9" s="70">
        <v>0</v>
      </c>
      <c r="C9" s="78">
        <v>2</v>
      </c>
      <c r="D9" s="78">
        <v>28</v>
      </c>
      <c r="E9" s="71">
        <v>237</v>
      </c>
      <c r="F9" s="34">
        <v>12</v>
      </c>
      <c r="G9" s="35">
        <v>7</v>
      </c>
      <c r="H9" s="25">
        <v>9</v>
      </c>
      <c r="I9" s="34">
        <v>12</v>
      </c>
      <c r="J9" s="96">
        <v>15</v>
      </c>
      <c r="K9" s="25">
        <v>229</v>
      </c>
    </row>
    <row r="10" spans="1:11" s="17" customFormat="1" x14ac:dyDescent="0.3">
      <c r="A10" s="162" t="s">
        <v>207</v>
      </c>
      <c r="B10" s="70">
        <v>0</v>
      </c>
      <c r="C10" s="78">
        <v>0</v>
      </c>
      <c r="D10" s="78">
        <v>29</v>
      </c>
      <c r="E10" s="71">
        <v>167</v>
      </c>
      <c r="F10" s="34">
        <v>7</v>
      </c>
      <c r="G10" s="35">
        <v>6</v>
      </c>
      <c r="H10" s="25">
        <v>14</v>
      </c>
      <c r="I10" s="34">
        <v>13</v>
      </c>
      <c r="J10" s="96">
        <v>24</v>
      </c>
      <c r="K10" s="25">
        <v>130</v>
      </c>
    </row>
    <row r="11" spans="1:11" s="17" customFormat="1" x14ac:dyDescent="0.3">
      <c r="A11" s="162" t="s">
        <v>208</v>
      </c>
      <c r="B11" s="70">
        <v>0</v>
      </c>
      <c r="C11" s="78">
        <v>0</v>
      </c>
      <c r="D11" s="78">
        <v>29</v>
      </c>
      <c r="E11" s="71">
        <v>191</v>
      </c>
      <c r="F11" s="34">
        <v>12</v>
      </c>
      <c r="G11" s="35">
        <v>2</v>
      </c>
      <c r="H11" s="25">
        <v>14</v>
      </c>
      <c r="I11" s="34">
        <v>15</v>
      </c>
      <c r="J11" s="96">
        <v>18</v>
      </c>
      <c r="K11" s="25">
        <v>166</v>
      </c>
    </row>
    <row r="12" spans="1:11" s="17" customFormat="1" x14ac:dyDescent="0.3">
      <c r="A12" s="162" t="s">
        <v>209</v>
      </c>
      <c r="B12" s="70">
        <v>0</v>
      </c>
      <c r="C12" s="78">
        <v>0</v>
      </c>
      <c r="D12" s="78">
        <v>20</v>
      </c>
      <c r="E12" s="71">
        <v>337</v>
      </c>
      <c r="F12" s="34">
        <v>11</v>
      </c>
      <c r="G12" s="35">
        <v>1</v>
      </c>
      <c r="H12" s="25">
        <v>10</v>
      </c>
      <c r="I12" s="34">
        <v>31</v>
      </c>
      <c r="J12" s="96">
        <v>15</v>
      </c>
      <c r="K12" s="25">
        <v>302</v>
      </c>
    </row>
    <row r="13" spans="1:11" s="17" customFormat="1" x14ac:dyDescent="0.3">
      <c r="A13" s="162" t="s">
        <v>210</v>
      </c>
      <c r="B13" s="70">
        <v>0</v>
      </c>
      <c r="C13" s="78">
        <v>0</v>
      </c>
      <c r="D13" s="78">
        <v>41</v>
      </c>
      <c r="E13" s="71">
        <v>262</v>
      </c>
      <c r="F13" s="34">
        <v>11</v>
      </c>
      <c r="G13" s="35">
        <v>3</v>
      </c>
      <c r="H13" s="25">
        <v>26</v>
      </c>
      <c r="I13" s="34">
        <v>10</v>
      </c>
      <c r="J13" s="96">
        <v>23</v>
      </c>
      <c r="K13" s="25">
        <v>263</v>
      </c>
    </row>
    <row r="14" spans="1:11" s="17" customFormat="1" x14ac:dyDescent="0.3">
      <c r="A14" s="162" t="s">
        <v>211</v>
      </c>
      <c r="B14" s="70">
        <v>0</v>
      </c>
      <c r="C14" s="78">
        <v>0</v>
      </c>
      <c r="D14" s="78">
        <v>24</v>
      </c>
      <c r="E14" s="71">
        <v>323</v>
      </c>
      <c r="F14" s="34">
        <v>4</v>
      </c>
      <c r="G14" s="35">
        <v>4</v>
      </c>
      <c r="H14" s="25">
        <v>17</v>
      </c>
      <c r="I14" s="34">
        <v>23</v>
      </c>
      <c r="J14" s="96">
        <v>31</v>
      </c>
      <c r="K14" s="25">
        <v>285</v>
      </c>
    </row>
    <row r="15" spans="1:11" s="17" customFormat="1" x14ac:dyDescent="0.3">
      <c r="A15" s="162" t="s">
        <v>212</v>
      </c>
      <c r="B15" s="70">
        <v>0</v>
      </c>
      <c r="C15" s="78">
        <v>0</v>
      </c>
      <c r="D15" s="78">
        <v>42</v>
      </c>
      <c r="E15" s="71">
        <v>254</v>
      </c>
      <c r="F15" s="34">
        <v>11</v>
      </c>
      <c r="G15" s="35">
        <v>9</v>
      </c>
      <c r="H15" s="25">
        <v>25</v>
      </c>
      <c r="I15" s="34">
        <v>19</v>
      </c>
      <c r="J15" s="96">
        <v>36</v>
      </c>
      <c r="K15" s="25">
        <v>220</v>
      </c>
    </row>
    <row r="16" spans="1:11" s="17" customFormat="1" x14ac:dyDescent="0.3">
      <c r="A16" s="92">
        <v>10</v>
      </c>
      <c r="B16" s="70">
        <v>0</v>
      </c>
      <c r="C16" s="78">
        <v>0</v>
      </c>
      <c r="D16" s="78">
        <v>4</v>
      </c>
      <c r="E16" s="71">
        <v>63</v>
      </c>
      <c r="F16" s="34">
        <v>3</v>
      </c>
      <c r="G16" s="35">
        <v>0</v>
      </c>
      <c r="H16" s="25">
        <v>0</v>
      </c>
      <c r="I16" s="34">
        <v>5</v>
      </c>
      <c r="J16" s="96">
        <v>10</v>
      </c>
      <c r="K16" s="25">
        <v>47</v>
      </c>
    </row>
    <row r="17" spans="1:11" s="17" customFormat="1" x14ac:dyDescent="0.3">
      <c r="A17" s="92">
        <v>11</v>
      </c>
      <c r="B17" s="70">
        <v>0</v>
      </c>
      <c r="C17" s="78">
        <v>0</v>
      </c>
      <c r="D17" s="78">
        <v>17</v>
      </c>
      <c r="E17" s="71">
        <v>134</v>
      </c>
      <c r="F17" s="34">
        <v>5</v>
      </c>
      <c r="G17" s="35">
        <v>2</v>
      </c>
      <c r="H17" s="25">
        <v>10</v>
      </c>
      <c r="I17" s="34">
        <v>13</v>
      </c>
      <c r="J17" s="96">
        <v>26</v>
      </c>
      <c r="K17" s="25">
        <v>96</v>
      </c>
    </row>
    <row r="18" spans="1:11" s="17" customFormat="1" x14ac:dyDescent="0.3">
      <c r="A18" s="92">
        <v>12</v>
      </c>
      <c r="B18" s="70">
        <v>0</v>
      </c>
      <c r="C18" s="78">
        <v>0</v>
      </c>
      <c r="D18" s="78">
        <v>5</v>
      </c>
      <c r="E18" s="71">
        <v>106</v>
      </c>
      <c r="F18" s="34">
        <v>1</v>
      </c>
      <c r="G18" s="35">
        <v>0</v>
      </c>
      <c r="H18" s="25">
        <v>5</v>
      </c>
      <c r="I18" s="34">
        <v>11</v>
      </c>
      <c r="J18" s="96">
        <v>8</v>
      </c>
      <c r="K18" s="25">
        <v>95</v>
      </c>
    </row>
    <row r="19" spans="1:11" s="17" customFormat="1" x14ac:dyDescent="0.3">
      <c r="A19" s="92">
        <v>13</v>
      </c>
      <c r="B19" s="70">
        <v>0</v>
      </c>
      <c r="C19" s="78">
        <v>0</v>
      </c>
      <c r="D19" s="78">
        <v>6</v>
      </c>
      <c r="E19" s="71">
        <v>121</v>
      </c>
      <c r="F19" s="34">
        <v>0</v>
      </c>
      <c r="G19" s="35">
        <v>2</v>
      </c>
      <c r="H19" s="25">
        <v>3</v>
      </c>
      <c r="I19" s="34">
        <v>5</v>
      </c>
      <c r="J19" s="96">
        <v>7</v>
      </c>
      <c r="K19" s="25">
        <v>112</v>
      </c>
    </row>
    <row r="20" spans="1:11" s="17" customFormat="1" x14ac:dyDescent="0.3">
      <c r="A20" s="92">
        <v>14</v>
      </c>
      <c r="B20" s="70">
        <v>0</v>
      </c>
      <c r="C20" s="78">
        <v>0</v>
      </c>
      <c r="D20" s="78">
        <v>29</v>
      </c>
      <c r="E20" s="71">
        <v>162</v>
      </c>
      <c r="F20" s="34">
        <v>5</v>
      </c>
      <c r="G20" s="35">
        <v>9</v>
      </c>
      <c r="H20" s="25">
        <v>16</v>
      </c>
      <c r="I20" s="34">
        <v>12</v>
      </c>
      <c r="J20" s="96">
        <v>15</v>
      </c>
      <c r="K20" s="25">
        <v>150</v>
      </c>
    </row>
    <row r="21" spans="1:11" s="17" customFormat="1" x14ac:dyDescent="0.3">
      <c r="A21" s="92">
        <v>15</v>
      </c>
      <c r="B21" s="70">
        <v>0</v>
      </c>
      <c r="C21" s="78">
        <v>0</v>
      </c>
      <c r="D21" s="78">
        <v>30</v>
      </c>
      <c r="E21" s="71">
        <v>251</v>
      </c>
      <c r="F21" s="34">
        <v>9</v>
      </c>
      <c r="G21" s="35">
        <v>2</v>
      </c>
      <c r="H21" s="25">
        <v>18</v>
      </c>
      <c r="I21" s="34">
        <v>18</v>
      </c>
      <c r="J21" s="96">
        <v>25</v>
      </c>
      <c r="K21" s="25">
        <v>215</v>
      </c>
    </row>
    <row r="22" spans="1:11" s="17" customFormat="1" x14ac:dyDescent="0.3">
      <c r="A22" s="92">
        <v>16</v>
      </c>
      <c r="B22" s="70">
        <v>0</v>
      </c>
      <c r="C22" s="78">
        <v>0</v>
      </c>
      <c r="D22" s="78">
        <v>44</v>
      </c>
      <c r="E22" s="71">
        <v>300</v>
      </c>
      <c r="F22" s="34">
        <v>13</v>
      </c>
      <c r="G22" s="35">
        <v>5</v>
      </c>
      <c r="H22" s="25">
        <v>23</v>
      </c>
      <c r="I22" s="34">
        <v>14</v>
      </c>
      <c r="J22" s="96">
        <v>18</v>
      </c>
      <c r="K22" s="25">
        <v>272</v>
      </c>
    </row>
    <row r="23" spans="1:11" s="17" customFormat="1" x14ac:dyDescent="0.3">
      <c r="A23" s="92">
        <v>17</v>
      </c>
      <c r="B23" s="70">
        <v>0</v>
      </c>
      <c r="C23" s="78">
        <v>0</v>
      </c>
      <c r="D23" s="78">
        <v>9</v>
      </c>
      <c r="E23" s="71">
        <v>129</v>
      </c>
      <c r="F23" s="34">
        <v>2</v>
      </c>
      <c r="G23" s="35">
        <v>2</v>
      </c>
      <c r="H23" s="25">
        <v>7</v>
      </c>
      <c r="I23" s="34">
        <v>10</v>
      </c>
      <c r="J23" s="96">
        <v>14</v>
      </c>
      <c r="K23" s="25">
        <v>122</v>
      </c>
    </row>
    <row r="24" spans="1:11" s="17" customFormat="1" x14ac:dyDescent="0.3">
      <c r="A24" s="92">
        <v>18</v>
      </c>
      <c r="B24" s="70">
        <v>0</v>
      </c>
      <c r="C24" s="78">
        <v>0</v>
      </c>
      <c r="D24" s="78">
        <v>33</v>
      </c>
      <c r="E24" s="71">
        <v>205</v>
      </c>
      <c r="F24" s="34">
        <v>12</v>
      </c>
      <c r="G24" s="35">
        <v>5</v>
      </c>
      <c r="H24" s="25">
        <v>13</v>
      </c>
      <c r="I24" s="34">
        <v>19</v>
      </c>
      <c r="J24" s="96">
        <v>20</v>
      </c>
      <c r="K24" s="25">
        <v>177</v>
      </c>
    </row>
    <row r="25" spans="1:11" s="17" customFormat="1" x14ac:dyDescent="0.3">
      <c r="A25" s="92">
        <v>19</v>
      </c>
      <c r="B25" s="70">
        <v>0</v>
      </c>
      <c r="C25" s="78">
        <v>0</v>
      </c>
      <c r="D25" s="78">
        <v>34</v>
      </c>
      <c r="E25" s="71">
        <v>160</v>
      </c>
      <c r="F25" s="34">
        <v>4</v>
      </c>
      <c r="G25" s="35">
        <v>6</v>
      </c>
      <c r="H25" s="25">
        <v>24</v>
      </c>
      <c r="I25" s="34">
        <v>6</v>
      </c>
      <c r="J25" s="96">
        <v>12</v>
      </c>
      <c r="K25" s="25">
        <v>142</v>
      </c>
    </row>
    <row r="26" spans="1:11" s="17" customFormat="1" x14ac:dyDescent="0.3">
      <c r="A26" s="92">
        <v>20</v>
      </c>
      <c r="B26" s="70">
        <v>0</v>
      </c>
      <c r="C26" s="78">
        <v>1</v>
      </c>
      <c r="D26" s="78">
        <v>59</v>
      </c>
      <c r="E26" s="71">
        <v>269</v>
      </c>
      <c r="F26" s="34">
        <v>16</v>
      </c>
      <c r="G26" s="35">
        <v>9</v>
      </c>
      <c r="H26" s="25">
        <v>31</v>
      </c>
      <c r="I26" s="34">
        <v>27</v>
      </c>
      <c r="J26" s="96">
        <v>28</v>
      </c>
      <c r="K26" s="25">
        <v>226</v>
      </c>
    </row>
    <row r="27" spans="1:11" s="17" customFormat="1" x14ac:dyDescent="0.3">
      <c r="A27" s="92">
        <v>21</v>
      </c>
      <c r="B27" s="70">
        <v>0</v>
      </c>
      <c r="C27" s="78">
        <v>1</v>
      </c>
      <c r="D27" s="78">
        <v>29</v>
      </c>
      <c r="E27" s="71">
        <v>172</v>
      </c>
      <c r="F27" s="34">
        <v>9</v>
      </c>
      <c r="G27" s="35">
        <v>2</v>
      </c>
      <c r="H27" s="25">
        <v>23</v>
      </c>
      <c r="I27" s="34">
        <v>19</v>
      </c>
      <c r="J27" s="96">
        <v>20</v>
      </c>
      <c r="K27" s="25">
        <v>149</v>
      </c>
    </row>
    <row r="28" spans="1:11" s="17" customFormat="1" x14ac:dyDescent="0.3">
      <c r="A28" s="92">
        <v>22</v>
      </c>
      <c r="B28" s="70">
        <v>0</v>
      </c>
      <c r="C28" s="78">
        <v>0</v>
      </c>
      <c r="D28" s="78">
        <v>35</v>
      </c>
      <c r="E28" s="71">
        <v>268</v>
      </c>
      <c r="F28" s="34">
        <v>6</v>
      </c>
      <c r="G28" s="35">
        <v>2</v>
      </c>
      <c r="H28" s="25">
        <v>29</v>
      </c>
      <c r="I28" s="34">
        <v>23</v>
      </c>
      <c r="J28" s="96">
        <v>27</v>
      </c>
      <c r="K28" s="25">
        <v>228</v>
      </c>
    </row>
    <row r="29" spans="1:11" s="17" customFormat="1" x14ac:dyDescent="0.3">
      <c r="A29" s="92">
        <v>23</v>
      </c>
      <c r="B29" s="70">
        <v>0</v>
      </c>
      <c r="C29" s="78">
        <v>0</v>
      </c>
      <c r="D29" s="78">
        <v>17</v>
      </c>
      <c r="E29" s="71">
        <v>128</v>
      </c>
      <c r="F29" s="34">
        <v>9</v>
      </c>
      <c r="G29" s="35">
        <v>2</v>
      </c>
      <c r="H29" s="25">
        <v>6</v>
      </c>
      <c r="I29" s="34">
        <v>4</v>
      </c>
      <c r="J29" s="96">
        <v>8</v>
      </c>
      <c r="K29" s="25">
        <v>121</v>
      </c>
    </row>
    <row r="30" spans="1:11" s="17" customFormat="1" x14ac:dyDescent="0.3">
      <c r="A30" s="92">
        <v>24</v>
      </c>
      <c r="B30" s="70">
        <v>0</v>
      </c>
      <c r="C30" s="78">
        <v>0</v>
      </c>
      <c r="D30" s="78">
        <v>14</v>
      </c>
      <c r="E30" s="71">
        <v>109</v>
      </c>
      <c r="F30" s="34">
        <v>4</v>
      </c>
      <c r="G30" s="35">
        <v>1</v>
      </c>
      <c r="H30" s="25">
        <v>10</v>
      </c>
      <c r="I30" s="34">
        <v>8</v>
      </c>
      <c r="J30" s="96">
        <v>12</v>
      </c>
      <c r="K30" s="25">
        <v>97</v>
      </c>
    </row>
    <row r="31" spans="1:11" s="17" customFormat="1" x14ac:dyDescent="0.3">
      <c r="A31" s="92">
        <v>25</v>
      </c>
      <c r="B31" s="70">
        <v>0</v>
      </c>
      <c r="C31" s="78">
        <v>0</v>
      </c>
      <c r="D31" s="78">
        <v>21</v>
      </c>
      <c r="E31" s="71">
        <v>147</v>
      </c>
      <c r="F31" s="37">
        <v>7</v>
      </c>
      <c r="G31" s="35">
        <v>4</v>
      </c>
      <c r="H31" s="25">
        <v>7</v>
      </c>
      <c r="I31" s="34">
        <v>5</v>
      </c>
      <c r="J31" s="96">
        <v>22</v>
      </c>
      <c r="K31" s="25">
        <v>126</v>
      </c>
    </row>
    <row r="32" spans="1:11" s="17" customFormat="1" x14ac:dyDescent="0.3">
      <c r="A32" s="92">
        <v>26</v>
      </c>
      <c r="B32" s="70">
        <v>0</v>
      </c>
      <c r="C32" s="78">
        <v>0</v>
      </c>
      <c r="D32" s="78">
        <v>17</v>
      </c>
      <c r="E32" s="71">
        <v>76</v>
      </c>
      <c r="F32" s="34">
        <v>4</v>
      </c>
      <c r="G32" s="35">
        <v>3</v>
      </c>
      <c r="H32" s="25">
        <v>9</v>
      </c>
      <c r="I32" s="34">
        <v>5</v>
      </c>
      <c r="J32" s="96">
        <v>10</v>
      </c>
      <c r="K32" s="25">
        <v>66</v>
      </c>
    </row>
    <row r="33" spans="1:14" s="17" customFormat="1" x14ac:dyDescent="0.3">
      <c r="A33" s="92">
        <v>27</v>
      </c>
      <c r="B33" s="70">
        <v>0</v>
      </c>
      <c r="C33" s="78">
        <v>0</v>
      </c>
      <c r="D33" s="78">
        <v>11</v>
      </c>
      <c r="E33" s="71">
        <v>72</v>
      </c>
      <c r="F33" s="34">
        <v>4</v>
      </c>
      <c r="G33" s="35">
        <v>0</v>
      </c>
      <c r="H33" s="25">
        <v>7</v>
      </c>
      <c r="I33" s="34">
        <v>1</v>
      </c>
      <c r="J33" s="96">
        <v>8</v>
      </c>
      <c r="K33" s="25">
        <v>65</v>
      </c>
    </row>
    <row r="34" spans="1:14" s="17" customFormat="1" ht="14.4" customHeight="1" x14ac:dyDescent="0.3">
      <c r="A34" s="92">
        <v>28</v>
      </c>
      <c r="B34" s="70">
        <v>0</v>
      </c>
      <c r="C34" s="78">
        <v>0</v>
      </c>
      <c r="D34" s="78">
        <v>40</v>
      </c>
      <c r="E34" s="71">
        <v>281</v>
      </c>
      <c r="F34" s="34">
        <v>17</v>
      </c>
      <c r="G34" s="35">
        <v>11</v>
      </c>
      <c r="H34" s="25">
        <v>15</v>
      </c>
      <c r="I34" s="34">
        <v>25</v>
      </c>
      <c r="J34" s="96">
        <v>20</v>
      </c>
      <c r="K34" s="25">
        <v>244</v>
      </c>
    </row>
    <row r="35" spans="1:14" s="17" customFormat="1" x14ac:dyDescent="0.3">
      <c r="A35" s="92">
        <v>29</v>
      </c>
      <c r="B35" s="70">
        <v>0</v>
      </c>
      <c r="C35" s="78">
        <v>0</v>
      </c>
      <c r="D35" s="78">
        <v>16</v>
      </c>
      <c r="E35" s="71">
        <v>87</v>
      </c>
      <c r="F35" s="34">
        <v>10</v>
      </c>
      <c r="G35" s="35">
        <v>1</v>
      </c>
      <c r="H35" s="25">
        <v>7</v>
      </c>
      <c r="I35" s="34">
        <v>7</v>
      </c>
      <c r="J35" s="96">
        <v>22</v>
      </c>
      <c r="K35" s="25">
        <v>70</v>
      </c>
    </row>
    <row r="36" spans="1:14" s="36" customFormat="1" x14ac:dyDescent="0.3">
      <c r="A36" s="92">
        <v>30</v>
      </c>
      <c r="B36" s="70">
        <v>0</v>
      </c>
      <c r="C36" s="78">
        <v>0</v>
      </c>
      <c r="D36" s="78">
        <v>29</v>
      </c>
      <c r="E36" s="71">
        <v>162</v>
      </c>
      <c r="F36" s="34">
        <v>7</v>
      </c>
      <c r="G36" s="35">
        <v>2</v>
      </c>
      <c r="H36" s="25">
        <v>22</v>
      </c>
      <c r="I36" s="34">
        <v>9</v>
      </c>
      <c r="J36" s="96">
        <v>23</v>
      </c>
      <c r="K36" s="25">
        <v>135</v>
      </c>
    </row>
    <row r="37" spans="1:14" s="36" customFormat="1" x14ac:dyDescent="0.3">
      <c r="A37" s="92">
        <v>31</v>
      </c>
      <c r="B37" s="70">
        <v>0</v>
      </c>
      <c r="C37" s="78">
        <v>0</v>
      </c>
      <c r="D37" s="78">
        <v>10</v>
      </c>
      <c r="E37" s="71">
        <v>49</v>
      </c>
      <c r="F37" s="34">
        <v>3</v>
      </c>
      <c r="G37" s="86">
        <v>2</v>
      </c>
      <c r="H37" s="25">
        <v>6</v>
      </c>
      <c r="I37" s="34">
        <v>4</v>
      </c>
      <c r="J37" s="96">
        <v>7</v>
      </c>
      <c r="K37" s="25">
        <v>37</v>
      </c>
    </row>
    <row r="38" spans="1:14" s="17" customFormat="1" x14ac:dyDescent="0.3">
      <c r="A38" s="92">
        <v>32</v>
      </c>
      <c r="B38" s="70">
        <v>0</v>
      </c>
      <c r="C38" s="78">
        <v>1</v>
      </c>
      <c r="D38" s="78">
        <v>15</v>
      </c>
      <c r="E38" s="71">
        <v>126</v>
      </c>
      <c r="F38" s="34">
        <v>6</v>
      </c>
      <c r="G38" s="35">
        <v>0</v>
      </c>
      <c r="H38" s="25">
        <v>8</v>
      </c>
      <c r="I38" s="34">
        <v>6</v>
      </c>
      <c r="J38" s="96">
        <v>14</v>
      </c>
      <c r="K38" s="25">
        <v>120</v>
      </c>
    </row>
    <row r="39" spans="1:14" s="17" customFormat="1" x14ac:dyDescent="0.3">
      <c r="A39" s="92">
        <v>33</v>
      </c>
      <c r="B39" s="70">
        <v>0</v>
      </c>
      <c r="C39" s="78">
        <v>0</v>
      </c>
      <c r="D39" s="78">
        <v>16</v>
      </c>
      <c r="E39" s="71">
        <v>85</v>
      </c>
      <c r="F39" s="34">
        <v>2</v>
      </c>
      <c r="G39" s="35">
        <v>5</v>
      </c>
      <c r="H39" s="25">
        <v>10</v>
      </c>
      <c r="I39" s="34">
        <v>15</v>
      </c>
      <c r="J39" s="96">
        <v>8</v>
      </c>
      <c r="K39" s="25">
        <v>75</v>
      </c>
    </row>
    <row r="40" spans="1:14" s="17" customFormat="1" x14ac:dyDescent="0.3">
      <c r="A40" s="92">
        <v>34</v>
      </c>
      <c r="B40" s="70">
        <v>0</v>
      </c>
      <c r="C40" s="78">
        <v>0</v>
      </c>
      <c r="D40" s="78">
        <v>30</v>
      </c>
      <c r="E40" s="71">
        <v>214</v>
      </c>
      <c r="F40" s="34">
        <v>3</v>
      </c>
      <c r="G40" s="35">
        <v>4</v>
      </c>
      <c r="H40" s="25">
        <v>19</v>
      </c>
      <c r="I40" s="34">
        <v>17</v>
      </c>
      <c r="J40" s="96">
        <v>17</v>
      </c>
      <c r="K40" s="25">
        <v>183</v>
      </c>
    </row>
    <row r="41" spans="1:14" s="17" customFormat="1" x14ac:dyDescent="0.3">
      <c r="A41" s="92">
        <v>35</v>
      </c>
      <c r="B41" s="70">
        <v>0</v>
      </c>
      <c r="C41" s="78">
        <v>0</v>
      </c>
      <c r="D41" s="78">
        <v>14</v>
      </c>
      <c r="E41" s="71">
        <v>103</v>
      </c>
      <c r="F41" s="34">
        <v>4</v>
      </c>
      <c r="G41" s="35">
        <v>7</v>
      </c>
      <c r="H41" s="25">
        <v>6</v>
      </c>
      <c r="I41" s="34">
        <v>10</v>
      </c>
      <c r="J41" s="96">
        <v>5</v>
      </c>
      <c r="K41" s="25">
        <v>88</v>
      </c>
    </row>
    <row r="42" spans="1:14" s="17" customFormat="1" x14ac:dyDescent="0.3">
      <c r="A42" s="92">
        <v>36</v>
      </c>
      <c r="B42" s="70">
        <v>0</v>
      </c>
      <c r="C42" s="78">
        <v>0</v>
      </c>
      <c r="D42" s="78">
        <v>11</v>
      </c>
      <c r="E42" s="71">
        <v>150</v>
      </c>
      <c r="F42" s="34">
        <v>2</v>
      </c>
      <c r="G42" s="35">
        <v>0</v>
      </c>
      <c r="H42" s="25">
        <v>8</v>
      </c>
      <c r="I42" s="34">
        <v>9</v>
      </c>
      <c r="J42" s="96">
        <v>11</v>
      </c>
      <c r="K42" s="25">
        <v>132</v>
      </c>
    </row>
    <row r="43" spans="1:14" s="17" customFormat="1" x14ac:dyDescent="0.3">
      <c r="A43" s="92">
        <v>37</v>
      </c>
      <c r="B43" s="72">
        <v>0</v>
      </c>
      <c r="C43" s="83">
        <v>0</v>
      </c>
      <c r="D43" s="83">
        <v>25</v>
      </c>
      <c r="E43" s="73">
        <v>177</v>
      </c>
      <c r="F43" s="37">
        <v>13</v>
      </c>
      <c r="G43" s="86">
        <v>1</v>
      </c>
      <c r="H43" s="23">
        <v>9</v>
      </c>
      <c r="I43" s="37">
        <v>13</v>
      </c>
      <c r="J43" s="97">
        <v>17</v>
      </c>
      <c r="K43" s="23">
        <v>162</v>
      </c>
    </row>
    <row r="44" spans="1:14" s="17" customFormat="1" x14ac:dyDescent="0.3">
      <c r="A44" s="92">
        <v>38</v>
      </c>
      <c r="B44" s="72">
        <v>0</v>
      </c>
      <c r="C44" s="83">
        <v>0</v>
      </c>
      <c r="D44" s="83">
        <v>28</v>
      </c>
      <c r="E44" s="73">
        <v>169</v>
      </c>
      <c r="F44" s="37">
        <v>2</v>
      </c>
      <c r="G44" s="86">
        <v>0</v>
      </c>
      <c r="H44" s="23">
        <v>22</v>
      </c>
      <c r="I44" s="37">
        <v>25</v>
      </c>
      <c r="J44" s="97">
        <v>9</v>
      </c>
      <c r="K44" s="23">
        <v>142</v>
      </c>
    </row>
    <row r="45" spans="1:14" s="17" customFormat="1" ht="14.4" customHeight="1" x14ac:dyDescent="0.3">
      <c r="A45" s="92">
        <v>39</v>
      </c>
      <c r="B45" s="70">
        <v>0</v>
      </c>
      <c r="C45" s="78">
        <v>0</v>
      </c>
      <c r="D45" s="78">
        <v>35</v>
      </c>
      <c r="E45" s="71">
        <v>227</v>
      </c>
      <c r="F45" s="34">
        <v>13</v>
      </c>
      <c r="G45" s="35">
        <v>3</v>
      </c>
      <c r="H45" s="25">
        <v>15</v>
      </c>
      <c r="I45" s="34">
        <v>20</v>
      </c>
      <c r="J45" s="96">
        <v>16</v>
      </c>
      <c r="K45" s="25">
        <v>199</v>
      </c>
    </row>
    <row r="46" spans="1:14" s="17" customFormat="1" x14ac:dyDescent="0.3">
      <c r="A46" s="92">
        <v>40</v>
      </c>
      <c r="B46" s="70">
        <v>0</v>
      </c>
      <c r="C46" s="78">
        <v>0</v>
      </c>
      <c r="D46" s="78">
        <v>43</v>
      </c>
      <c r="E46" s="71">
        <v>200</v>
      </c>
      <c r="F46" s="34">
        <v>12</v>
      </c>
      <c r="G46" s="35">
        <v>8</v>
      </c>
      <c r="H46" s="25">
        <v>21</v>
      </c>
      <c r="I46" s="34">
        <v>15</v>
      </c>
      <c r="J46" s="96">
        <v>18</v>
      </c>
      <c r="K46" s="25">
        <v>175</v>
      </c>
    </row>
    <row r="47" spans="1:14" s="36" customFormat="1" x14ac:dyDescent="0.3">
      <c r="A47" s="92">
        <v>41</v>
      </c>
      <c r="B47" s="70">
        <v>0</v>
      </c>
      <c r="C47" s="78">
        <v>0</v>
      </c>
      <c r="D47" s="78">
        <v>16</v>
      </c>
      <c r="E47" s="71">
        <v>200</v>
      </c>
      <c r="F47" s="34">
        <v>4</v>
      </c>
      <c r="G47" s="35">
        <v>1</v>
      </c>
      <c r="H47" s="25">
        <v>9</v>
      </c>
      <c r="I47" s="34">
        <v>15</v>
      </c>
      <c r="J47" s="96">
        <v>15</v>
      </c>
      <c r="K47" s="25">
        <v>184</v>
      </c>
      <c r="L47" s="12"/>
      <c r="M47" s="12"/>
      <c r="N47" s="12"/>
    </row>
    <row r="48" spans="1:14" s="36" customFormat="1" x14ac:dyDescent="0.3">
      <c r="A48" s="92">
        <v>42</v>
      </c>
      <c r="B48" s="70">
        <v>0</v>
      </c>
      <c r="C48" s="78">
        <v>0</v>
      </c>
      <c r="D48" s="78">
        <v>59</v>
      </c>
      <c r="E48" s="71">
        <v>158</v>
      </c>
      <c r="F48" s="34">
        <v>17</v>
      </c>
      <c r="G48" s="35">
        <v>1</v>
      </c>
      <c r="H48" s="25">
        <v>34</v>
      </c>
      <c r="I48" s="34">
        <v>9</v>
      </c>
      <c r="J48" s="96">
        <v>15</v>
      </c>
      <c r="K48" s="25">
        <v>140</v>
      </c>
      <c r="L48" s="12"/>
      <c r="M48" s="12"/>
      <c r="N48" s="12"/>
    </row>
    <row r="49" spans="1:14" s="36" customFormat="1" x14ac:dyDescent="0.3">
      <c r="A49" s="92">
        <v>43</v>
      </c>
      <c r="B49" s="70">
        <v>0</v>
      </c>
      <c r="C49" s="78">
        <v>0</v>
      </c>
      <c r="D49" s="78">
        <v>25</v>
      </c>
      <c r="E49" s="71">
        <v>147</v>
      </c>
      <c r="F49" s="34">
        <v>9</v>
      </c>
      <c r="G49" s="35">
        <v>1</v>
      </c>
      <c r="H49" s="25">
        <v>19</v>
      </c>
      <c r="I49" s="34">
        <v>23</v>
      </c>
      <c r="J49" s="96">
        <v>12</v>
      </c>
      <c r="K49" s="25">
        <v>129</v>
      </c>
      <c r="L49" s="12"/>
      <c r="M49" s="12"/>
      <c r="N49" s="12"/>
    </row>
    <row r="50" spans="1:14" s="36" customFormat="1" x14ac:dyDescent="0.3">
      <c r="A50" s="92">
        <v>44</v>
      </c>
      <c r="B50" s="70">
        <v>0</v>
      </c>
      <c r="C50" s="78">
        <v>0</v>
      </c>
      <c r="D50" s="78">
        <v>46</v>
      </c>
      <c r="E50" s="71">
        <v>224</v>
      </c>
      <c r="F50" s="34">
        <v>11</v>
      </c>
      <c r="G50" s="35">
        <v>7</v>
      </c>
      <c r="H50" s="25">
        <v>28</v>
      </c>
      <c r="I50" s="34">
        <v>28</v>
      </c>
      <c r="J50" s="96">
        <v>23</v>
      </c>
      <c r="K50" s="25">
        <v>184</v>
      </c>
      <c r="L50" s="12"/>
      <c r="M50" s="12"/>
      <c r="N50" s="12"/>
    </row>
    <row r="51" spans="1:14" x14ac:dyDescent="0.3">
      <c r="A51" s="91">
        <v>45</v>
      </c>
      <c r="B51" s="70">
        <v>0</v>
      </c>
      <c r="C51" s="78">
        <v>1</v>
      </c>
      <c r="D51" s="78">
        <v>44</v>
      </c>
      <c r="E51" s="71">
        <v>190</v>
      </c>
      <c r="F51" s="34">
        <v>8</v>
      </c>
      <c r="G51" s="35">
        <v>3</v>
      </c>
      <c r="H51" s="25">
        <v>29</v>
      </c>
      <c r="I51" s="34">
        <v>12</v>
      </c>
      <c r="J51" s="96">
        <v>18</v>
      </c>
      <c r="K51" s="25">
        <v>182</v>
      </c>
    </row>
    <row r="52" spans="1:14" x14ac:dyDescent="0.3">
      <c r="A52" s="91">
        <v>46</v>
      </c>
      <c r="B52" s="70">
        <v>0</v>
      </c>
      <c r="C52" s="78">
        <v>0</v>
      </c>
      <c r="D52" s="78">
        <v>61</v>
      </c>
      <c r="E52" s="71">
        <v>246</v>
      </c>
      <c r="F52" s="34">
        <v>22</v>
      </c>
      <c r="G52" s="35">
        <v>10</v>
      </c>
      <c r="H52" s="25">
        <v>35</v>
      </c>
      <c r="I52" s="34">
        <v>19</v>
      </c>
      <c r="J52" s="96">
        <v>16</v>
      </c>
      <c r="K52" s="25">
        <v>219</v>
      </c>
    </row>
    <row r="53" spans="1:14" x14ac:dyDescent="0.3">
      <c r="A53" s="91">
        <v>47</v>
      </c>
      <c r="B53" s="70">
        <v>0</v>
      </c>
      <c r="C53" s="78">
        <v>0</v>
      </c>
      <c r="D53" s="78">
        <v>49</v>
      </c>
      <c r="E53" s="71">
        <v>310</v>
      </c>
      <c r="F53" s="34">
        <v>13</v>
      </c>
      <c r="G53" s="35">
        <v>1</v>
      </c>
      <c r="H53" s="25">
        <v>36</v>
      </c>
      <c r="I53" s="34">
        <v>27</v>
      </c>
      <c r="J53" s="96">
        <v>25</v>
      </c>
      <c r="K53" s="25">
        <v>279</v>
      </c>
    </row>
    <row r="54" spans="1:14" x14ac:dyDescent="0.3">
      <c r="A54" s="91">
        <v>48</v>
      </c>
      <c r="B54" s="70">
        <v>0</v>
      </c>
      <c r="C54" s="78">
        <v>0</v>
      </c>
      <c r="D54" s="78">
        <v>25</v>
      </c>
      <c r="E54" s="71">
        <v>90</v>
      </c>
      <c r="F54" s="34">
        <v>10</v>
      </c>
      <c r="G54" s="35">
        <v>3</v>
      </c>
      <c r="H54" s="25">
        <v>12</v>
      </c>
      <c r="I54" s="34">
        <v>4</v>
      </c>
      <c r="J54" s="96">
        <v>11</v>
      </c>
      <c r="K54" s="25">
        <v>73</v>
      </c>
    </row>
    <row r="55" spans="1:14" x14ac:dyDescent="0.3">
      <c r="A55" s="91">
        <v>49</v>
      </c>
      <c r="B55" s="70">
        <v>0</v>
      </c>
      <c r="C55" s="78">
        <v>0</v>
      </c>
      <c r="D55" s="78">
        <v>31</v>
      </c>
      <c r="E55" s="71">
        <v>130</v>
      </c>
      <c r="F55" s="34">
        <v>5</v>
      </c>
      <c r="G55" s="35">
        <v>8</v>
      </c>
      <c r="H55" s="25">
        <v>21</v>
      </c>
      <c r="I55" s="34">
        <v>23</v>
      </c>
      <c r="J55" s="96">
        <v>15</v>
      </c>
      <c r="K55" s="25">
        <v>111</v>
      </c>
    </row>
    <row r="56" spans="1:14" x14ac:dyDescent="0.3">
      <c r="A56" s="91">
        <v>50</v>
      </c>
      <c r="B56" s="70">
        <v>0</v>
      </c>
      <c r="C56" s="78">
        <v>0</v>
      </c>
      <c r="D56" s="78">
        <v>21</v>
      </c>
      <c r="E56" s="71">
        <v>111</v>
      </c>
      <c r="F56" s="34">
        <v>7</v>
      </c>
      <c r="G56" s="35">
        <v>2</v>
      </c>
      <c r="H56" s="25">
        <v>13</v>
      </c>
      <c r="I56" s="34">
        <v>14</v>
      </c>
      <c r="J56" s="96">
        <v>8</v>
      </c>
      <c r="K56" s="25">
        <v>100</v>
      </c>
    </row>
    <row r="57" spans="1:14" x14ac:dyDescent="0.3">
      <c r="A57" s="91">
        <v>51</v>
      </c>
      <c r="B57" s="70">
        <v>0</v>
      </c>
      <c r="C57" s="78">
        <v>0</v>
      </c>
      <c r="D57" s="78">
        <v>34</v>
      </c>
      <c r="E57" s="71">
        <v>114</v>
      </c>
      <c r="F57" s="34">
        <v>9</v>
      </c>
      <c r="G57" s="35">
        <v>6</v>
      </c>
      <c r="H57" s="25">
        <v>17</v>
      </c>
      <c r="I57" s="34">
        <v>6</v>
      </c>
      <c r="J57" s="96">
        <v>5</v>
      </c>
      <c r="K57" s="25">
        <v>110</v>
      </c>
    </row>
    <row r="58" spans="1:14" x14ac:dyDescent="0.3">
      <c r="A58" s="91">
        <v>52</v>
      </c>
      <c r="B58" s="70">
        <v>0</v>
      </c>
      <c r="C58" s="78">
        <v>0</v>
      </c>
      <c r="D58" s="78">
        <v>29</v>
      </c>
      <c r="E58" s="71">
        <v>98</v>
      </c>
      <c r="F58" s="34">
        <v>12</v>
      </c>
      <c r="G58" s="35">
        <v>0</v>
      </c>
      <c r="H58" s="25">
        <v>16</v>
      </c>
      <c r="I58" s="34">
        <v>8</v>
      </c>
      <c r="J58" s="96">
        <v>9</v>
      </c>
      <c r="K58" s="25">
        <v>87</v>
      </c>
    </row>
    <row r="59" spans="1:14" x14ac:dyDescent="0.3">
      <c r="A59" s="91">
        <v>53</v>
      </c>
      <c r="B59" s="70">
        <v>0</v>
      </c>
      <c r="C59" s="78">
        <v>0</v>
      </c>
      <c r="D59" s="78">
        <v>26</v>
      </c>
      <c r="E59" s="71">
        <v>96</v>
      </c>
      <c r="F59" s="34">
        <v>9</v>
      </c>
      <c r="G59" s="35">
        <v>3</v>
      </c>
      <c r="H59" s="25">
        <v>13</v>
      </c>
      <c r="I59" s="34">
        <v>7</v>
      </c>
      <c r="J59" s="96">
        <v>12</v>
      </c>
      <c r="K59" s="25">
        <v>83</v>
      </c>
    </row>
    <row r="60" spans="1:14" x14ac:dyDescent="0.3">
      <c r="A60" s="91">
        <v>54</v>
      </c>
      <c r="B60" s="70">
        <v>0</v>
      </c>
      <c r="C60" s="78">
        <v>2</v>
      </c>
      <c r="D60" s="78">
        <v>47</v>
      </c>
      <c r="E60" s="71">
        <v>128</v>
      </c>
      <c r="F60" s="34">
        <v>9</v>
      </c>
      <c r="G60" s="35">
        <v>13</v>
      </c>
      <c r="H60" s="25">
        <v>26</v>
      </c>
      <c r="I60" s="34">
        <v>9</v>
      </c>
      <c r="J60" s="96">
        <v>11</v>
      </c>
      <c r="K60" s="25">
        <v>109</v>
      </c>
    </row>
    <row r="61" spans="1:14" x14ac:dyDescent="0.3">
      <c r="A61" s="91">
        <v>55</v>
      </c>
      <c r="B61" s="70">
        <v>0</v>
      </c>
      <c r="C61" s="78">
        <v>0</v>
      </c>
      <c r="D61" s="78">
        <v>29</v>
      </c>
      <c r="E61" s="71">
        <v>88</v>
      </c>
      <c r="F61" s="34">
        <v>6</v>
      </c>
      <c r="G61" s="35">
        <v>6</v>
      </c>
      <c r="H61" s="25">
        <v>15</v>
      </c>
      <c r="I61" s="34">
        <v>7</v>
      </c>
      <c r="J61" s="96">
        <v>11</v>
      </c>
      <c r="K61" s="25">
        <v>81</v>
      </c>
    </row>
    <row r="62" spans="1:14" x14ac:dyDescent="0.3">
      <c r="A62" s="91">
        <v>56</v>
      </c>
      <c r="B62" s="70">
        <v>0</v>
      </c>
      <c r="C62" s="78">
        <v>0</v>
      </c>
      <c r="D62" s="78">
        <v>33</v>
      </c>
      <c r="E62" s="71">
        <v>63</v>
      </c>
      <c r="F62" s="34">
        <v>4</v>
      </c>
      <c r="G62" s="35">
        <v>5</v>
      </c>
      <c r="H62" s="25">
        <v>23</v>
      </c>
      <c r="I62" s="34">
        <v>6</v>
      </c>
      <c r="J62" s="103">
        <v>6</v>
      </c>
      <c r="K62" s="45">
        <v>51</v>
      </c>
    </row>
    <row r="63" spans="1:14" x14ac:dyDescent="0.3">
      <c r="A63" s="91">
        <v>57</v>
      </c>
      <c r="B63" s="70">
        <v>0</v>
      </c>
      <c r="C63" s="78">
        <v>0</v>
      </c>
      <c r="D63" s="78">
        <v>38</v>
      </c>
      <c r="E63" s="71">
        <v>105</v>
      </c>
      <c r="F63" s="34">
        <v>10</v>
      </c>
      <c r="G63" s="35">
        <v>4</v>
      </c>
      <c r="H63" s="25">
        <v>21</v>
      </c>
      <c r="I63" s="34">
        <v>7</v>
      </c>
      <c r="J63" s="99">
        <v>13</v>
      </c>
      <c r="K63" s="45">
        <v>84</v>
      </c>
    </row>
    <row r="64" spans="1:14" x14ac:dyDescent="0.3">
      <c r="A64" s="179">
        <v>58</v>
      </c>
      <c r="B64" s="70">
        <v>0</v>
      </c>
      <c r="C64" s="78">
        <v>1</v>
      </c>
      <c r="D64" s="78">
        <v>58</v>
      </c>
      <c r="E64" s="71">
        <v>123</v>
      </c>
      <c r="F64" s="94">
        <v>11</v>
      </c>
      <c r="G64" s="86">
        <v>9</v>
      </c>
      <c r="H64" s="23">
        <v>38</v>
      </c>
      <c r="I64" s="37">
        <v>15</v>
      </c>
      <c r="J64" s="100">
        <v>23</v>
      </c>
      <c r="K64" s="45">
        <v>89</v>
      </c>
    </row>
    <row r="65" spans="1:11" x14ac:dyDescent="0.3">
      <c r="A65" s="166">
        <v>59</v>
      </c>
      <c r="B65" s="70">
        <v>1</v>
      </c>
      <c r="C65" s="78">
        <v>0</v>
      </c>
      <c r="D65" s="78">
        <v>23</v>
      </c>
      <c r="E65" s="71">
        <v>59</v>
      </c>
      <c r="F65" s="54">
        <v>8</v>
      </c>
      <c r="G65" s="102">
        <v>3</v>
      </c>
      <c r="H65" s="23">
        <v>12</v>
      </c>
      <c r="I65" s="34">
        <v>8</v>
      </c>
      <c r="J65" s="86">
        <v>5</v>
      </c>
      <c r="K65" s="45">
        <v>47</v>
      </c>
    </row>
    <row r="66" spans="1:11" x14ac:dyDescent="0.3">
      <c r="A66" s="91">
        <v>60</v>
      </c>
      <c r="B66" s="70">
        <v>0</v>
      </c>
      <c r="C66" s="78">
        <v>0</v>
      </c>
      <c r="D66" s="78">
        <v>21</v>
      </c>
      <c r="E66" s="71">
        <v>63</v>
      </c>
      <c r="F66" s="54">
        <v>6</v>
      </c>
      <c r="G66" s="86">
        <v>2</v>
      </c>
      <c r="H66" s="23">
        <v>12</v>
      </c>
      <c r="I66" s="37">
        <v>4</v>
      </c>
      <c r="J66" s="86">
        <v>13</v>
      </c>
      <c r="K66" s="45">
        <v>50</v>
      </c>
    </row>
    <row r="67" spans="1:11" x14ac:dyDescent="0.3">
      <c r="A67" s="179">
        <v>61</v>
      </c>
      <c r="B67" s="72">
        <v>0</v>
      </c>
      <c r="C67" s="83">
        <v>0</v>
      </c>
      <c r="D67" s="83">
        <v>45</v>
      </c>
      <c r="E67" s="83">
        <v>323</v>
      </c>
      <c r="F67" s="54">
        <v>10</v>
      </c>
      <c r="G67" s="100">
        <v>6</v>
      </c>
      <c r="H67" s="111">
        <v>25</v>
      </c>
      <c r="I67" s="94">
        <v>30</v>
      </c>
      <c r="J67" s="100">
        <v>33</v>
      </c>
      <c r="K67" s="111">
        <v>268</v>
      </c>
    </row>
    <row r="68" spans="1:11" x14ac:dyDescent="0.3">
      <c r="A68" s="166">
        <v>62</v>
      </c>
      <c r="B68" s="150">
        <v>1</v>
      </c>
      <c r="C68" s="78">
        <v>0</v>
      </c>
      <c r="D68" s="147">
        <v>24</v>
      </c>
      <c r="E68" s="109">
        <v>130</v>
      </c>
      <c r="F68" s="37">
        <v>6</v>
      </c>
      <c r="G68" s="86">
        <v>3</v>
      </c>
      <c r="H68" s="114">
        <v>12</v>
      </c>
      <c r="I68" s="37">
        <v>4</v>
      </c>
      <c r="J68" s="103">
        <v>9</v>
      </c>
      <c r="K68" s="55">
        <v>109</v>
      </c>
    </row>
    <row r="69" spans="1:11" x14ac:dyDescent="0.3">
      <c r="A69" s="166">
        <v>63</v>
      </c>
      <c r="B69" s="72">
        <v>0</v>
      </c>
      <c r="C69" s="83">
        <v>0</v>
      </c>
      <c r="D69" s="83">
        <v>20</v>
      </c>
      <c r="E69" s="146">
        <v>262</v>
      </c>
      <c r="F69" s="94">
        <v>6</v>
      </c>
      <c r="G69" s="100">
        <v>3</v>
      </c>
      <c r="H69" s="111">
        <v>9</v>
      </c>
      <c r="I69" s="94">
        <v>18</v>
      </c>
      <c r="J69" s="100">
        <v>12</v>
      </c>
      <c r="K69" s="23">
        <v>243</v>
      </c>
    </row>
    <row r="70" spans="1:11" x14ac:dyDescent="0.3">
      <c r="A70" s="91">
        <v>64</v>
      </c>
      <c r="B70" s="70">
        <v>0</v>
      </c>
      <c r="C70" s="78">
        <v>0</v>
      </c>
      <c r="D70" s="78">
        <v>13</v>
      </c>
      <c r="E70" s="147">
        <v>134</v>
      </c>
      <c r="F70" s="37">
        <v>3</v>
      </c>
      <c r="G70" s="86">
        <v>2</v>
      </c>
      <c r="H70" s="114">
        <v>8</v>
      </c>
      <c r="I70" s="37">
        <v>8</v>
      </c>
      <c r="J70" s="103">
        <v>11</v>
      </c>
      <c r="K70" s="23">
        <v>119</v>
      </c>
    </row>
    <row r="71" spans="1:11" x14ac:dyDescent="0.3">
      <c r="A71" s="91">
        <v>65</v>
      </c>
      <c r="B71" s="70">
        <v>0</v>
      </c>
      <c r="C71" s="78">
        <v>0</v>
      </c>
      <c r="D71" s="78">
        <v>33</v>
      </c>
      <c r="E71" s="147">
        <v>204</v>
      </c>
      <c r="F71" s="94">
        <v>7</v>
      </c>
      <c r="G71" s="100">
        <v>4</v>
      </c>
      <c r="H71" s="111">
        <v>24</v>
      </c>
      <c r="I71" s="94">
        <v>16</v>
      </c>
      <c r="J71" s="100">
        <v>14</v>
      </c>
      <c r="K71" s="111">
        <v>189</v>
      </c>
    </row>
    <row r="72" spans="1:11" x14ac:dyDescent="0.3">
      <c r="A72" s="91">
        <v>66</v>
      </c>
      <c r="B72" s="151">
        <v>0</v>
      </c>
      <c r="C72" s="73">
        <v>0</v>
      </c>
      <c r="D72" s="83">
        <v>29</v>
      </c>
      <c r="E72" s="109">
        <v>209</v>
      </c>
      <c r="F72" s="37">
        <v>6</v>
      </c>
      <c r="G72" s="103">
        <v>3</v>
      </c>
      <c r="H72" s="114">
        <v>22</v>
      </c>
      <c r="I72" s="37">
        <v>13</v>
      </c>
      <c r="J72" s="103">
        <v>25</v>
      </c>
      <c r="K72" s="55">
        <v>191</v>
      </c>
    </row>
    <row r="73" spans="1:11" x14ac:dyDescent="0.3">
      <c r="A73" s="179">
        <v>67</v>
      </c>
      <c r="B73" s="72">
        <v>0</v>
      </c>
      <c r="C73" s="78">
        <v>0</v>
      </c>
      <c r="D73" s="78">
        <v>13</v>
      </c>
      <c r="E73" s="146">
        <v>126</v>
      </c>
      <c r="F73" s="37">
        <v>5</v>
      </c>
      <c r="G73" s="100">
        <v>7</v>
      </c>
      <c r="H73" s="111">
        <v>0</v>
      </c>
      <c r="I73" s="94">
        <v>7</v>
      </c>
      <c r="J73" s="100">
        <v>16</v>
      </c>
      <c r="K73" s="23">
        <v>102</v>
      </c>
    </row>
    <row r="74" spans="1:11" x14ac:dyDescent="0.3">
      <c r="A74" s="166">
        <v>68</v>
      </c>
      <c r="B74" s="70">
        <v>0</v>
      </c>
      <c r="C74" s="78">
        <v>0</v>
      </c>
      <c r="D74" s="78">
        <v>29</v>
      </c>
      <c r="E74" s="78">
        <v>119</v>
      </c>
      <c r="F74" s="94">
        <v>8</v>
      </c>
      <c r="G74" s="103">
        <v>3</v>
      </c>
      <c r="H74" s="114">
        <v>19</v>
      </c>
      <c r="I74" s="37">
        <v>8</v>
      </c>
      <c r="J74" s="103">
        <v>8</v>
      </c>
      <c r="K74" s="23">
        <v>106</v>
      </c>
    </row>
    <row r="75" spans="1:11" x14ac:dyDescent="0.3">
      <c r="A75" s="166">
        <v>69</v>
      </c>
      <c r="B75" s="70">
        <v>0</v>
      </c>
      <c r="C75" s="78">
        <v>0</v>
      </c>
      <c r="D75" s="78">
        <v>26</v>
      </c>
      <c r="E75" s="78">
        <v>137</v>
      </c>
      <c r="F75" s="37">
        <v>8</v>
      </c>
      <c r="G75" s="99">
        <v>3</v>
      </c>
      <c r="H75" s="45">
        <v>16</v>
      </c>
      <c r="I75" s="34">
        <v>11</v>
      </c>
      <c r="J75" s="99">
        <v>4</v>
      </c>
      <c r="K75" s="111">
        <v>128</v>
      </c>
    </row>
    <row r="76" spans="1:11" x14ac:dyDescent="0.3">
      <c r="A76" s="167">
        <v>70</v>
      </c>
      <c r="B76" s="152">
        <v>0</v>
      </c>
      <c r="C76" s="109">
        <v>0</v>
      </c>
      <c r="D76" s="109">
        <v>23</v>
      </c>
      <c r="E76" s="109">
        <v>76</v>
      </c>
      <c r="F76" s="47">
        <v>4</v>
      </c>
      <c r="G76" s="101">
        <v>2</v>
      </c>
      <c r="H76" s="110">
        <v>12</v>
      </c>
      <c r="I76" s="47">
        <v>8</v>
      </c>
      <c r="J76" s="101">
        <v>8</v>
      </c>
      <c r="K76" s="116">
        <v>64</v>
      </c>
    </row>
    <row r="77" spans="1:11" x14ac:dyDescent="0.3">
      <c r="A77" s="8" t="s">
        <v>0</v>
      </c>
      <c r="B77" s="19">
        <f t="shared" ref="B77:E77" si="0">SUM(B7:B76)</f>
        <v>2</v>
      </c>
      <c r="C77" s="19">
        <f t="shared" si="0"/>
        <v>9</v>
      </c>
      <c r="D77" s="52">
        <f t="shared" si="0"/>
        <v>1954</v>
      </c>
      <c r="E77" s="19">
        <f t="shared" si="0"/>
        <v>11480</v>
      </c>
      <c r="F77" s="19">
        <f t="shared" ref="F77:K77" si="1">SUM(F7:F76)</f>
        <v>539</v>
      </c>
      <c r="G77" s="19">
        <f t="shared" si="1"/>
        <v>262</v>
      </c>
      <c r="H77" s="19">
        <f t="shared" si="1"/>
        <v>1126</v>
      </c>
      <c r="I77" s="19">
        <f t="shared" si="1"/>
        <v>905</v>
      </c>
      <c r="J77" s="19">
        <f t="shared" si="1"/>
        <v>1075</v>
      </c>
      <c r="K77" s="19">
        <f t="shared" si="1"/>
        <v>10077</v>
      </c>
    </row>
    <row r="79" spans="1:11" x14ac:dyDescent="0.3">
      <c r="F79" s="39" t="s">
        <v>284</v>
      </c>
    </row>
    <row r="80" spans="1:11" x14ac:dyDescent="0.3">
      <c r="F80" s="39" t="s">
        <v>284</v>
      </c>
    </row>
    <row r="81" spans="6:6" x14ac:dyDescent="0.3">
      <c r="F81" s="39" t="s">
        <v>284</v>
      </c>
    </row>
    <row r="82" spans="6:6" x14ac:dyDescent="0.3">
      <c r="F82" s="39" t="s">
        <v>284</v>
      </c>
    </row>
    <row r="83" spans="6:6" x14ac:dyDescent="0.3">
      <c r="F83" s="39" t="s">
        <v>284</v>
      </c>
    </row>
    <row r="90" spans="6:6" x14ac:dyDescent="0.3">
      <c r="F90" s="39" t="s">
        <v>284</v>
      </c>
    </row>
  </sheetData>
  <sheetProtection selectLockedCells="1"/>
  <mergeCells count="6">
    <mergeCell ref="B3:E3"/>
    <mergeCell ref="B2:E2"/>
    <mergeCell ref="F1:K1"/>
    <mergeCell ref="F2:K2"/>
    <mergeCell ref="F3:K3"/>
    <mergeCell ref="B1:E1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C26" sqref="C26"/>
    </sheetView>
  </sheetViews>
  <sheetFormatPr defaultRowHeight="12.6" x14ac:dyDescent="0.25"/>
  <cols>
    <col min="2" max="3" width="13.6640625" customWidth="1"/>
  </cols>
  <sheetData>
    <row r="1" spans="1:8" ht="13.8" x14ac:dyDescent="0.3">
      <c r="A1" s="26"/>
      <c r="B1" s="191" t="s">
        <v>191</v>
      </c>
      <c r="C1" s="193"/>
      <c r="D1" s="191" t="s">
        <v>4</v>
      </c>
      <c r="E1" s="192"/>
      <c r="F1" s="192"/>
      <c r="G1" s="192"/>
      <c r="H1" s="193"/>
    </row>
    <row r="2" spans="1:8" ht="13.8" x14ac:dyDescent="0.3">
      <c r="A2" s="29"/>
      <c r="B2" s="184" t="s">
        <v>282</v>
      </c>
      <c r="C2" s="186"/>
      <c r="D2" s="184" t="s">
        <v>5</v>
      </c>
      <c r="E2" s="185"/>
      <c r="F2" s="185"/>
      <c r="G2" s="185"/>
      <c r="H2" s="186"/>
    </row>
    <row r="3" spans="1:8" ht="13.8" x14ac:dyDescent="0.3">
      <c r="A3" s="30"/>
      <c r="B3" s="184" t="s">
        <v>283</v>
      </c>
      <c r="C3" s="186"/>
      <c r="D3" s="195"/>
      <c r="E3" s="196"/>
      <c r="F3" s="196"/>
      <c r="G3" s="196"/>
      <c r="H3" s="197"/>
    </row>
    <row r="4" spans="1:8" ht="93" customHeight="1" thickBot="1" x14ac:dyDescent="0.3">
      <c r="A4" s="31" t="s">
        <v>6</v>
      </c>
      <c r="B4" s="5" t="s">
        <v>26</v>
      </c>
      <c r="C4" s="56" t="s">
        <v>27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8" ht="14.4" thickBot="1" x14ac:dyDescent="0.35">
      <c r="A5" s="14"/>
      <c r="B5" s="15"/>
      <c r="C5" s="15"/>
      <c r="D5" s="15"/>
      <c r="E5" s="15"/>
      <c r="F5" s="15"/>
      <c r="G5" s="15"/>
      <c r="H5" s="16"/>
    </row>
    <row r="6" spans="1:8" ht="13.8" x14ac:dyDescent="0.3">
      <c r="A6" s="166">
        <v>61</v>
      </c>
      <c r="B6" s="24">
        <v>92</v>
      </c>
      <c r="C6" s="59">
        <v>41</v>
      </c>
      <c r="D6" s="46">
        <v>347</v>
      </c>
      <c r="E6" s="45">
        <v>7</v>
      </c>
      <c r="F6" s="144">
        <f>IF(D6&lt;&gt;0,E6+D6,"")</f>
        <v>354</v>
      </c>
      <c r="G6" s="45">
        <v>133</v>
      </c>
      <c r="H6" s="113">
        <f t="shared" ref="H6" si="0">IF(G6&lt;&gt;0,G6/F6,"")</f>
        <v>0.37570621468926552</v>
      </c>
    </row>
    <row r="7" spans="1:8" ht="13.8" x14ac:dyDescent="0.3">
      <c r="A7" s="8" t="s">
        <v>0</v>
      </c>
      <c r="B7" s="19">
        <f t="shared" ref="B7:G7" si="1">SUM(B6:B6)</f>
        <v>92</v>
      </c>
      <c r="C7" s="57">
        <f t="shared" si="1"/>
        <v>41</v>
      </c>
      <c r="D7" s="19">
        <f t="shared" si="1"/>
        <v>347</v>
      </c>
      <c r="E7" s="19">
        <f t="shared" si="1"/>
        <v>7</v>
      </c>
      <c r="F7" s="19">
        <f t="shared" si="1"/>
        <v>354</v>
      </c>
      <c r="G7" s="19">
        <f t="shared" si="1"/>
        <v>133</v>
      </c>
      <c r="H7" s="76">
        <f>IF(G7&lt;&gt;0,G7/F7,"")</f>
        <v>0.37570621468926552</v>
      </c>
    </row>
    <row r="8" spans="1:8" ht="13.8" x14ac:dyDescent="0.3">
      <c r="A8" s="38"/>
      <c r="B8" s="49"/>
      <c r="C8" s="49"/>
      <c r="D8" s="49"/>
      <c r="E8" s="49"/>
      <c r="F8" s="49"/>
      <c r="G8" s="49"/>
      <c r="H8" s="84"/>
    </row>
    <row r="9" spans="1:8" ht="13.8" x14ac:dyDescent="0.3">
      <c r="A9" s="18"/>
      <c r="B9" s="12"/>
      <c r="C9" s="12"/>
      <c r="D9" s="198" t="s">
        <v>21</v>
      </c>
      <c r="E9" s="198"/>
      <c r="F9" s="205"/>
      <c r="G9" s="75">
        <v>40</v>
      </c>
      <c r="H9" s="85"/>
    </row>
  </sheetData>
  <mergeCells count="7">
    <mergeCell ref="D9:F9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zoomScaleNormal="100" zoomScaleSheetLayoutView="100" workbookViewId="0">
      <pane ySplit="6" topLeftCell="A67" activePane="bottomLeft" state="frozen"/>
      <selection pane="bottomLeft" activeCell="B77" sqref="B77:F77"/>
    </sheetView>
  </sheetViews>
  <sheetFormatPr defaultColWidth="9.109375" defaultRowHeight="13.8" x14ac:dyDescent="0.3"/>
  <cols>
    <col min="1" max="1" width="12.6640625" style="18" customWidth="1"/>
    <col min="2" max="2" width="14.5546875" style="12" bestFit="1" customWidth="1"/>
    <col min="3" max="6" width="8.5546875" style="12" customWidth="1"/>
    <col min="7" max="16384" width="9.109375" style="12"/>
  </cols>
  <sheetData>
    <row r="1" spans="1:6" x14ac:dyDescent="0.3">
      <c r="A1" s="180"/>
      <c r="B1" s="160" t="s">
        <v>15</v>
      </c>
      <c r="C1" s="191" t="s">
        <v>15</v>
      </c>
      <c r="D1" s="192"/>
      <c r="E1" s="192"/>
      <c r="F1" s="193"/>
    </row>
    <row r="2" spans="1:6" x14ac:dyDescent="0.3">
      <c r="A2" s="50"/>
      <c r="B2" s="156" t="s">
        <v>10</v>
      </c>
      <c r="C2" s="194" t="s">
        <v>10</v>
      </c>
      <c r="D2" s="194"/>
      <c r="E2" s="194"/>
      <c r="F2" s="194"/>
    </row>
    <row r="3" spans="1:6" x14ac:dyDescent="0.3">
      <c r="A3" s="29"/>
      <c r="B3" s="9" t="s">
        <v>16</v>
      </c>
      <c r="C3" s="188" t="s">
        <v>16</v>
      </c>
      <c r="D3" s="189"/>
      <c r="E3" s="189"/>
      <c r="F3" s="190"/>
    </row>
    <row r="4" spans="1:6" x14ac:dyDescent="0.3">
      <c r="A4" s="30"/>
      <c r="B4" s="10" t="s">
        <v>42</v>
      </c>
      <c r="C4" s="195" t="s">
        <v>41</v>
      </c>
      <c r="D4" s="196"/>
      <c r="E4" s="196"/>
      <c r="F4" s="197"/>
    </row>
    <row r="5" spans="1:6" ht="88.2" customHeight="1" thickBot="1" x14ac:dyDescent="0.35">
      <c r="A5" s="31" t="s">
        <v>6</v>
      </c>
      <c r="B5" s="5" t="s">
        <v>42</v>
      </c>
      <c r="C5" s="4" t="s">
        <v>43</v>
      </c>
      <c r="D5" s="4" t="s">
        <v>25</v>
      </c>
      <c r="E5" s="4" t="s">
        <v>44</v>
      </c>
      <c r="F5" s="4" t="s">
        <v>45</v>
      </c>
    </row>
    <row r="6" spans="1:6" ht="14.4" thickBot="1" x14ac:dyDescent="0.35">
      <c r="A6" s="14"/>
      <c r="B6" s="15"/>
      <c r="C6" s="15"/>
      <c r="D6" s="15"/>
      <c r="E6" s="15"/>
      <c r="F6" s="16"/>
    </row>
    <row r="7" spans="1:6" x14ac:dyDescent="0.3">
      <c r="A7" s="161" t="s">
        <v>204</v>
      </c>
      <c r="B7" s="44">
        <v>133</v>
      </c>
      <c r="C7" s="32">
        <v>36</v>
      </c>
      <c r="D7" s="33">
        <v>16</v>
      </c>
      <c r="E7" s="33">
        <v>58</v>
      </c>
      <c r="F7" s="21">
        <v>23</v>
      </c>
    </row>
    <row r="8" spans="1:6" x14ac:dyDescent="0.3">
      <c r="A8" s="162" t="s">
        <v>205</v>
      </c>
      <c r="B8" s="45">
        <v>203</v>
      </c>
      <c r="C8" s="37">
        <v>76</v>
      </c>
      <c r="D8" s="86">
        <v>28</v>
      </c>
      <c r="E8" s="86">
        <v>78</v>
      </c>
      <c r="F8" s="23">
        <v>37</v>
      </c>
    </row>
    <row r="9" spans="1:6" x14ac:dyDescent="0.3">
      <c r="A9" s="162" t="s">
        <v>206</v>
      </c>
      <c r="B9" s="45">
        <v>251</v>
      </c>
      <c r="C9" s="37">
        <v>78</v>
      </c>
      <c r="D9" s="86">
        <v>25</v>
      </c>
      <c r="E9" s="86">
        <v>116</v>
      </c>
      <c r="F9" s="23">
        <v>47</v>
      </c>
    </row>
    <row r="10" spans="1:6" x14ac:dyDescent="0.3">
      <c r="A10" s="162" t="s">
        <v>207</v>
      </c>
      <c r="B10" s="45">
        <v>174</v>
      </c>
      <c r="C10" s="37">
        <v>54</v>
      </c>
      <c r="D10" s="86">
        <v>31</v>
      </c>
      <c r="E10" s="86">
        <v>65</v>
      </c>
      <c r="F10" s="23">
        <v>33</v>
      </c>
    </row>
    <row r="11" spans="1:6" x14ac:dyDescent="0.3">
      <c r="A11" s="162" t="s">
        <v>208</v>
      </c>
      <c r="B11" s="45">
        <v>200</v>
      </c>
      <c r="C11" s="37">
        <v>74</v>
      </c>
      <c r="D11" s="86">
        <v>34</v>
      </c>
      <c r="E11" s="86">
        <v>71</v>
      </c>
      <c r="F11" s="23">
        <v>39</v>
      </c>
    </row>
    <row r="12" spans="1:6" x14ac:dyDescent="0.3">
      <c r="A12" s="162" t="s">
        <v>209</v>
      </c>
      <c r="B12" s="45">
        <v>301</v>
      </c>
      <c r="C12" s="37">
        <v>102</v>
      </c>
      <c r="D12" s="86">
        <v>30</v>
      </c>
      <c r="E12" s="86">
        <v>123</v>
      </c>
      <c r="F12" s="23">
        <v>72</v>
      </c>
    </row>
    <row r="13" spans="1:6" x14ac:dyDescent="0.3">
      <c r="A13" s="162" t="s">
        <v>210</v>
      </c>
      <c r="B13" s="45">
        <v>252</v>
      </c>
      <c r="C13" s="37">
        <v>67</v>
      </c>
      <c r="D13" s="86">
        <v>42</v>
      </c>
      <c r="E13" s="86">
        <v>176</v>
      </c>
      <c r="F13" s="23">
        <v>48</v>
      </c>
    </row>
    <row r="14" spans="1:6" x14ac:dyDescent="0.3">
      <c r="A14" s="162" t="s">
        <v>211</v>
      </c>
      <c r="B14" s="45">
        <v>326</v>
      </c>
      <c r="C14" s="37">
        <v>89</v>
      </c>
      <c r="D14" s="86">
        <v>38</v>
      </c>
      <c r="E14" s="86">
        <v>142</v>
      </c>
      <c r="F14" s="23">
        <v>82</v>
      </c>
    </row>
    <row r="15" spans="1:6" x14ac:dyDescent="0.3">
      <c r="A15" s="162" t="s">
        <v>212</v>
      </c>
      <c r="B15" s="45">
        <v>269</v>
      </c>
      <c r="C15" s="37">
        <v>102</v>
      </c>
      <c r="D15" s="86">
        <v>42</v>
      </c>
      <c r="E15" s="86">
        <v>111</v>
      </c>
      <c r="F15" s="23">
        <v>43</v>
      </c>
    </row>
    <row r="16" spans="1:6" x14ac:dyDescent="0.3">
      <c r="A16" s="92">
        <v>10</v>
      </c>
      <c r="B16" s="45">
        <v>58</v>
      </c>
      <c r="C16" s="37">
        <v>21</v>
      </c>
      <c r="D16" s="86">
        <v>6</v>
      </c>
      <c r="E16" s="86">
        <v>14</v>
      </c>
      <c r="F16" s="23">
        <v>19</v>
      </c>
    </row>
    <row r="17" spans="1:6" x14ac:dyDescent="0.3">
      <c r="A17" s="92">
        <v>11</v>
      </c>
      <c r="B17" s="45">
        <v>141</v>
      </c>
      <c r="C17" s="37">
        <v>48</v>
      </c>
      <c r="D17" s="86">
        <v>22</v>
      </c>
      <c r="E17" s="86">
        <v>53</v>
      </c>
      <c r="F17" s="23">
        <v>25</v>
      </c>
    </row>
    <row r="18" spans="1:6" x14ac:dyDescent="0.3">
      <c r="A18" s="92">
        <v>12</v>
      </c>
      <c r="B18" s="45">
        <v>108</v>
      </c>
      <c r="C18" s="37">
        <v>35</v>
      </c>
      <c r="D18" s="86">
        <v>10</v>
      </c>
      <c r="E18" s="86">
        <v>53</v>
      </c>
      <c r="F18" s="23">
        <v>11</v>
      </c>
    </row>
    <row r="19" spans="1:6" x14ac:dyDescent="0.3">
      <c r="A19" s="92">
        <v>13</v>
      </c>
      <c r="B19" s="45">
        <v>107</v>
      </c>
      <c r="C19" s="37">
        <v>30</v>
      </c>
      <c r="D19" s="86">
        <v>9</v>
      </c>
      <c r="E19" s="86">
        <v>47</v>
      </c>
      <c r="F19" s="23">
        <v>15</v>
      </c>
    </row>
    <row r="20" spans="1:6" x14ac:dyDescent="0.3">
      <c r="A20" s="92">
        <v>14</v>
      </c>
      <c r="B20" s="45">
        <v>184</v>
      </c>
      <c r="C20" s="37">
        <v>75</v>
      </c>
      <c r="D20" s="86">
        <v>21</v>
      </c>
      <c r="E20" s="86">
        <v>64</v>
      </c>
      <c r="F20" s="23">
        <v>34</v>
      </c>
    </row>
    <row r="21" spans="1:6" x14ac:dyDescent="0.3">
      <c r="A21" s="92">
        <v>15</v>
      </c>
      <c r="B21" s="45">
        <v>247</v>
      </c>
      <c r="C21" s="37">
        <v>73</v>
      </c>
      <c r="D21" s="86">
        <v>46</v>
      </c>
      <c r="E21" s="86">
        <v>97</v>
      </c>
      <c r="F21" s="23">
        <v>45</v>
      </c>
    </row>
    <row r="22" spans="1:6" x14ac:dyDescent="0.3">
      <c r="A22" s="92">
        <v>16</v>
      </c>
      <c r="B22" s="45">
        <v>299</v>
      </c>
      <c r="C22" s="37">
        <v>101</v>
      </c>
      <c r="D22" s="86">
        <v>60</v>
      </c>
      <c r="E22" s="86">
        <v>91</v>
      </c>
      <c r="F22" s="23">
        <v>53</v>
      </c>
    </row>
    <row r="23" spans="1:6" x14ac:dyDescent="0.3">
      <c r="A23" s="92">
        <v>17</v>
      </c>
      <c r="B23" s="45">
        <v>116</v>
      </c>
      <c r="C23" s="37">
        <v>44</v>
      </c>
      <c r="D23" s="86">
        <v>16</v>
      </c>
      <c r="E23" s="86">
        <v>58</v>
      </c>
      <c r="F23" s="23">
        <v>19</v>
      </c>
    </row>
    <row r="24" spans="1:6" x14ac:dyDescent="0.3">
      <c r="A24" s="92">
        <v>18</v>
      </c>
      <c r="B24" s="45">
        <v>229</v>
      </c>
      <c r="C24" s="37">
        <v>78</v>
      </c>
      <c r="D24" s="86">
        <v>30</v>
      </c>
      <c r="E24" s="86">
        <v>77</v>
      </c>
      <c r="F24" s="23">
        <v>47</v>
      </c>
    </row>
    <row r="25" spans="1:6" x14ac:dyDescent="0.3">
      <c r="A25" s="92">
        <v>19</v>
      </c>
      <c r="B25" s="45">
        <v>164</v>
      </c>
      <c r="C25" s="37">
        <v>65</v>
      </c>
      <c r="D25" s="86">
        <v>34</v>
      </c>
      <c r="E25" s="86">
        <v>52</v>
      </c>
      <c r="F25" s="23">
        <v>27</v>
      </c>
    </row>
    <row r="26" spans="1:6" x14ac:dyDescent="0.3">
      <c r="A26" s="92">
        <v>20</v>
      </c>
      <c r="B26" s="45">
        <v>304</v>
      </c>
      <c r="C26" s="37">
        <v>96</v>
      </c>
      <c r="D26" s="86">
        <v>46</v>
      </c>
      <c r="E26" s="86">
        <v>98</v>
      </c>
      <c r="F26" s="23">
        <v>69</v>
      </c>
    </row>
    <row r="27" spans="1:6" x14ac:dyDescent="0.3">
      <c r="A27" s="92">
        <v>21</v>
      </c>
      <c r="B27" s="45">
        <v>178</v>
      </c>
      <c r="C27" s="37">
        <v>64</v>
      </c>
      <c r="D27" s="86">
        <v>31</v>
      </c>
      <c r="E27" s="86">
        <v>71</v>
      </c>
      <c r="F27" s="23">
        <v>27</v>
      </c>
    </row>
    <row r="28" spans="1:6" x14ac:dyDescent="0.3">
      <c r="A28" s="92">
        <v>22</v>
      </c>
      <c r="B28" s="45">
        <v>274</v>
      </c>
      <c r="C28" s="37">
        <v>99</v>
      </c>
      <c r="D28" s="86">
        <v>66</v>
      </c>
      <c r="E28" s="86">
        <v>72</v>
      </c>
      <c r="F28" s="23">
        <v>55</v>
      </c>
    </row>
    <row r="29" spans="1:6" x14ac:dyDescent="0.3">
      <c r="A29" s="92">
        <v>23</v>
      </c>
      <c r="B29" s="45">
        <v>131</v>
      </c>
      <c r="C29" s="37">
        <v>34</v>
      </c>
      <c r="D29" s="86">
        <v>17</v>
      </c>
      <c r="E29" s="86">
        <v>57</v>
      </c>
      <c r="F29" s="23">
        <v>29</v>
      </c>
    </row>
    <row r="30" spans="1:6" x14ac:dyDescent="0.3">
      <c r="A30" s="92">
        <v>24</v>
      </c>
      <c r="B30" s="45">
        <v>115</v>
      </c>
      <c r="C30" s="37">
        <v>35</v>
      </c>
      <c r="D30" s="86">
        <v>9</v>
      </c>
      <c r="E30" s="86">
        <v>57</v>
      </c>
      <c r="F30" s="23">
        <v>19</v>
      </c>
    </row>
    <row r="31" spans="1:6" x14ac:dyDescent="0.3">
      <c r="A31" s="92">
        <v>25</v>
      </c>
      <c r="B31" s="45">
        <v>144</v>
      </c>
      <c r="C31" s="37">
        <v>34</v>
      </c>
      <c r="D31" s="86">
        <v>26</v>
      </c>
      <c r="E31" s="86">
        <v>61</v>
      </c>
      <c r="F31" s="23">
        <v>33</v>
      </c>
    </row>
    <row r="32" spans="1:6" x14ac:dyDescent="0.3">
      <c r="A32" s="92">
        <v>26</v>
      </c>
      <c r="B32" s="45">
        <v>78</v>
      </c>
      <c r="C32" s="37">
        <v>25</v>
      </c>
      <c r="D32" s="86">
        <v>12</v>
      </c>
      <c r="E32" s="86">
        <v>37</v>
      </c>
      <c r="F32" s="23">
        <v>15</v>
      </c>
    </row>
    <row r="33" spans="1:6" x14ac:dyDescent="0.3">
      <c r="A33" s="92">
        <v>27</v>
      </c>
      <c r="B33" s="45">
        <v>81</v>
      </c>
      <c r="C33" s="37">
        <v>31</v>
      </c>
      <c r="D33" s="86">
        <v>12</v>
      </c>
      <c r="E33" s="86">
        <v>24</v>
      </c>
      <c r="F33" s="23">
        <v>15</v>
      </c>
    </row>
    <row r="34" spans="1:6" x14ac:dyDescent="0.3">
      <c r="A34" s="92">
        <v>28</v>
      </c>
      <c r="B34" s="45">
        <v>273</v>
      </c>
      <c r="C34" s="37">
        <v>73</v>
      </c>
      <c r="D34" s="86">
        <v>48</v>
      </c>
      <c r="E34" s="86">
        <v>152</v>
      </c>
      <c r="F34" s="23">
        <v>33</v>
      </c>
    </row>
    <row r="35" spans="1:6" x14ac:dyDescent="0.3">
      <c r="A35" s="92">
        <v>29</v>
      </c>
      <c r="B35" s="45">
        <v>98</v>
      </c>
      <c r="C35" s="37">
        <v>44</v>
      </c>
      <c r="D35" s="86">
        <v>14</v>
      </c>
      <c r="E35" s="86">
        <v>39</v>
      </c>
      <c r="F35" s="23">
        <v>16</v>
      </c>
    </row>
    <row r="36" spans="1:6" x14ac:dyDescent="0.3">
      <c r="A36" s="92">
        <v>30</v>
      </c>
      <c r="B36" s="45">
        <v>173</v>
      </c>
      <c r="C36" s="37">
        <v>52</v>
      </c>
      <c r="D36" s="86">
        <v>19</v>
      </c>
      <c r="E36" s="86">
        <v>85</v>
      </c>
      <c r="F36" s="23">
        <v>30</v>
      </c>
    </row>
    <row r="37" spans="1:6" x14ac:dyDescent="0.3">
      <c r="A37" s="92">
        <v>31</v>
      </c>
      <c r="B37" s="45">
        <v>55</v>
      </c>
      <c r="C37" s="37">
        <v>23</v>
      </c>
      <c r="D37" s="86">
        <v>14</v>
      </c>
      <c r="E37" s="86">
        <v>17</v>
      </c>
      <c r="F37" s="23">
        <v>7</v>
      </c>
    </row>
    <row r="38" spans="1:6" x14ac:dyDescent="0.3">
      <c r="A38" s="92">
        <v>32</v>
      </c>
      <c r="B38" s="45">
        <v>133</v>
      </c>
      <c r="C38" s="37">
        <v>43</v>
      </c>
      <c r="D38" s="86">
        <v>18</v>
      </c>
      <c r="E38" s="86">
        <v>61</v>
      </c>
      <c r="F38" s="23">
        <v>25</v>
      </c>
    </row>
    <row r="39" spans="1:6" x14ac:dyDescent="0.3">
      <c r="A39" s="92">
        <v>33</v>
      </c>
      <c r="B39" s="45">
        <v>91</v>
      </c>
      <c r="C39" s="37">
        <v>31</v>
      </c>
      <c r="D39" s="86">
        <v>19</v>
      </c>
      <c r="E39" s="86">
        <v>34</v>
      </c>
      <c r="F39" s="23">
        <v>23</v>
      </c>
    </row>
    <row r="40" spans="1:6" x14ac:dyDescent="0.3">
      <c r="A40" s="92">
        <v>34</v>
      </c>
      <c r="B40" s="45">
        <v>208</v>
      </c>
      <c r="C40" s="37">
        <v>68</v>
      </c>
      <c r="D40" s="86">
        <v>36</v>
      </c>
      <c r="E40" s="86">
        <v>89</v>
      </c>
      <c r="F40" s="23">
        <v>40</v>
      </c>
    </row>
    <row r="41" spans="1:6" x14ac:dyDescent="0.3">
      <c r="A41" s="92">
        <v>35</v>
      </c>
      <c r="B41" s="45">
        <v>109</v>
      </c>
      <c r="C41" s="37">
        <v>30</v>
      </c>
      <c r="D41" s="86">
        <v>14</v>
      </c>
      <c r="E41" s="86">
        <v>54</v>
      </c>
      <c r="F41" s="23">
        <v>18</v>
      </c>
    </row>
    <row r="42" spans="1:6" x14ac:dyDescent="0.3">
      <c r="A42" s="92">
        <v>36</v>
      </c>
      <c r="B42" s="45">
        <v>136</v>
      </c>
      <c r="C42" s="37">
        <v>44</v>
      </c>
      <c r="D42" s="86">
        <v>12</v>
      </c>
      <c r="E42" s="86">
        <v>67</v>
      </c>
      <c r="F42" s="23">
        <v>21</v>
      </c>
    </row>
    <row r="43" spans="1:6" x14ac:dyDescent="0.3">
      <c r="A43" s="92">
        <v>37</v>
      </c>
      <c r="B43" s="45">
        <v>180</v>
      </c>
      <c r="C43" s="37">
        <v>53</v>
      </c>
      <c r="D43" s="86">
        <v>29</v>
      </c>
      <c r="E43" s="86">
        <v>77</v>
      </c>
      <c r="F43" s="23">
        <v>31</v>
      </c>
    </row>
    <row r="44" spans="1:6" x14ac:dyDescent="0.3">
      <c r="A44" s="92">
        <v>38</v>
      </c>
      <c r="B44" s="45">
        <v>175</v>
      </c>
      <c r="C44" s="37">
        <v>65</v>
      </c>
      <c r="D44" s="86">
        <v>39</v>
      </c>
      <c r="E44" s="86">
        <v>37</v>
      </c>
      <c r="F44" s="23">
        <v>45</v>
      </c>
    </row>
    <row r="45" spans="1:6" x14ac:dyDescent="0.3">
      <c r="A45" s="92">
        <v>39</v>
      </c>
      <c r="B45" s="45">
        <v>237</v>
      </c>
      <c r="C45" s="37">
        <v>74</v>
      </c>
      <c r="D45" s="86">
        <v>30</v>
      </c>
      <c r="E45" s="86">
        <v>101</v>
      </c>
      <c r="F45" s="23">
        <v>34</v>
      </c>
    </row>
    <row r="46" spans="1:6" x14ac:dyDescent="0.3">
      <c r="A46" s="92">
        <v>40</v>
      </c>
      <c r="B46" s="45">
        <v>239</v>
      </c>
      <c r="C46" s="37">
        <v>88</v>
      </c>
      <c r="D46" s="86">
        <v>29</v>
      </c>
      <c r="E46" s="86">
        <v>91</v>
      </c>
      <c r="F46" s="23">
        <v>39</v>
      </c>
    </row>
    <row r="47" spans="1:6" x14ac:dyDescent="0.3">
      <c r="A47" s="92">
        <v>41</v>
      </c>
      <c r="B47" s="45">
        <v>188</v>
      </c>
      <c r="C47" s="37">
        <v>78</v>
      </c>
      <c r="D47" s="86">
        <v>23</v>
      </c>
      <c r="E47" s="86">
        <v>79</v>
      </c>
      <c r="F47" s="23">
        <v>33</v>
      </c>
    </row>
    <row r="48" spans="1:6" x14ac:dyDescent="0.3">
      <c r="A48" s="92">
        <v>42</v>
      </c>
      <c r="B48" s="45">
        <v>213</v>
      </c>
      <c r="C48" s="37">
        <v>74</v>
      </c>
      <c r="D48" s="86">
        <v>44</v>
      </c>
      <c r="E48" s="86">
        <v>68</v>
      </c>
      <c r="F48" s="23">
        <v>29</v>
      </c>
    </row>
    <row r="49" spans="1:6" x14ac:dyDescent="0.3">
      <c r="A49" s="92">
        <v>43</v>
      </c>
      <c r="B49" s="45">
        <v>153</v>
      </c>
      <c r="C49" s="37">
        <v>54</v>
      </c>
      <c r="D49" s="86">
        <v>30</v>
      </c>
      <c r="E49" s="86">
        <v>45</v>
      </c>
      <c r="F49" s="23">
        <v>39</v>
      </c>
    </row>
    <row r="50" spans="1:6" x14ac:dyDescent="0.3">
      <c r="A50" s="92">
        <v>44</v>
      </c>
      <c r="B50" s="45">
        <v>245</v>
      </c>
      <c r="C50" s="37">
        <v>72</v>
      </c>
      <c r="D50" s="86">
        <v>58</v>
      </c>
      <c r="E50" s="86">
        <v>74</v>
      </c>
      <c r="F50" s="23">
        <v>56</v>
      </c>
    </row>
    <row r="51" spans="1:6" x14ac:dyDescent="0.3">
      <c r="A51" s="91">
        <v>45</v>
      </c>
      <c r="B51" s="45">
        <v>223</v>
      </c>
      <c r="C51" s="37">
        <v>72</v>
      </c>
      <c r="D51" s="86">
        <v>42</v>
      </c>
      <c r="E51" s="86">
        <v>69</v>
      </c>
      <c r="F51" s="23">
        <v>51</v>
      </c>
    </row>
    <row r="52" spans="1:6" x14ac:dyDescent="0.3">
      <c r="A52" s="91">
        <v>46</v>
      </c>
      <c r="B52" s="45">
        <v>286</v>
      </c>
      <c r="C52" s="37">
        <v>103</v>
      </c>
      <c r="D52" s="86">
        <v>55</v>
      </c>
      <c r="E52" s="86">
        <v>77</v>
      </c>
      <c r="F52" s="23">
        <v>53</v>
      </c>
    </row>
    <row r="53" spans="1:6" x14ac:dyDescent="0.3">
      <c r="A53" s="91">
        <v>47</v>
      </c>
      <c r="B53" s="45">
        <v>325</v>
      </c>
      <c r="C53" s="37">
        <v>111</v>
      </c>
      <c r="D53" s="86">
        <v>53</v>
      </c>
      <c r="E53" s="86">
        <v>114</v>
      </c>
      <c r="F53" s="23">
        <v>51</v>
      </c>
    </row>
    <row r="54" spans="1:6" x14ac:dyDescent="0.3">
      <c r="A54" s="91">
        <v>48</v>
      </c>
      <c r="B54" s="45">
        <v>101</v>
      </c>
      <c r="C54" s="37">
        <v>33</v>
      </c>
      <c r="D54" s="86">
        <v>22</v>
      </c>
      <c r="E54" s="86">
        <v>38</v>
      </c>
      <c r="F54" s="23">
        <v>15</v>
      </c>
    </row>
    <row r="55" spans="1:6" x14ac:dyDescent="0.3">
      <c r="A55" s="91">
        <v>49</v>
      </c>
      <c r="B55" s="45">
        <v>151</v>
      </c>
      <c r="C55" s="37">
        <v>57</v>
      </c>
      <c r="D55" s="86">
        <v>37</v>
      </c>
      <c r="E55" s="86">
        <v>51</v>
      </c>
      <c r="F55" s="23">
        <v>20</v>
      </c>
    </row>
    <row r="56" spans="1:6" x14ac:dyDescent="0.3">
      <c r="A56" s="91">
        <v>50</v>
      </c>
      <c r="B56" s="45">
        <v>117</v>
      </c>
      <c r="C56" s="37">
        <v>32</v>
      </c>
      <c r="D56" s="86">
        <v>32</v>
      </c>
      <c r="E56" s="86">
        <v>41</v>
      </c>
      <c r="F56" s="23">
        <v>12</v>
      </c>
    </row>
    <row r="57" spans="1:6" x14ac:dyDescent="0.3">
      <c r="A57" s="91">
        <v>51</v>
      </c>
      <c r="B57" s="45">
        <v>125</v>
      </c>
      <c r="C57" s="37">
        <v>60</v>
      </c>
      <c r="D57" s="86">
        <v>13</v>
      </c>
      <c r="E57" s="86">
        <v>47</v>
      </c>
      <c r="F57" s="23">
        <v>16</v>
      </c>
    </row>
    <row r="58" spans="1:6" x14ac:dyDescent="0.3">
      <c r="A58" s="91">
        <v>52</v>
      </c>
      <c r="B58" s="45">
        <v>118</v>
      </c>
      <c r="C58" s="37">
        <v>40</v>
      </c>
      <c r="D58" s="86">
        <v>20</v>
      </c>
      <c r="E58" s="86">
        <v>41</v>
      </c>
      <c r="F58" s="23">
        <v>20</v>
      </c>
    </row>
    <row r="59" spans="1:6" x14ac:dyDescent="0.3">
      <c r="A59" s="91">
        <v>53</v>
      </c>
      <c r="B59" s="45">
        <v>121</v>
      </c>
      <c r="C59" s="37">
        <v>44</v>
      </c>
      <c r="D59" s="86">
        <v>24</v>
      </c>
      <c r="E59" s="86">
        <v>34</v>
      </c>
      <c r="F59" s="23">
        <v>28</v>
      </c>
    </row>
    <row r="60" spans="1:6" x14ac:dyDescent="0.3">
      <c r="A60" s="91">
        <v>54</v>
      </c>
      <c r="B60" s="45">
        <v>171</v>
      </c>
      <c r="C60" s="37">
        <v>59</v>
      </c>
      <c r="D60" s="86">
        <v>45</v>
      </c>
      <c r="E60" s="86">
        <v>54</v>
      </c>
      <c r="F60" s="23">
        <v>24</v>
      </c>
    </row>
    <row r="61" spans="1:6" x14ac:dyDescent="0.3">
      <c r="A61" s="91">
        <v>55</v>
      </c>
      <c r="B61" s="45">
        <v>113</v>
      </c>
      <c r="C61" s="37">
        <v>41</v>
      </c>
      <c r="D61" s="86">
        <v>39</v>
      </c>
      <c r="E61" s="86">
        <v>26</v>
      </c>
      <c r="F61" s="23">
        <v>17</v>
      </c>
    </row>
    <row r="62" spans="1:6" x14ac:dyDescent="0.3">
      <c r="A62" s="91">
        <v>56</v>
      </c>
      <c r="B62" s="45">
        <v>90</v>
      </c>
      <c r="C62" s="37">
        <v>31</v>
      </c>
      <c r="D62" s="86">
        <v>30</v>
      </c>
      <c r="E62" s="86">
        <v>29</v>
      </c>
      <c r="F62" s="23">
        <v>13</v>
      </c>
    </row>
    <row r="63" spans="1:6" x14ac:dyDescent="0.3">
      <c r="A63" s="91">
        <v>57</v>
      </c>
      <c r="B63" s="45">
        <v>130</v>
      </c>
      <c r="C63" s="37">
        <v>42</v>
      </c>
      <c r="D63" s="86">
        <v>31</v>
      </c>
      <c r="E63" s="86">
        <v>35</v>
      </c>
      <c r="F63" s="23">
        <v>23</v>
      </c>
    </row>
    <row r="64" spans="1:6" x14ac:dyDescent="0.3">
      <c r="A64" s="179">
        <v>58</v>
      </c>
      <c r="B64" s="45">
        <v>178</v>
      </c>
      <c r="C64" s="54">
        <v>69</v>
      </c>
      <c r="D64" s="107">
        <v>62</v>
      </c>
      <c r="E64" s="107">
        <v>37</v>
      </c>
      <c r="F64" s="55">
        <v>29</v>
      </c>
    </row>
    <row r="65" spans="1:6" x14ac:dyDescent="0.3">
      <c r="A65" s="91">
        <v>59</v>
      </c>
      <c r="B65" s="45">
        <v>81</v>
      </c>
      <c r="C65" s="54">
        <v>21</v>
      </c>
      <c r="D65" s="107">
        <v>29</v>
      </c>
      <c r="E65" s="107">
        <v>19</v>
      </c>
      <c r="F65" s="55">
        <v>18</v>
      </c>
    </row>
    <row r="66" spans="1:6" x14ac:dyDescent="0.3">
      <c r="A66" s="91">
        <v>60</v>
      </c>
      <c r="B66" s="114">
        <v>75</v>
      </c>
      <c r="C66" s="37">
        <v>28</v>
      </c>
      <c r="D66" s="86">
        <v>19</v>
      </c>
      <c r="E66" s="86">
        <v>13</v>
      </c>
      <c r="F66" s="114">
        <v>24</v>
      </c>
    </row>
    <row r="67" spans="1:6" x14ac:dyDescent="0.3">
      <c r="A67" s="179">
        <v>61</v>
      </c>
      <c r="B67" s="45">
        <v>332</v>
      </c>
      <c r="C67" s="37">
        <v>91</v>
      </c>
      <c r="D67" s="103">
        <v>55</v>
      </c>
      <c r="E67" s="99">
        <v>134</v>
      </c>
      <c r="F67" s="45">
        <v>63</v>
      </c>
    </row>
    <row r="68" spans="1:6" x14ac:dyDescent="0.3">
      <c r="A68" s="91">
        <v>62</v>
      </c>
      <c r="B68" s="45">
        <v>144</v>
      </c>
      <c r="C68" s="34">
        <v>41</v>
      </c>
      <c r="D68" s="99">
        <v>30</v>
      </c>
      <c r="E68" s="99">
        <v>50</v>
      </c>
      <c r="F68" s="45">
        <v>24</v>
      </c>
    </row>
    <row r="69" spans="1:6" x14ac:dyDescent="0.3">
      <c r="A69" s="91">
        <v>63</v>
      </c>
      <c r="B69" s="114">
        <v>233</v>
      </c>
      <c r="C69" s="37">
        <v>54</v>
      </c>
      <c r="D69" s="103">
        <v>36</v>
      </c>
      <c r="E69" s="103">
        <v>142</v>
      </c>
      <c r="F69" s="114">
        <v>34</v>
      </c>
    </row>
    <row r="70" spans="1:6" x14ac:dyDescent="0.3">
      <c r="A70" s="179">
        <v>64</v>
      </c>
      <c r="B70" s="114">
        <v>137</v>
      </c>
      <c r="C70" s="37">
        <v>39</v>
      </c>
      <c r="D70" s="103">
        <v>15</v>
      </c>
      <c r="E70" s="103">
        <v>58</v>
      </c>
      <c r="F70" s="114">
        <v>23</v>
      </c>
    </row>
    <row r="71" spans="1:6" x14ac:dyDescent="0.3">
      <c r="A71" s="91">
        <v>65</v>
      </c>
      <c r="B71" s="114">
        <v>195</v>
      </c>
      <c r="C71" s="37">
        <v>59</v>
      </c>
      <c r="D71" s="103">
        <v>44</v>
      </c>
      <c r="E71" s="103">
        <v>83</v>
      </c>
      <c r="F71" s="114">
        <v>38</v>
      </c>
    </row>
    <row r="72" spans="1:6" x14ac:dyDescent="0.3">
      <c r="A72" s="92">
        <v>66</v>
      </c>
      <c r="B72" s="114">
        <v>206</v>
      </c>
      <c r="C72" s="37">
        <v>56</v>
      </c>
      <c r="D72" s="103">
        <v>42</v>
      </c>
      <c r="E72" s="103">
        <v>88</v>
      </c>
      <c r="F72" s="114">
        <v>45</v>
      </c>
    </row>
    <row r="73" spans="1:6" x14ac:dyDescent="0.3">
      <c r="A73" s="91">
        <v>67</v>
      </c>
      <c r="B73" s="114">
        <v>119</v>
      </c>
      <c r="C73" s="37">
        <v>38</v>
      </c>
      <c r="D73" s="103">
        <v>17</v>
      </c>
      <c r="E73" s="103">
        <v>41</v>
      </c>
      <c r="F73" s="114">
        <v>34</v>
      </c>
    </row>
    <row r="74" spans="1:6" x14ac:dyDescent="0.3">
      <c r="A74" s="92">
        <v>68</v>
      </c>
      <c r="B74" s="114">
        <v>136</v>
      </c>
      <c r="C74" s="37">
        <v>43</v>
      </c>
      <c r="D74" s="103">
        <v>26</v>
      </c>
      <c r="E74" s="103">
        <v>58</v>
      </c>
      <c r="F74" s="114">
        <v>26</v>
      </c>
    </row>
    <row r="75" spans="1:6" x14ac:dyDescent="0.3">
      <c r="A75" s="92">
        <v>69</v>
      </c>
      <c r="B75" s="114">
        <v>150</v>
      </c>
      <c r="C75" s="37">
        <v>46</v>
      </c>
      <c r="D75" s="103">
        <v>29</v>
      </c>
      <c r="E75" s="103">
        <v>74</v>
      </c>
      <c r="F75" s="114">
        <v>22</v>
      </c>
    </row>
    <row r="76" spans="1:6" x14ac:dyDescent="0.3">
      <c r="A76" s="179">
        <v>70</v>
      </c>
      <c r="B76" s="111">
        <v>81</v>
      </c>
      <c r="C76" s="47">
        <v>33</v>
      </c>
      <c r="D76" s="101">
        <v>12</v>
      </c>
      <c r="E76" s="98">
        <v>29</v>
      </c>
      <c r="F76" s="60">
        <v>19</v>
      </c>
    </row>
    <row r="77" spans="1:6" x14ac:dyDescent="0.3">
      <c r="A77" s="8" t="s">
        <v>0</v>
      </c>
      <c r="B77" s="19">
        <f>SUM(B7:B76)</f>
        <v>12111</v>
      </c>
      <c r="C77" s="19">
        <f>SUM(C7:C76)</f>
        <v>3975</v>
      </c>
      <c r="D77" s="19">
        <f>SUM(D7:D76)</f>
        <v>2094</v>
      </c>
      <c r="E77" s="19">
        <f>SUM(E7:E76)</f>
        <v>4675</v>
      </c>
      <c r="F77" s="19">
        <f>SUM(F7:F76)</f>
        <v>2242</v>
      </c>
    </row>
    <row r="78" spans="1:6" x14ac:dyDescent="0.3">
      <c r="B78" s="49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zoomScaleSheetLayoutView="100" workbookViewId="0">
      <pane ySplit="6" topLeftCell="A69" activePane="bottomLeft" state="frozen"/>
      <selection pane="bottomLeft" activeCell="F7" sqref="F7:F76"/>
    </sheetView>
  </sheetViews>
  <sheetFormatPr defaultColWidth="9.109375" defaultRowHeight="13.8" x14ac:dyDescent="0.3"/>
  <cols>
    <col min="1" max="1" width="15.109375" style="18" bestFit="1" customWidth="1"/>
    <col min="2" max="2" width="14.33203125" style="12" bestFit="1" customWidth="1"/>
    <col min="3" max="7" width="8.5546875" style="12" customWidth="1"/>
    <col min="8" max="16384" width="9.109375" style="12"/>
  </cols>
  <sheetData>
    <row r="1" spans="1:7" x14ac:dyDescent="0.3">
      <c r="A1" s="26"/>
      <c r="B1" s="157" t="s">
        <v>9</v>
      </c>
      <c r="C1" s="188"/>
      <c r="D1" s="189"/>
      <c r="E1" s="189"/>
      <c r="F1" s="189"/>
      <c r="G1" s="190"/>
    </row>
    <row r="2" spans="1:7" x14ac:dyDescent="0.3">
      <c r="A2" s="50"/>
      <c r="B2" s="7" t="s">
        <v>17</v>
      </c>
      <c r="C2" s="184" t="s">
        <v>4</v>
      </c>
      <c r="D2" s="185"/>
      <c r="E2" s="185"/>
      <c r="F2" s="185"/>
      <c r="G2" s="186"/>
    </row>
    <row r="3" spans="1:7" s="28" customFormat="1" x14ac:dyDescent="0.3">
      <c r="A3" s="29"/>
      <c r="B3" s="11" t="s">
        <v>16</v>
      </c>
      <c r="C3" s="184" t="s">
        <v>5</v>
      </c>
      <c r="D3" s="185"/>
      <c r="E3" s="185"/>
      <c r="F3" s="185"/>
      <c r="G3" s="186"/>
    </row>
    <row r="4" spans="1:7" ht="13.5" customHeight="1" x14ac:dyDescent="0.3">
      <c r="A4" s="30"/>
      <c r="B4" s="11" t="s">
        <v>46</v>
      </c>
      <c r="C4" s="195"/>
      <c r="D4" s="196"/>
      <c r="E4" s="196"/>
      <c r="F4" s="196"/>
      <c r="G4" s="197"/>
    </row>
    <row r="5" spans="1:7" s="13" customFormat="1" ht="88.2" customHeight="1" thickBot="1" x14ac:dyDescent="0.3">
      <c r="A5" s="31" t="s">
        <v>6</v>
      </c>
      <c r="B5" s="6" t="s">
        <v>46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17" customFormat="1" ht="15" customHeight="1" thickBot="1" x14ac:dyDescent="0.35">
      <c r="A6" s="14"/>
      <c r="B6" s="15"/>
      <c r="C6" s="15"/>
      <c r="D6" s="15"/>
      <c r="E6" s="15"/>
      <c r="F6" s="15"/>
      <c r="G6" s="16"/>
    </row>
    <row r="7" spans="1:7" s="17" customFormat="1" x14ac:dyDescent="0.3">
      <c r="A7" s="161" t="s">
        <v>204</v>
      </c>
      <c r="B7" s="20">
        <v>131</v>
      </c>
      <c r="C7" s="21">
        <v>1087</v>
      </c>
      <c r="D7" s="21">
        <v>9</v>
      </c>
      <c r="E7" s="66">
        <f>IF(C7&lt;&gt;0,D7+C7,"")</f>
        <v>1096</v>
      </c>
      <c r="F7" s="21">
        <v>167</v>
      </c>
      <c r="G7" s="22">
        <f t="shared" ref="G7:G38" si="0">IF(F7&lt;&gt;0,F7/E7,"")</f>
        <v>0.15237226277372262</v>
      </c>
    </row>
    <row r="8" spans="1:7" s="17" customFormat="1" x14ac:dyDescent="0.3">
      <c r="A8" s="162" t="s">
        <v>205</v>
      </c>
      <c r="B8" s="24">
        <v>205</v>
      </c>
      <c r="C8" s="25">
        <v>1186</v>
      </c>
      <c r="D8" s="25">
        <v>4</v>
      </c>
      <c r="E8" s="67">
        <f t="shared" ref="E8:E71" si="1">IF(C8&lt;&gt;0,D8+C8,"")</f>
        <v>1190</v>
      </c>
      <c r="F8" s="25">
        <v>290</v>
      </c>
      <c r="G8" s="22">
        <f t="shared" si="0"/>
        <v>0.24369747899159663</v>
      </c>
    </row>
    <row r="9" spans="1:7" s="17" customFormat="1" x14ac:dyDescent="0.3">
      <c r="A9" s="162" t="s">
        <v>206</v>
      </c>
      <c r="B9" s="24">
        <v>254</v>
      </c>
      <c r="C9" s="25">
        <v>1242</v>
      </c>
      <c r="D9" s="25">
        <v>9</v>
      </c>
      <c r="E9" s="67">
        <f t="shared" si="1"/>
        <v>1251</v>
      </c>
      <c r="F9" s="25">
        <v>321</v>
      </c>
      <c r="G9" s="22">
        <f t="shared" si="0"/>
        <v>0.25659472422062352</v>
      </c>
    </row>
    <row r="10" spans="1:7" s="17" customFormat="1" x14ac:dyDescent="0.3">
      <c r="A10" s="162" t="s">
        <v>207</v>
      </c>
      <c r="B10" s="24">
        <v>169</v>
      </c>
      <c r="C10" s="25">
        <v>863</v>
      </c>
      <c r="D10" s="25">
        <v>4</v>
      </c>
      <c r="E10" s="67">
        <f t="shared" si="1"/>
        <v>867</v>
      </c>
      <c r="F10" s="25">
        <v>231</v>
      </c>
      <c r="G10" s="22">
        <f t="shared" si="0"/>
        <v>0.26643598615916952</v>
      </c>
    </row>
    <row r="11" spans="1:7" s="17" customFormat="1" x14ac:dyDescent="0.3">
      <c r="A11" s="162" t="s">
        <v>208</v>
      </c>
      <c r="B11" s="24">
        <v>199</v>
      </c>
      <c r="C11" s="25">
        <v>1466</v>
      </c>
      <c r="D11" s="25">
        <v>4</v>
      </c>
      <c r="E11" s="67">
        <f t="shared" si="1"/>
        <v>1470</v>
      </c>
      <c r="F11" s="25">
        <v>263</v>
      </c>
      <c r="G11" s="22">
        <f t="shared" si="0"/>
        <v>0.17891156462585034</v>
      </c>
    </row>
    <row r="12" spans="1:7" s="17" customFormat="1" x14ac:dyDescent="0.3">
      <c r="A12" s="162" t="s">
        <v>209</v>
      </c>
      <c r="B12" s="24">
        <v>302</v>
      </c>
      <c r="C12" s="25">
        <v>1680</v>
      </c>
      <c r="D12" s="25">
        <v>20</v>
      </c>
      <c r="E12" s="67">
        <f t="shared" si="1"/>
        <v>1700</v>
      </c>
      <c r="F12" s="25">
        <v>410</v>
      </c>
      <c r="G12" s="22">
        <f t="shared" si="0"/>
        <v>0.2411764705882353</v>
      </c>
    </row>
    <row r="13" spans="1:7" s="17" customFormat="1" x14ac:dyDescent="0.3">
      <c r="A13" s="162" t="s">
        <v>210</v>
      </c>
      <c r="B13" s="24">
        <v>257</v>
      </c>
      <c r="C13" s="25">
        <v>1607</v>
      </c>
      <c r="D13" s="25">
        <v>14</v>
      </c>
      <c r="E13" s="67">
        <f t="shared" si="1"/>
        <v>1621</v>
      </c>
      <c r="F13" s="25">
        <v>369</v>
      </c>
      <c r="G13" s="22">
        <f t="shared" si="0"/>
        <v>0.22763726095003084</v>
      </c>
    </row>
    <row r="14" spans="1:7" s="17" customFormat="1" x14ac:dyDescent="0.3">
      <c r="A14" s="162" t="s">
        <v>211</v>
      </c>
      <c r="B14" s="24">
        <v>323</v>
      </c>
      <c r="C14" s="25">
        <v>1720</v>
      </c>
      <c r="D14" s="25">
        <v>8</v>
      </c>
      <c r="E14" s="67">
        <f t="shared" si="1"/>
        <v>1728</v>
      </c>
      <c r="F14" s="25">
        <v>399</v>
      </c>
      <c r="G14" s="22">
        <f t="shared" si="0"/>
        <v>0.23090277777777779</v>
      </c>
    </row>
    <row r="15" spans="1:7" s="17" customFormat="1" x14ac:dyDescent="0.3">
      <c r="A15" s="162" t="s">
        <v>212</v>
      </c>
      <c r="B15" s="24">
        <v>276</v>
      </c>
      <c r="C15" s="25">
        <v>1560</v>
      </c>
      <c r="D15" s="25">
        <v>11</v>
      </c>
      <c r="E15" s="67">
        <f t="shared" si="1"/>
        <v>1571</v>
      </c>
      <c r="F15" s="25">
        <v>353</v>
      </c>
      <c r="G15" s="22">
        <f t="shared" si="0"/>
        <v>0.22469764481222151</v>
      </c>
    </row>
    <row r="16" spans="1:7" s="17" customFormat="1" x14ac:dyDescent="0.3">
      <c r="A16" s="92">
        <v>10</v>
      </c>
      <c r="B16" s="24">
        <v>61</v>
      </c>
      <c r="C16" s="25">
        <v>413</v>
      </c>
      <c r="D16" s="25">
        <v>2</v>
      </c>
      <c r="E16" s="67">
        <f t="shared" si="1"/>
        <v>415</v>
      </c>
      <c r="F16" s="25">
        <v>72</v>
      </c>
      <c r="G16" s="22">
        <f t="shared" si="0"/>
        <v>0.17349397590361446</v>
      </c>
    </row>
    <row r="17" spans="1:7" s="17" customFormat="1" x14ac:dyDescent="0.3">
      <c r="A17" s="92">
        <v>11</v>
      </c>
      <c r="B17" s="24">
        <v>142</v>
      </c>
      <c r="C17" s="25">
        <v>942</v>
      </c>
      <c r="D17" s="25">
        <v>5</v>
      </c>
      <c r="E17" s="67">
        <f t="shared" si="1"/>
        <v>947</v>
      </c>
      <c r="F17" s="25">
        <v>166</v>
      </c>
      <c r="G17" s="22">
        <f t="shared" si="0"/>
        <v>0.17529039070749736</v>
      </c>
    </row>
    <row r="18" spans="1:7" s="17" customFormat="1" x14ac:dyDescent="0.3">
      <c r="A18" s="92">
        <v>12</v>
      </c>
      <c r="B18" s="24">
        <v>104</v>
      </c>
      <c r="C18" s="25">
        <v>584</v>
      </c>
      <c r="D18" s="25">
        <v>4</v>
      </c>
      <c r="E18" s="67">
        <f t="shared" si="1"/>
        <v>588</v>
      </c>
      <c r="F18" s="25">
        <v>129</v>
      </c>
      <c r="G18" s="22">
        <f t="shared" si="0"/>
        <v>0.21938775510204081</v>
      </c>
    </row>
    <row r="19" spans="1:7" s="17" customFormat="1" x14ac:dyDescent="0.3">
      <c r="A19" s="92">
        <v>13</v>
      </c>
      <c r="B19" s="24">
        <v>106</v>
      </c>
      <c r="C19" s="25">
        <v>576</v>
      </c>
      <c r="D19" s="25">
        <v>2</v>
      </c>
      <c r="E19" s="67">
        <f t="shared" si="1"/>
        <v>578</v>
      </c>
      <c r="F19" s="25">
        <v>146</v>
      </c>
      <c r="G19" s="22">
        <f t="shared" si="0"/>
        <v>0.25259515570934254</v>
      </c>
    </row>
    <row r="20" spans="1:7" s="17" customFormat="1" x14ac:dyDescent="0.3">
      <c r="A20" s="92">
        <v>14</v>
      </c>
      <c r="B20" s="24">
        <v>188</v>
      </c>
      <c r="C20" s="25">
        <v>1103</v>
      </c>
      <c r="D20" s="25">
        <v>6</v>
      </c>
      <c r="E20" s="67">
        <f t="shared" si="1"/>
        <v>1109</v>
      </c>
      <c r="F20" s="25">
        <v>227</v>
      </c>
      <c r="G20" s="22">
        <f t="shared" si="0"/>
        <v>0.20468890892696123</v>
      </c>
    </row>
    <row r="21" spans="1:7" s="17" customFormat="1" x14ac:dyDescent="0.3">
      <c r="A21" s="92">
        <v>15</v>
      </c>
      <c r="B21" s="24">
        <v>254</v>
      </c>
      <c r="C21" s="25">
        <v>1396</v>
      </c>
      <c r="D21" s="25">
        <v>8</v>
      </c>
      <c r="E21" s="67">
        <f t="shared" si="1"/>
        <v>1404</v>
      </c>
      <c r="F21" s="25">
        <v>327</v>
      </c>
      <c r="G21" s="22">
        <f t="shared" si="0"/>
        <v>0.23290598290598291</v>
      </c>
    </row>
    <row r="22" spans="1:7" s="17" customFormat="1" x14ac:dyDescent="0.3">
      <c r="A22" s="92">
        <v>16</v>
      </c>
      <c r="B22" s="24">
        <v>291</v>
      </c>
      <c r="C22" s="25">
        <v>1512</v>
      </c>
      <c r="D22" s="25">
        <v>13</v>
      </c>
      <c r="E22" s="67">
        <f t="shared" si="1"/>
        <v>1525</v>
      </c>
      <c r="F22" s="25">
        <v>393</v>
      </c>
      <c r="G22" s="22">
        <f t="shared" si="0"/>
        <v>0.25770491803278689</v>
      </c>
    </row>
    <row r="23" spans="1:7" s="17" customFormat="1" x14ac:dyDescent="0.3">
      <c r="A23" s="92">
        <v>17</v>
      </c>
      <c r="B23" s="24">
        <v>119</v>
      </c>
      <c r="C23" s="25">
        <v>868</v>
      </c>
      <c r="D23" s="25">
        <v>5</v>
      </c>
      <c r="E23" s="67">
        <f t="shared" si="1"/>
        <v>873</v>
      </c>
      <c r="F23" s="25">
        <v>168</v>
      </c>
      <c r="G23" s="22">
        <f t="shared" si="0"/>
        <v>0.19243986254295534</v>
      </c>
    </row>
    <row r="24" spans="1:7" s="17" customFormat="1" x14ac:dyDescent="0.3">
      <c r="A24" s="92">
        <v>18</v>
      </c>
      <c r="B24" s="24">
        <v>229</v>
      </c>
      <c r="C24" s="25">
        <v>1535</v>
      </c>
      <c r="D24" s="25">
        <v>10</v>
      </c>
      <c r="E24" s="67">
        <f t="shared" si="1"/>
        <v>1545</v>
      </c>
      <c r="F24" s="25">
        <v>274</v>
      </c>
      <c r="G24" s="22">
        <f t="shared" si="0"/>
        <v>0.17734627831715211</v>
      </c>
    </row>
    <row r="25" spans="1:7" s="17" customFormat="1" x14ac:dyDescent="0.3">
      <c r="A25" s="92">
        <v>19</v>
      </c>
      <c r="B25" s="24">
        <v>168</v>
      </c>
      <c r="C25" s="25">
        <v>1108</v>
      </c>
      <c r="D25" s="25">
        <v>5</v>
      </c>
      <c r="E25" s="67">
        <f t="shared" si="1"/>
        <v>1113</v>
      </c>
      <c r="F25" s="25">
        <v>221</v>
      </c>
      <c r="G25" s="22">
        <f t="shared" si="0"/>
        <v>0.1985624438454627</v>
      </c>
    </row>
    <row r="26" spans="1:7" s="17" customFormat="1" x14ac:dyDescent="0.3">
      <c r="A26" s="92">
        <v>20</v>
      </c>
      <c r="B26" s="24">
        <v>313</v>
      </c>
      <c r="C26" s="25">
        <v>1664</v>
      </c>
      <c r="D26" s="25">
        <v>12</v>
      </c>
      <c r="E26" s="67">
        <f t="shared" si="1"/>
        <v>1676</v>
      </c>
      <c r="F26" s="25">
        <v>373</v>
      </c>
      <c r="G26" s="22">
        <f t="shared" si="0"/>
        <v>0.22255369928400956</v>
      </c>
    </row>
    <row r="27" spans="1:7" s="17" customFormat="1" x14ac:dyDescent="0.3">
      <c r="A27" s="92">
        <v>21</v>
      </c>
      <c r="B27" s="24">
        <v>178</v>
      </c>
      <c r="C27" s="25">
        <v>957</v>
      </c>
      <c r="D27" s="25">
        <v>5</v>
      </c>
      <c r="E27" s="67">
        <f t="shared" si="1"/>
        <v>962</v>
      </c>
      <c r="F27" s="25">
        <v>239</v>
      </c>
      <c r="G27" s="22">
        <f t="shared" si="0"/>
        <v>0.24844074844074845</v>
      </c>
    </row>
    <row r="28" spans="1:7" s="17" customFormat="1" x14ac:dyDescent="0.3">
      <c r="A28" s="92">
        <v>22</v>
      </c>
      <c r="B28" s="24">
        <v>274</v>
      </c>
      <c r="C28" s="25">
        <v>1352</v>
      </c>
      <c r="D28" s="25">
        <v>10</v>
      </c>
      <c r="E28" s="67">
        <f t="shared" si="1"/>
        <v>1362</v>
      </c>
      <c r="F28" s="25">
        <v>369</v>
      </c>
      <c r="G28" s="22">
        <f t="shared" si="0"/>
        <v>0.27092511013215859</v>
      </c>
    </row>
    <row r="29" spans="1:7" s="17" customFormat="1" x14ac:dyDescent="0.3">
      <c r="A29" s="92">
        <v>23</v>
      </c>
      <c r="B29" s="24">
        <v>129</v>
      </c>
      <c r="C29" s="25">
        <v>947</v>
      </c>
      <c r="D29" s="25">
        <v>4</v>
      </c>
      <c r="E29" s="67">
        <f t="shared" si="1"/>
        <v>951</v>
      </c>
      <c r="F29" s="25">
        <v>163</v>
      </c>
      <c r="G29" s="22">
        <f t="shared" si="0"/>
        <v>0.17139852786540483</v>
      </c>
    </row>
    <row r="30" spans="1:7" s="17" customFormat="1" x14ac:dyDescent="0.3">
      <c r="A30" s="92">
        <v>24</v>
      </c>
      <c r="B30" s="24">
        <v>115</v>
      </c>
      <c r="C30" s="25">
        <v>716</v>
      </c>
      <c r="D30" s="25">
        <v>2</v>
      </c>
      <c r="E30" s="67">
        <f t="shared" si="1"/>
        <v>718</v>
      </c>
      <c r="F30" s="25">
        <v>142</v>
      </c>
      <c r="G30" s="22">
        <f t="shared" si="0"/>
        <v>0.1977715877437326</v>
      </c>
    </row>
    <row r="31" spans="1:7" s="17" customFormat="1" x14ac:dyDescent="0.3">
      <c r="A31" s="92">
        <v>25</v>
      </c>
      <c r="B31" s="24">
        <v>144</v>
      </c>
      <c r="C31" s="25">
        <v>1277</v>
      </c>
      <c r="D31" s="25">
        <v>7</v>
      </c>
      <c r="E31" s="67">
        <f t="shared" si="1"/>
        <v>1284</v>
      </c>
      <c r="F31" s="25">
        <v>192</v>
      </c>
      <c r="G31" s="22">
        <f t="shared" si="0"/>
        <v>0.14953271028037382</v>
      </c>
    </row>
    <row r="32" spans="1:7" s="17" customFormat="1" x14ac:dyDescent="0.3">
      <c r="A32" s="92">
        <v>26</v>
      </c>
      <c r="B32" s="24">
        <v>75</v>
      </c>
      <c r="C32" s="25">
        <v>645</v>
      </c>
      <c r="D32" s="25">
        <v>2</v>
      </c>
      <c r="E32" s="67">
        <f t="shared" si="1"/>
        <v>647</v>
      </c>
      <c r="F32" s="25">
        <v>107</v>
      </c>
      <c r="G32" s="22">
        <f t="shared" si="0"/>
        <v>0.16537867078825347</v>
      </c>
    </row>
    <row r="33" spans="1:7" s="17" customFormat="1" x14ac:dyDescent="0.3">
      <c r="A33" s="92">
        <v>27</v>
      </c>
      <c r="B33" s="24">
        <v>78</v>
      </c>
      <c r="C33" s="25">
        <v>625</v>
      </c>
      <c r="D33" s="25">
        <v>4</v>
      </c>
      <c r="E33" s="67">
        <f t="shared" si="1"/>
        <v>629</v>
      </c>
      <c r="F33" s="25">
        <v>93</v>
      </c>
      <c r="G33" s="22">
        <f t="shared" si="0"/>
        <v>0.14785373608903021</v>
      </c>
    </row>
    <row r="34" spans="1:7" s="17" customFormat="1" x14ac:dyDescent="0.3">
      <c r="A34" s="92">
        <v>28</v>
      </c>
      <c r="B34" s="24">
        <v>275</v>
      </c>
      <c r="C34" s="25">
        <v>1904</v>
      </c>
      <c r="D34" s="25">
        <v>12</v>
      </c>
      <c r="E34" s="67">
        <f t="shared" si="1"/>
        <v>1916</v>
      </c>
      <c r="F34" s="25">
        <v>357</v>
      </c>
      <c r="G34" s="22">
        <f t="shared" si="0"/>
        <v>0.18632567849686849</v>
      </c>
    </row>
    <row r="35" spans="1:7" s="17" customFormat="1" x14ac:dyDescent="0.3">
      <c r="A35" s="92">
        <v>29</v>
      </c>
      <c r="B35" s="24">
        <v>100</v>
      </c>
      <c r="C35" s="25">
        <v>704</v>
      </c>
      <c r="D35" s="25">
        <v>3</v>
      </c>
      <c r="E35" s="67">
        <f t="shared" si="1"/>
        <v>707</v>
      </c>
      <c r="F35" s="25">
        <v>129</v>
      </c>
      <c r="G35" s="22">
        <f t="shared" si="0"/>
        <v>0.18246110325318246</v>
      </c>
    </row>
    <row r="36" spans="1:7" s="17" customFormat="1" x14ac:dyDescent="0.3">
      <c r="A36" s="92">
        <v>30</v>
      </c>
      <c r="B36" s="24">
        <v>174</v>
      </c>
      <c r="C36" s="25">
        <v>1231</v>
      </c>
      <c r="D36" s="25">
        <v>0</v>
      </c>
      <c r="E36" s="67">
        <f t="shared" si="1"/>
        <v>1231</v>
      </c>
      <c r="F36" s="25">
        <v>223</v>
      </c>
      <c r="G36" s="22">
        <f t="shared" si="0"/>
        <v>0.18115353371242893</v>
      </c>
    </row>
    <row r="37" spans="1:7" s="17" customFormat="1" x14ac:dyDescent="0.3">
      <c r="A37" s="92">
        <v>31</v>
      </c>
      <c r="B37" s="24">
        <v>56</v>
      </c>
      <c r="C37" s="25">
        <v>346</v>
      </c>
      <c r="D37" s="25">
        <v>3</v>
      </c>
      <c r="E37" s="67">
        <f t="shared" si="1"/>
        <v>349</v>
      </c>
      <c r="F37" s="25">
        <v>73</v>
      </c>
      <c r="G37" s="22">
        <f t="shared" si="0"/>
        <v>0.20916905444126074</v>
      </c>
    </row>
    <row r="38" spans="1:7" s="17" customFormat="1" x14ac:dyDescent="0.3">
      <c r="A38" s="92">
        <v>32</v>
      </c>
      <c r="B38" s="24">
        <v>133</v>
      </c>
      <c r="C38" s="25">
        <v>914</v>
      </c>
      <c r="D38" s="25">
        <v>5</v>
      </c>
      <c r="E38" s="67">
        <f t="shared" si="1"/>
        <v>919</v>
      </c>
      <c r="F38" s="25">
        <v>165</v>
      </c>
      <c r="G38" s="22">
        <f t="shared" si="0"/>
        <v>0.1795429815016322</v>
      </c>
    </row>
    <row r="39" spans="1:7" s="17" customFormat="1" x14ac:dyDescent="0.3">
      <c r="A39" s="92">
        <v>33</v>
      </c>
      <c r="B39" s="24">
        <v>95</v>
      </c>
      <c r="C39" s="25">
        <v>564</v>
      </c>
      <c r="D39" s="25">
        <v>1</v>
      </c>
      <c r="E39" s="67">
        <f t="shared" si="1"/>
        <v>565</v>
      </c>
      <c r="F39" s="25">
        <v>129</v>
      </c>
      <c r="G39" s="22">
        <f t="shared" ref="G39:G77" si="2">IF(F39&lt;&gt;0,F39/E39,"")</f>
        <v>0.22831858407079647</v>
      </c>
    </row>
    <row r="40" spans="1:7" s="17" customFormat="1" x14ac:dyDescent="0.3">
      <c r="A40" s="92">
        <v>34</v>
      </c>
      <c r="B40" s="24">
        <v>207</v>
      </c>
      <c r="C40" s="25">
        <v>1261</v>
      </c>
      <c r="D40" s="25">
        <v>6</v>
      </c>
      <c r="E40" s="67">
        <f t="shared" si="1"/>
        <v>1267</v>
      </c>
      <c r="F40" s="25">
        <v>282</v>
      </c>
      <c r="G40" s="22">
        <f t="shared" si="2"/>
        <v>0.22257300710339384</v>
      </c>
    </row>
    <row r="41" spans="1:7" s="17" customFormat="1" x14ac:dyDescent="0.3">
      <c r="A41" s="92">
        <v>35</v>
      </c>
      <c r="B41" s="24">
        <v>111</v>
      </c>
      <c r="C41" s="25">
        <v>687</v>
      </c>
      <c r="D41" s="25">
        <v>2</v>
      </c>
      <c r="E41" s="67">
        <f t="shared" si="1"/>
        <v>689</v>
      </c>
      <c r="F41" s="25">
        <v>136</v>
      </c>
      <c r="G41" s="22">
        <f t="shared" si="2"/>
        <v>0.19738751814223512</v>
      </c>
    </row>
    <row r="42" spans="1:7" s="17" customFormat="1" x14ac:dyDescent="0.3">
      <c r="A42" s="92">
        <v>36</v>
      </c>
      <c r="B42" s="24">
        <v>138</v>
      </c>
      <c r="C42" s="25">
        <v>611</v>
      </c>
      <c r="D42" s="25">
        <v>5</v>
      </c>
      <c r="E42" s="67">
        <f t="shared" si="1"/>
        <v>616</v>
      </c>
      <c r="F42" s="25">
        <v>176</v>
      </c>
      <c r="G42" s="22">
        <f t="shared" si="2"/>
        <v>0.2857142857142857</v>
      </c>
    </row>
    <row r="43" spans="1:7" s="17" customFormat="1" x14ac:dyDescent="0.3">
      <c r="A43" s="92">
        <v>37</v>
      </c>
      <c r="B43" s="24">
        <v>179</v>
      </c>
      <c r="C43" s="25">
        <v>1072</v>
      </c>
      <c r="D43" s="25">
        <v>8</v>
      </c>
      <c r="E43" s="67">
        <f t="shared" si="1"/>
        <v>1080</v>
      </c>
      <c r="F43" s="25">
        <v>233</v>
      </c>
      <c r="G43" s="22">
        <f t="shared" si="2"/>
        <v>0.21574074074074073</v>
      </c>
    </row>
    <row r="44" spans="1:7" s="17" customFormat="1" x14ac:dyDescent="0.3">
      <c r="A44" s="92">
        <v>38</v>
      </c>
      <c r="B44" s="24">
        <v>175</v>
      </c>
      <c r="C44" s="25">
        <v>1193</v>
      </c>
      <c r="D44" s="25">
        <v>4</v>
      </c>
      <c r="E44" s="67">
        <f t="shared" si="1"/>
        <v>1197</v>
      </c>
      <c r="F44" s="25">
        <v>230</v>
      </c>
      <c r="G44" s="22">
        <f t="shared" si="2"/>
        <v>0.1921470342522974</v>
      </c>
    </row>
    <row r="45" spans="1:7" s="17" customFormat="1" x14ac:dyDescent="0.3">
      <c r="A45" s="92">
        <v>39</v>
      </c>
      <c r="B45" s="24">
        <v>236</v>
      </c>
      <c r="C45" s="25">
        <v>1705</v>
      </c>
      <c r="D45" s="25">
        <v>15</v>
      </c>
      <c r="E45" s="67">
        <f t="shared" si="1"/>
        <v>1720</v>
      </c>
      <c r="F45" s="25">
        <v>313</v>
      </c>
      <c r="G45" s="22">
        <f t="shared" si="2"/>
        <v>0.18197674418604651</v>
      </c>
    </row>
    <row r="46" spans="1:7" s="17" customFormat="1" x14ac:dyDescent="0.3">
      <c r="A46" s="92">
        <v>40</v>
      </c>
      <c r="B46" s="24">
        <v>241</v>
      </c>
      <c r="C46" s="25">
        <v>1341</v>
      </c>
      <c r="D46" s="25">
        <v>16</v>
      </c>
      <c r="E46" s="67">
        <f t="shared" si="1"/>
        <v>1357</v>
      </c>
      <c r="F46" s="25">
        <v>290</v>
      </c>
      <c r="G46" s="22">
        <f t="shared" si="2"/>
        <v>0.21370670596904937</v>
      </c>
    </row>
    <row r="47" spans="1:7" s="17" customFormat="1" x14ac:dyDescent="0.3">
      <c r="A47" s="92">
        <v>41</v>
      </c>
      <c r="B47" s="24">
        <v>184</v>
      </c>
      <c r="C47" s="25">
        <v>1061</v>
      </c>
      <c r="D47" s="25">
        <v>5</v>
      </c>
      <c r="E47" s="67">
        <f t="shared" si="1"/>
        <v>1066</v>
      </c>
      <c r="F47" s="25">
        <v>260</v>
      </c>
      <c r="G47" s="22">
        <f t="shared" si="2"/>
        <v>0.24390243902439024</v>
      </c>
    </row>
    <row r="48" spans="1:7" s="17" customFormat="1" x14ac:dyDescent="0.3">
      <c r="A48" s="92">
        <v>42</v>
      </c>
      <c r="B48" s="24">
        <v>215</v>
      </c>
      <c r="C48" s="25">
        <v>1235</v>
      </c>
      <c r="D48" s="25">
        <v>4</v>
      </c>
      <c r="E48" s="67">
        <f t="shared" si="1"/>
        <v>1239</v>
      </c>
      <c r="F48" s="25">
        <v>251</v>
      </c>
      <c r="G48" s="22">
        <f t="shared" si="2"/>
        <v>0.20258272800645682</v>
      </c>
    </row>
    <row r="49" spans="1:7" s="17" customFormat="1" x14ac:dyDescent="0.3">
      <c r="A49" s="92">
        <v>43</v>
      </c>
      <c r="B49" s="24">
        <v>156</v>
      </c>
      <c r="C49" s="25">
        <v>992</v>
      </c>
      <c r="D49" s="25">
        <v>14</v>
      </c>
      <c r="E49" s="67">
        <f t="shared" si="1"/>
        <v>1006</v>
      </c>
      <c r="F49" s="25">
        <v>213</v>
      </c>
      <c r="G49" s="22">
        <f t="shared" si="2"/>
        <v>0.2117296222664016</v>
      </c>
    </row>
    <row r="50" spans="1:7" s="17" customFormat="1" x14ac:dyDescent="0.3">
      <c r="A50" s="92">
        <v>44</v>
      </c>
      <c r="B50" s="24">
        <v>252</v>
      </c>
      <c r="C50" s="25">
        <v>1259</v>
      </c>
      <c r="D50" s="25">
        <v>10</v>
      </c>
      <c r="E50" s="67">
        <f t="shared" si="1"/>
        <v>1269</v>
      </c>
      <c r="F50" s="25">
        <v>325</v>
      </c>
      <c r="G50" s="22">
        <f t="shared" si="2"/>
        <v>0.256107171000788</v>
      </c>
    </row>
    <row r="51" spans="1:7" s="17" customFormat="1" x14ac:dyDescent="0.3">
      <c r="A51" s="91">
        <v>45</v>
      </c>
      <c r="B51" s="24">
        <v>221</v>
      </c>
      <c r="C51" s="25">
        <v>1228</v>
      </c>
      <c r="D51" s="25">
        <v>4</v>
      </c>
      <c r="E51" s="67">
        <f t="shared" si="1"/>
        <v>1232</v>
      </c>
      <c r="F51" s="25">
        <v>282</v>
      </c>
      <c r="G51" s="22">
        <f t="shared" si="2"/>
        <v>0.2288961038961039</v>
      </c>
    </row>
    <row r="52" spans="1:7" s="17" customFormat="1" x14ac:dyDescent="0.3">
      <c r="A52" s="91">
        <v>46</v>
      </c>
      <c r="B52" s="24">
        <v>284</v>
      </c>
      <c r="C52" s="25">
        <v>1302</v>
      </c>
      <c r="D52" s="25">
        <v>6</v>
      </c>
      <c r="E52" s="67">
        <f t="shared" si="1"/>
        <v>1308</v>
      </c>
      <c r="F52" s="25">
        <v>349</v>
      </c>
      <c r="G52" s="22">
        <f t="shared" si="2"/>
        <v>0.26681957186544342</v>
      </c>
    </row>
    <row r="53" spans="1:7" s="17" customFormat="1" x14ac:dyDescent="0.3">
      <c r="A53" s="91">
        <v>47</v>
      </c>
      <c r="B53" s="24">
        <v>323</v>
      </c>
      <c r="C53" s="25">
        <v>1554</v>
      </c>
      <c r="D53" s="25">
        <v>7</v>
      </c>
      <c r="E53" s="67">
        <f t="shared" si="1"/>
        <v>1561</v>
      </c>
      <c r="F53" s="25">
        <v>418</v>
      </c>
      <c r="G53" s="22">
        <f t="shared" si="2"/>
        <v>0.267777065983344</v>
      </c>
    </row>
    <row r="54" spans="1:7" s="17" customFormat="1" x14ac:dyDescent="0.3">
      <c r="A54" s="91">
        <v>48</v>
      </c>
      <c r="B54" s="24">
        <v>103</v>
      </c>
      <c r="C54" s="25">
        <v>630</v>
      </c>
      <c r="D54" s="25">
        <v>4</v>
      </c>
      <c r="E54" s="67">
        <f t="shared" si="1"/>
        <v>634</v>
      </c>
      <c r="F54" s="25">
        <v>130</v>
      </c>
      <c r="G54" s="22">
        <f t="shared" si="2"/>
        <v>0.20504731861198738</v>
      </c>
    </row>
    <row r="55" spans="1:7" s="17" customFormat="1" x14ac:dyDescent="0.3">
      <c r="A55" s="91">
        <v>49</v>
      </c>
      <c r="B55" s="24">
        <v>155</v>
      </c>
      <c r="C55" s="25">
        <v>774</v>
      </c>
      <c r="D55" s="25">
        <v>7</v>
      </c>
      <c r="E55" s="67">
        <f t="shared" si="1"/>
        <v>781</v>
      </c>
      <c r="F55" s="25">
        <v>202</v>
      </c>
      <c r="G55" s="22">
        <f t="shared" si="2"/>
        <v>0.2586427656850192</v>
      </c>
    </row>
    <row r="56" spans="1:7" s="17" customFormat="1" x14ac:dyDescent="0.3">
      <c r="A56" s="91">
        <v>50</v>
      </c>
      <c r="B56" s="24">
        <v>115</v>
      </c>
      <c r="C56" s="25">
        <v>657</v>
      </c>
      <c r="D56" s="25">
        <v>3</v>
      </c>
      <c r="E56" s="67">
        <f t="shared" si="1"/>
        <v>660</v>
      </c>
      <c r="F56" s="25">
        <v>156</v>
      </c>
      <c r="G56" s="22">
        <f t="shared" si="2"/>
        <v>0.23636363636363636</v>
      </c>
    </row>
    <row r="57" spans="1:7" s="17" customFormat="1" x14ac:dyDescent="0.3">
      <c r="A57" s="91">
        <v>51</v>
      </c>
      <c r="B57" s="24">
        <v>126</v>
      </c>
      <c r="C57" s="25">
        <v>917</v>
      </c>
      <c r="D57" s="25">
        <v>6</v>
      </c>
      <c r="E57" s="67">
        <f t="shared" si="1"/>
        <v>923</v>
      </c>
      <c r="F57" s="25">
        <v>170</v>
      </c>
      <c r="G57" s="22">
        <f t="shared" si="2"/>
        <v>0.18418201516793067</v>
      </c>
    </row>
    <row r="58" spans="1:7" s="17" customFormat="1" x14ac:dyDescent="0.3">
      <c r="A58" s="91">
        <v>52</v>
      </c>
      <c r="B58" s="24">
        <v>114</v>
      </c>
      <c r="C58" s="25">
        <v>646</v>
      </c>
      <c r="D58" s="25">
        <v>4</v>
      </c>
      <c r="E58" s="67">
        <f t="shared" si="1"/>
        <v>650</v>
      </c>
      <c r="F58" s="25">
        <v>150</v>
      </c>
      <c r="G58" s="22">
        <f t="shared" si="2"/>
        <v>0.23076923076923078</v>
      </c>
    </row>
    <row r="59" spans="1:7" s="17" customFormat="1" x14ac:dyDescent="0.3">
      <c r="A59" s="91">
        <v>53</v>
      </c>
      <c r="B59" s="24">
        <v>122</v>
      </c>
      <c r="C59" s="25">
        <v>830</v>
      </c>
      <c r="D59" s="25">
        <v>9</v>
      </c>
      <c r="E59" s="67">
        <f t="shared" si="1"/>
        <v>839</v>
      </c>
      <c r="F59" s="25">
        <v>152</v>
      </c>
      <c r="G59" s="22">
        <f t="shared" si="2"/>
        <v>0.18116805721096543</v>
      </c>
    </row>
    <row r="60" spans="1:7" s="17" customFormat="1" x14ac:dyDescent="0.3">
      <c r="A60" s="91">
        <v>54</v>
      </c>
      <c r="B60" s="24">
        <v>168</v>
      </c>
      <c r="C60" s="25">
        <v>915</v>
      </c>
      <c r="D60" s="25">
        <v>14</v>
      </c>
      <c r="E60" s="67">
        <f t="shared" si="1"/>
        <v>929</v>
      </c>
      <c r="F60" s="25">
        <v>219</v>
      </c>
      <c r="G60" s="22">
        <f t="shared" si="2"/>
        <v>0.23573735199138859</v>
      </c>
    </row>
    <row r="61" spans="1:7" s="17" customFormat="1" x14ac:dyDescent="0.3">
      <c r="A61" s="91">
        <v>55</v>
      </c>
      <c r="B61" s="24">
        <v>113</v>
      </c>
      <c r="C61" s="25">
        <v>647</v>
      </c>
      <c r="D61" s="25">
        <v>11</v>
      </c>
      <c r="E61" s="67">
        <f t="shared" si="1"/>
        <v>658</v>
      </c>
      <c r="F61" s="25">
        <v>150</v>
      </c>
      <c r="G61" s="22">
        <f t="shared" si="2"/>
        <v>0.22796352583586627</v>
      </c>
    </row>
    <row r="62" spans="1:7" s="17" customFormat="1" x14ac:dyDescent="0.3">
      <c r="A62" s="91">
        <v>56</v>
      </c>
      <c r="B62" s="24">
        <v>91</v>
      </c>
      <c r="C62" s="25">
        <v>593</v>
      </c>
      <c r="D62" s="25">
        <v>6</v>
      </c>
      <c r="E62" s="67">
        <f t="shared" si="1"/>
        <v>599</v>
      </c>
      <c r="F62" s="25">
        <v>123</v>
      </c>
      <c r="G62" s="22">
        <f t="shared" si="2"/>
        <v>0.20534223706176963</v>
      </c>
    </row>
    <row r="63" spans="1:7" s="17" customFormat="1" x14ac:dyDescent="0.3">
      <c r="A63" s="91">
        <v>57</v>
      </c>
      <c r="B63" s="24">
        <v>130</v>
      </c>
      <c r="C63" s="25">
        <v>740</v>
      </c>
      <c r="D63" s="25">
        <v>7</v>
      </c>
      <c r="E63" s="67">
        <f t="shared" si="1"/>
        <v>747</v>
      </c>
      <c r="F63" s="25">
        <v>183</v>
      </c>
      <c r="G63" s="22">
        <f t="shared" si="2"/>
        <v>0.24497991967871485</v>
      </c>
    </row>
    <row r="64" spans="1:7" s="17" customFormat="1" x14ac:dyDescent="0.3">
      <c r="A64" s="91">
        <v>58</v>
      </c>
      <c r="B64" s="24">
        <v>181</v>
      </c>
      <c r="C64" s="25">
        <v>895</v>
      </c>
      <c r="D64" s="25">
        <v>6</v>
      </c>
      <c r="E64" s="108">
        <f t="shared" si="1"/>
        <v>901</v>
      </c>
      <c r="F64" s="25">
        <v>236</v>
      </c>
      <c r="G64" s="22">
        <f t="shared" si="2"/>
        <v>0.2619311875693674</v>
      </c>
    </row>
    <row r="65" spans="1:7" x14ac:dyDescent="0.3">
      <c r="A65" s="92">
        <v>59</v>
      </c>
      <c r="B65" s="24">
        <v>79</v>
      </c>
      <c r="C65" s="25">
        <v>529</v>
      </c>
      <c r="D65" s="25">
        <v>6</v>
      </c>
      <c r="E65" s="108">
        <f t="shared" si="1"/>
        <v>535</v>
      </c>
      <c r="F65" s="25">
        <v>100</v>
      </c>
      <c r="G65" s="22">
        <f t="shared" si="2"/>
        <v>0.18691588785046728</v>
      </c>
    </row>
    <row r="66" spans="1:7" x14ac:dyDescent="0.3">
      <c r="A66" s="92">
        <v>60</v>
      </c>
      <c r="B66" s="24">
        <v>72</v>
      </c>
      <c r="C66" s="25">
        <v>495</v>
      </c>
      <c r="D66" s="25">
        <v>0</v>
      </c>
      <c r="E66" s="108">
        <f t="shared" si="1"/>
        <v>495</v>
      </c>
      <c r="F66" s="25">
        <v>107</v>
      </c>
      <c r="G66" s="22">
        <f t="shared" si="2"/>
        <v>0.21616161616161617</v>
      </c>
    </row>
    <row r="67" spans="1:7" x14ac:dyDescent="0.3">
      <c r="A67" s="92">
        <v>61</v>
      </c>
      <c r="B67" s="46">
        <v>332</v>
      </c>
      <c r="C67" s="114">
        <v>1423</v>
      </c>
      <c r="D67" s="114">
        <v>9</v>
      </c>
      <c r="E67" s="67">
        <f t="shared" si="1"/>
        <v>1432</v>
      </c>
      <c r="F67" s="114">
        <v>455</v>
      </c>
      <c r="G67" s="148">
        <f t="shared" si="2"/>
        <v>0.31773743016759776</v>
      </c>
    </row>
    <row r="68" spans="1:7" x14ac:dyDescent="0.3">
      <c r="A68" s="92">
        <v>62</v>
      </c>
      <c r="B68" s="46">
        <v>139</v>
      </c>
      <c r="C68" s="114">
        <v>589</v>
      </c>
      <c r="D68" s="114">
        <v>6</v>
      </c>
      <c r="E68" s="67">
        <f t="shared" si="1"/>
        <v>595</v>
      </c>
      <c r="F68" s="114">
        <v>184</v>
      </c>
      <c r="G68" s="148">
        <f t="shared" si="2"/>
        <v>0.30924369747899161</v>
      </c>
    </row>
    <row r="69" spans="1:7" x14ac:dyDescent="0.3">
      <c r="A69" s="92">
        <v>63</v>
      </c>
      <c r="B69" s="46">
        <v>228</v>
      </c>
      <c r="C69" s="114">
        <v>1083</v>
      </c>
      <c r="D69" s="114">
        <v>12</v>
      </c>
      <c r="E69" s="67">
        <f t="shared" si="1"/>
        <v>1095</v>
      </c>
      <c r="F69" s="114">
        <v>323</v>
      </c>
      <c r="G69" s="148">
        <f t="shared" si="2"/>
        <v>0.29497716894977166</v>
      </c>
    </row>
    <row r="70" spans="1:7" x14ac:dyDescent="0.3">
      <c r="A70" s="179">
        <v>64</v>
      </c>
      <c r="B70" s="46">
        <v>134</v>
      </c>
      <c r="C70" s="114">
        <v>621</v>
      </c>
      <c r="D70" s="114">
        <v>1</v>
      </c>
      <c r="E70" s="67">
        <f t="shared" si="1"/>
        <v>622</v>
      </c>
      <c r="F70" s="114">
        <v>169</v>
      </c>
      <c r="G70" s="148">
        <f t="shared" si="2"/>
        <v>0.27170418006430869</v>
      </c>
    </row>
    <row r="71" spans="1:7" x14ac:dyDescent="0.3">
      <c r="A71" s="91">
        <v>65</v>
      </c>
      <c r="B71" s="46">
        <v>194</v>
      </c>
      <c r="C71" s="114">
        <v>859</v>
      </c>
      <c r="D71" s="114">
        <v>5</v>
      </c>
      <c r="E71" s="67">
        <f t="shared" si="1"/>
        <v>864</v>
      </c>
      <c r="F71" s="114">
        <v>282</v>
      </c>
      <c r="G71" s="148">
        <f t="shared" si="2"/>
        <v>0.3263888888888889</v>
      </c>
    </row>
    <row r="72" spans="1:7" x14ac:dyDescent="0.3">
      <c r="A72" s="91">
        <v>66</v>
      </c>
      <c r="B72" s="46">
        <v>208</v>
      </c>
      <c r="C72" s="114">
        <v>818</v>
      </c>
      <c r="D72" s="114">
        <v>7</v>
      </c>
      <c r="E72" s="67">
        <f t="shared" ref="E72:E76" si="3">IF(C72&lt;&gt;0,D72+C72,"")</f>
        <v>825</v>
      </c>
      <c r="F72" s="114">
        <v>293</v>
      </c>
      <c r="G72" s="148">
        <f t="shared" si="2"/>
        <v>0.35515151515151516</v>
      </c>
    </row>
    <row r="73" spans="1:7" x14ac:dyDescent="0.3">
      <c r="A73" s="91">
        <v>67</v>
      </c>
      <c r="B73" s="46">
        <v>125</v>
      </c>
      <c r="C73" s="114">
        <v>482</v>
      </c>
      <c r="D73" s="114">
        <v>3</v>
      </c>
      <c r="E73" s="67">
        <f t="shared" si="3"/>
        <v>485</v>
      </c>
      <c r="F73" s="114">
        <v>151</v>
      </c>
      <c r="G73" s="148">
        <f t="shared" si="2"/>
        <v>0.31134020618556701</v>
      </c>
    </row>
    <row r="74" spans="1:7" x14ac:dyDescent="0.3">
      <c r="A74" s="92">
        <v>68</v>
      </c>
      <c r="B74" s="46">
        <v>137</v>
      </c>
      <c r="C74" s="114">
        <v>697</v>
      </c>
      <c r="D74" s="114">
        <v>8</v>
      </c>
      <c r="E74" s="67">
        <f t="shared" si="3"/>
        <v>705</v>
      </c>
      <c r="F74" s="114">
        <v>170</v>
      </c>
      <c r="G74" s="148">
        <f t="shared" si="2"/>
        <v>0.24113475177304963</v>
      </c>
    </row>
    <row r="75" spans="1:7" x14ac:dyDescent="0.3">
      <c r="A75" s="92">
        <v>69</v>
      </c>
      <c r="B75" s="46">
        <v>150</v>
      </c>
      <c r="C75" s="114">
        <v>947</v>
      </c>
      <c r="D75" s="114">
        <v>9</v>
      </c>
      <c r="E75" s="67">
        <f t="shared" si="3"/>
        <v>956</v>
      </c>
      <c r="F75" s="114">
        <v>196</v>
      </c>
      <c r="G75" s="148">
        <f t="shared" si="2"/>
        <v>0.20502092050209206</v>
      </c>
    </row>
    <row r="76" spans="1:7" x14ac:dyDescent="0.3">
      <c r="A76" s="179">
        <v>70</v>
      </c>
      <c r="B76" s="90">
        <v>82</v>
      </c>
      <c r="C76" s="111">
        <v>547</v>
      </c>
      <c r="D76" s="111">
        <v>3</v>
      </c>
      <c r="E76" s="112">
        <f t="shared" si="3"/>
        <v>550</v>
      </c>
      <c r="F76" s="111">
        <v>119</v>
      </c>
      <c r="G76" s="113">
        <f t="shared" si="2"/>
        <v>0.21636363636363637</v>
      </c>
    </row>
    <row r="77" spans="1:7" x14ac:dyDescent="0.3">
      <c r="A77" s="8" t="s">
        <v>0</v>
      </c>
      <c r="B77" s="19">
        <f>SUM(B7:B76)</f>
        <v>12137</v>
      </c>
      <c r="C77" s="19">
        <f>SUM(C7:C76)</f>
        <v>70129</v>
      </c>
      <c r="D77" s="19">
        <f>SUM(D7:D76)</f>
        <v>465</v>
      </c>
      <c r="E77" s="19">
        <f>SUM(E7:E76)</f>
        <v>70594</v>
      </c>
      <c r="F77" s="19">
        <f>SUM(F7:F76)</f>
        <v>15858</v>
      </c>
      <c r="G77" s="76">
        <f t="shared" si="2"/>
        <v>0.22463665467320168</v>
      </c>
    </row>
    <row r="78" spans="1:7" x14ac:dyDescent="0.3">
      <c r="B78" s="49"/>
      <c r="C78" s="49"/>
      <c r="D78" s="49"/>
      <c r="E78" s="49"/>
      <c r="F78" s="153"/>
      <c r="G78" s="74"/>
    </row>
    <row r="79" spans="1:7" x14ac:dyDescent="0.3">
      <c r="C79" s="198" t="s">
        <v>21</v>
      </c>
      <c r="D79" s="198"/>
      <c r="E79" s="198"/>
      <c r="F79" s="75">
        <v>4658</v>
      </c>
    </row>
  </sheetData>
  <sheetProtection selectLockedCells="1"/>
  <mergeCells count="5">
    <mergeCell ref="C79:E79"/>
    <mergeCell ref="C3:G3"/>
    <mergeCell ref="C1:G1"/>
    <mergeCell ref="C2:G2"/>
    <mergeCell ref="C4:G4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zoomScaleSheetLayoutView="100" workbookViewId="0">
      <pane ySplit="6" topLeftCell="A20" activePane="bottomLeft" state="frozen"/>
      <selection pane="bottomLeft" activeCell="B30" sqref="B30:I30"/>
    </sheetView>
  </sheetViews>
  <sheetFormatPr defaultColWidth="9.109375" defaultRowHeight="13.8" x14ac:dyDescent="0.3"/>
  <cols>
    <col min="1" max="1" width="10" style="18" customWidth="1"/>
    <col min="2" max="9" width="8.5546875" style="12" customWidth="1"/>
    <col min="10" max="10" width="11.5546875" style="12" bestFit="1" customWidth="1"/>
    <col min="11" max="11" width="10.44140625" style="12" customWidth="1"/>
    <col min="12" max="12" width="9.33203125" style="12" bestFit="1" customWidth="1"/>
    <col min="13" max="13" width="8.44140625" style="12" customWidth="1"/>
    <col min="14" max="14" width="9.6640625" style="12" bestFit="1" customWidth="1"/>
    <col min="15" max="15" width="10.6640625" style="12" bestFit="1" customWidth="1"/>
    <col min="16" max="16" width="10.44140625" style="12" bestFit="1" customWidth="1"/>
    <col min="17" max="17" width="9.6640625" style="12" bestFit="1" customWidth="1"/>
    <col min="18" max="18" width="13.33203125" style="12" bestFit="1" customWidth="1"/>
    <col min="19" max="19" width="10" style="12" bestFit="1" customWidth="1"/>
    <col min="20" max="16384" width="9.109375" style="12"/>
  </cols>
  <sheetData>
    <row r="1" spans="1:9" x14ac:dyDescent="0.3">
      <c r="A1" s="26"/>
      <c r="B1" s="188"/>
      <c r="C1" s="189"/>
      <c r="D1" s="189"/>
      <c r="E1" s="189"/>
      <c r="F1" s="189"/>
      <c r="G1" s="189"/>
      <c r="H1" s="189"/>
      <c r="I1" s="190"/>
    </row>
    <row r="2" spans="1:9" s="28" customFormat="1" x14ac:dyDescent="0.3">
      <c r="A2" s="27"/>
      <c r="B2" s="181" t="s">
        <v>58</v>
      </c>
      <c r="C2" s="182"/>
      <c r="D2" s="182"/>
      <c r="E2" s="182"/>
      <c r="F2" s="182"/>
      <c r="G2" s="182"/>
      <c r="H2" s="182"/>
      <c r="I2" s="183"/>
    </row>
    <row r="3" spans="1:9" s="28" customFormat="1" x14ac:dyDescent="0.3">
      <c r="A3" s="27"/>
      <c r="B3" s="159" t="s">
        <v>14</v>
      </c>
      <c r="C3" s="199" t="s">
        <v>7</v>
      </c>
      <c r="D3" s="200"/>
      <c r="E3" s="201"/>
      <c r="F3" s="200" t="s">
        <v>8</v>
      </c>
      <c r="G3" s="200"/>
      <c r="H3" s="200"/>
      <c r="I3" s="201"/>
    </row>
    <row r="4" spans="1:9" x14ac:dyDescent="0.3">
      <c r="A4" s="40"/>
      <c r="B4" s="1" t="s">
        <v>2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1</v>
      </c>
      <c r="H4" s="1" t="s">
        <v>2</v>
      </c>
      <c r="I4" s="1" t="s">
        <v>2</v>
      </c>
    </row>
    <row r="5" spans="1:9" s="13" customFormat="1" ht="88.2" customHeight="1" thickBot="1" x14ac:dyDescent="0.3">
      <c r="A5" s="41" t="s">
        <v>6</v>
      </c>
      <c r="B5" s="3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4" t="s">
        <v>64</v>
      </c>
      <c r="H5" s="4" t="s">
        <v>65</v>
      </c>
      <c r="I5" s="4" t="s">
        <v>66</v>
      </c>
    </row>
    <row r="6" spans="1:9" s="17" customFormat="1" ht="14.4" thickBot="1" x14ac:dyDescent="0.35">
      <c r="A6" s="14"/>
      <c r="B6" s="15"/>
      <c r="C6" s="15"/>
      <c r="D6" s="15"/>
      <c r="E6" s="15"/>
      <c r="F6" s="15"/>
      <c r="G6" s="15"/>
      <c r="H6" s="15"/>
      <c r="I6" s="16"/>
    </row>
    <row r="7" spans="1:9" s="17" customFormat="1" x14ac:dyDescent="0.3">
      <c r="A7" s="161" t="s">
        <v>204</v>
      </c>
      <c r="B7" s="20">
        <v>105</v>
      </c>
      <c r="C7" s="20">
        <v>26</v>
      </c>
      <c r="D7" s="32">
        <v>77</v>
      </c>
      <c r="E7" s="21">
        <v>37</v>
      </c>
      <c r="F7" s="104">
        <v>10</v>
      </c>
      <c r="G7" s="104">
        <v>14</v>
      </c>
      <c r="H7" s="32">
        <v>46</v>
      </c>
      <c r="I7" s="21">
        <v>70</v>
      </c>
    </row>
    <row r="8" spans="1:9" s="17" customFormat="1" x14ac:dyDescent="0.3">
      <c r="A8" s="162" t="s">
        <v>205</v>
      </c>
      <c r="B8" s="24">
        <v>226</v>
      </c>
      <c r="C8" s="24">
        <v>19</v>
      </c>
      <c r="D8" s="34">
        <v>180</v>
      </c>
      <c r="E8" s="25">
        <v>59</v>
      </c>
      <c r="F8" s="99">
        <v>8</v>
      </c>
      <c r="G8" s="99">
        <v>9</v>
      </c>
      <c r="H8" s="34">
        <v>87</v>
      </c>
      <c r="I8" s="25">
        <v>149</v>
      </c>
    </row>
    <row r="9" spans="1:9" s="17" customFormat="1" x14ac:dyDescent="0.3">
      <c r="A9" s="162" t="s">
        <v>206</v>
      </c>
      <c r="B9" s="24">
        <v>235</v>
      </c>
      <c r="C9" s="24">
        <v>28</v>
      </c>
      <c r="D9" s="34">
        <v>195</v>
      </c>
      <c r="E9" s="25">
        <v>54</v>
      </c>
      <c r="F9" s="99">
        <v>8</v>
      </c>
      <c r="G9" s="99">
        <v>17</v>
      </c>
      <c r="H9" s="34">
        <v>92</v>
      </c>
      <c r="I9" s="25">
        <v>159</v>
      </c>
    </row>
    <row r="10" spans="1:9" s="17" customFormat="1" x14ac:dyDescent="0.3">
      <c r="A10" s="162" t="s">
        <v>207</v>
      </c>
      <c r="B10" s="24">
        <v>153</v>
      </c>
      <c r="C10" s="24">
        <v>28</v>
      </c>
      <c r="D10" s="34">
        <v>111</v>
      </c>
      <c r="E10" s="23">
        <v>61</v>
      </c>
      <c r="F10" s="99">
        <v>8</v>
      </c>
      <c r="G10" s="99">
        <v>20</v>
      </c>
      <c r="H10" s="34">
        <v>56</v>
      </c>
      <c r="I10" s="25">
        <v>122</v>
      </c>
    </row>
    <row r="11" spans="1:9" s="17" customFormat="1" x14ac:dyDescent="0.3">
      <c r="A11" s="162" t="s">
        <v>208</v>
      </c>
      <c r="B11" s="24">
        <v>176</v>
      </c>
      <c r="C11" s="24">
        <v>31</v>
      </c>
      <c r="D11" s="34">
        <v>127</v>
      </c>
      <c r="E11" s="25">
        <v>76</v>
      </c>
      <c r="F11" s="99">
        <v>12</v>
      </c>
      <c r="G11" s="99">
        <v>18</v>
      </c>
      <c r="H11" s="34">
        <v>57</v>
      </c>
      <c r="I11" s="25">
        <v>134</v>
      </c>
    </row>
    <row r="12" spans="1:9" s="17" customFormat="1" x14ac:dyDescent="0.3">
      <c r="A12" s="162" t="s">
        <v>209</v>
      </c>
      <c r="B12" s="24">
        <v>315</v>
      </c>
      <c r="C12" s="24">
        <v>20</v>
      </c>
      <c r="D12" s="34">
        <v>251</v>
      </c>
      <c r="E12" s="25">
        <v>100</v>
      </c>
      <c r="F12" s="99">
        <v>4</v>
      </c>
      <c r="G12" s="99">
        <v>17</v>
      </c>
      <c r="H12" s="34">
        <v>133</v>
      </c>
      <c r="I12" s="25">
        <v>210</v>
      </c>
    </row>
    <row r="13" spans="1:9" s="17" customFormat="1" x14ac:dyDescent="0.3">
      <c r="A13" s="162" t="s">
        <v>210</v>
      </c>
      <c r="B13" s="24">
        <v>274</v>
      </c>
      <c r="C13" s="24">
        <v>38</v>
      </c>
      <c r="D13" s="34">
        <v>226</v>
      </c>
      <c r="E13" s="25">
        <v>58</v>
      </c>
      <c r="F13" s="99">
        <v>18</v>
      </c>
      <c r="G13" s="99">
        <v>20</v>
      </c>
      <c r="H13" s="34">
        <v>148</v>
      </c>
      <c r="I13" s="25">
        <v>137</v>
      </c>
    </row>
    <row r="14" spans="1:9" s="17" customFormat="1" x14ac:dyDescent="0.3">
      <c r="A14" s="92">
        <v>12</v>
      </c>
      <c r="B14" s="24">
        <v>102</v>
      </c>
      <c r="C14" s="24">
        <v>5</v>
      </c>
      <c r="D14" s="34">
        <v>74</v>
      </c>
      <c r="E14" s="25">
        <v>39</v>
      </c>
      <c r="F14" s="99">
        <v>2</v>
      </c>
      <c r="G14" s="99">
        <v>3</v>
      </c>
      <c r="H14" s="34">
        <v>58</v>
      </c>
      <c r="I14" s="25">
        <v>55</v>
      </c>
    </row>
    <row r="15" spans="1:9" s="17" customFormat="1" x14ac:dyDescent="0.3">
      <c r="A15" s="92">
        <v>13</v>
      </c>
      <c r="B15" s="24">
        <v>113</v>
      </c>
      <c r="C15" s="24">
        <v>5</v>
      </c>
      <c r="D15" s="34">
        <v>86</v>
      </c>
      <c r="E15" s="25">
        <v>40</v>
      </c>
      <c r="F15" s="99">
        <v>1</v>
      </c>
      <c r="G15" s="99">
        <v>4</v>
      </c>
      <c r="H15" s="34">
        <v>51</v>
      </c>
      <c r="I15" s="25">
        <v>66</v>
      </c>
    </row>
    <row r="16" spans="1:9" s="17" customFormat="1" x14ac:dyDescent="0.3">
      <c r="A16" s="92">
        <v>14</v>
      </c>
      <c r="B16" s="24">
        <v>163</v>
      </c>
      <c r="C16" s="24">
        <v>31</v>
      </c>
      <c r="D16" s="34">
        <v>129</v>
      </c>
      <c r="E16" s="25">
        <v>47</v>
      </c>
      <c r="F16" s="99">
        <v>8</v>
      </c>
      <c r="G16" s="99">
        <v>20</v>
      </c>
      <c r="H16" s="34">
        <v>62</v>
      </c>
      <c r="I16" s="25">
        <v>111</v>
      </c>
    </row>
    <row r="17" spans="1:10" s="17" customFormat="1" x14ac:dyDescent="0.3">
      <c r="A17" s="92">
        <v>15</v>
      </c>
      <c r="B17" s="24">
        <v>234</v>
      </c>
      <c r="C17" s="24">
        <v>29</v>
      </c>
      <c r="D17" s="34">
        <v>175</v>
      </c>
      <c r="E17" s="25">
        <v>97</v>
      </c>
      <c r="F17" s="99">
        <v>8</v>
      </c>
      <c r="G17" s="99">
        <v>20</v>
      </c>
      <c r="H17" s="34">
        <v>101</v>
      </c>
      <c r="I17" s="25">
        <v>156</v>
      </c>
    </row>
    <row r="18" spans="1:10" s="17" customFormat="1" x14ac:dyDescent="0.3">
      <c r="A18" s="92">
        <v>16</v>
      </c>
      <c r="B18" s="24">
        <v>257</v>
      </c>
      <c r="C18" s="24">
        <v>45</v>
      </c>
      <c r="D18" s="34">
        <v>192</v>
      </c>
      <c r="E18" s="25">
        <v>124</v>
      </c>
      <c r="F18" s="99">
        <v>11</v>
      </c>
      <c r="G18" s="99">
        <v>32</v>
      </c>
      <c r="H18" s="34">
        <v>82</v>
      </c>
      <c r="I18" s="25">
        <v>195</v>
      </c>
    </row>
    <row r="19" spans="1:10" s="17" customFormat="1" x14ac:dyDescent="0.3">
      <c r="A19" s="92">
        <v>17</v>
      </c>
      <c r="B19" s="46">
        <v>128</v>
      </c>
      <c r="C19" s="46">
        <v>8</v>
      </c>
      <c r="D19" s="37">
        <v>106</v>
      </c>
      <c r="E19" s="23">
        <v>41</v>
      </c>
      <c r="F19" s="103">
        <v>0</v>
      </c>
      <c r="G19" s="103">
        <v>9</v>
      </c>
      <c r="H19" s="37">
        <v>49</v>
      </c>
      <c r="I19" s="23">
        <v>94</v>
      </c>
    </row>
    <row r="20" spans="1:10" s="17" customFormat="1" x14ac:dyDescent="0.3">
      <c r="A20" s="92">
        <v>18</v>
      </c>
      <c r="B20" s="46">
        <v>196</v>
      </c>
      <c r="C20" s="46">
        <v>34</v>
      </c>
      <c r="D20" s="37">
        <v>134</v>
      </c>
      <c r="E20" s="23">
        <v>85</v>
      </c>
      <c r="F20" s="103">
        <v>11</v>
      </c>
      <c r="G20" s="103">
        <v>22</v>
      </c>
      <c r="H20" s="37">
        <v>67</v>
      </c>
      <c r="I20" s="23">
        <v>138</v>
      </c>
    </row>
    <row r="21" spans="1:10" s="17" customFormat="1" x14ac:dyDescent="0.3">
      <c r="A21" s="92">
        <v>19</v>
      </c>
      <c r="B21" s="46">
        <v>147</v>
      </c>
      <c r="C21" s="46">
        <v>33</v>
      </c>
      <c r="D21" s="37">
        <v>95</v>
      </c>
      <c r="E21" s="23">
        <v>62</v>
      </c>
      <c r="F21" s="103">
        <v>11</v>
      </c>
      <c r="G21" s="103">
        <v>24</v>
      </c>
      <c r="H21" s="37">
        <v>40</v>
      </c>
      <c r="I21" s="23">
        <v>110</v>
      </c>
      <c r="J21" s="36"/>
    </row>
    <row r="22" spans="1:10" s="17" customFormat="1" x14ac:dyDescent="0.3">
      <c r="A22" s="92">
        <v>20</v>
      </c>
      <c r="B22" s="46">
        <v>252</v>
      </c>
      <c r="C22" s="46">
        <v>57</v>
      </c>
      <c r="D22" s="37">
        <v>177</v>
      </c>
      <c r="E22" s="23">
        <v>100</v>
      </c>
      <c r="F22" s="103">
        <v>14</v>
      </c>
      <c r="G22" s="103">
        <v>42</v>
      </c>
      <c r="H22" s="37">
        <v>95</v>
      </c>
      <c r="I22" s="23">
        <v>169</v>
      </c>
      <c r="J22" s="12"/>
    </row>
    <row r="23" spans="1:10" s="17" customFormat="1" x14ac:dyDescent="0.3">
      <c r="A23" s="92">
        <v>21</v>
      </c>
      <c r="B23" s="53">
        <v>165</v>
      </c>
      <c r="C23" s="46">
        <v>32</v>
      </c>
      <c r="D23" s="37">
        <v>130</v>
      </c>
      <c r="E23" s="23">
        <v>66</v>
      </c>
      <c r="F23" s="117">
        <v>6</v>
      </c>
      <c r="G23" s="117">
        <v>28</v>
      </c>
      <c r="H23" s="54">
        <v>61</v>
      </c>
      <c r="I23" s="55">
        <v>124</v>
      </c>
      <c r="J23" s="12"/>
    </row>
    <row r="24" spans="1:10" s="17" customFormat="1" x14ac:dyDescent="0.3">
      <c r="A24" s="92">
        <v>22</v>
      </c>
      <c r="B24" s="53">
        <v>243</v>
      </c>
      <c r="C24" s="46">
        <v>36</v>
      </c>
      <c r="D24" s="37">
        <v>162</v>
      </c>
      <c r="E24" s="23">
        <v>123</v>
      </c>
      <c r="F24" s="117">
        <v>9</v>
      </c>
      <c r="G24" s="117">
        <v>32</v>
      </c>
      <c r="H24" s="54">
        <v>83</v>
      </c>
      <c r="I24" s="55">
        <v>172</v>
      </c>
      <c r="J24" s="12"/>
    </row>
    <row r="25" spans="1:10" s="36" customFormat="1" x14ac:dyDescent="0.3">
      <c r="A25" s="92">
        <v>41</v>
      </c>
      <c r="B25" s="53">
        <v>190</v>
      </c>
      <c r="C25" s="46">
        <v>18</v>
      </c>
      <c r="D25" s="37">
        <v>152</v>
      </c>
      <c r="E25" s="23">
        <v>63</v>
      </c>
      <c r="F25" s="37">
        <v>6</v>
      </c>
      <c r="G25" s="23">
        <v>10</v>
      </c>
      <c r="H25" s="54">
        <v>82</v>
      </c>
      <c r="I25" s="55">
        <v>125</v>
      </c>
      <c r="J25" s="12"/>
    </row>
    <row r="26" spans="1:10" x14ac:dyDescent="0.3">
      <c r="A26" s="91">
        <v>61</v>
      </c>
      <c r="B26" s="53">
        <v>292</v>
      </c>
      <c r="C26" s="46">
        <v>43</v>
      </c>
      <c r="D26" s="94">
        <v>229</v>
      </c>
      <c r="E26" s="25">
        <v>112</v>
      </c>
      <c r="F26" s="34">
        <v>11</v>
      </c>
      <c r="G26" s="99">
        <v>27</v>
      </c>
      <c r="H26" s="37">
        <v>114</v>
      </c>
      <c r="I26" s="114">
        <v>200</v>
      </c>
    </row>
    <row r="27" spans="1:10" x14ac:dyDescent="0.3">
      <c r="A27" s="179">
        <v>67</v>
      </c>
      <c r="B27" s="46">
        <v>113</v>
      </c>
      <c r="C27" s="90">
        <v>12</v>
      </c>
      <c r="D27" s="37">
        <v>85</v>
      </c>
      <c r="E27" s="23">
        <v>42</v>
      </c>
      <c r="F27" s="37">
        <v>7</v>
      </c>
      <c r="G27" s="103">
        <v>4</v>
      </c>
      <c r="H27" s="37">
        <v>51</v>
      </c>
      <c r="I27" s="111">
        <v>73</v>
      </c>
    </row>
    <row r="28" spans="1:10" x14ac:dyDescent="0.3">
      <c r="A28" s="166">
        <v>68</v>
      </c>
      <c r="B28" s="46">
        <v>116</v>
      </c>
      <c r="C28" s="53">
        <v>30</v>
      </c>
      <c r="D28" s="37">
        <v>106</v>
      </c>
      <c r="E28" s="23">
        <v>25</v>
      </c>
      <c r="F28" s="100">
        <v>9</v>
      </c>
      <c r="G28" s="86">
        <v>18</v>
      </c>
      <c r="H28" s="37">
        <v>50</v>
      </c>
      <c r="I28" s="115">
        <v>74</v>
      </c>
    </row>
    <row r="29" spans="1:10" x14ac:dyDescent="0.3">
      <c r="A29" s="167">
        <v>70</v>
      </c>
      <c r="B29" s="61">
        <v>72</v>
      </c>
      <c r="C29" s="61">
        <v>22</v>
      </c>
      <c r="D29" s="47">
        <v>51</v>
      </c>
      <c r="E29" s="106">
        <v>28</v>
      </c>
      <c r="F29" s="65">
        <v>9</v>
      </c>
      <c r="G29" s="101">
        <v>7</v>
      </c>
      <c r="H29" s="47">
        <v>26</v>
      </c>
      <c r="I29" s="116">
        <v>47</v>
      </c>
    </row>
    <row r="30" spans="1:10" x14ac:dyDescent="0.3">
      <c r="A30" s="8" t="s">
        <v>0</v>
      </c>
      <c r="B30" s="52">
        <f>SUM(B7:B29)</f>
        <v>4267</v>
      </c>
      <c r="C30" s="19">
        <f>SUM(C7:C29)</f>
        <v>630</v>
      </c>
      <c r="D30" s="19">
        <f>SUM(D7:D29)</f>
        <v>3250</v>
      </c>
      <c r="E30" s="19">
        <f>SUM(E7:E29)</f>
        <v>1539</v>
      </c>
      <c r="F30" s="19">
        <f t="shared" ref="F30:G30" si="0">SUM(F7:F29)</f>
        <v>191</v>
      </c>
      <c r="G30" s="19">
        <f t="shared" si="0"/>
        <v>417</v>
      </c>
      <c r="H30" s="19">
        <f t="shared" ref="H30" si="1">SUM(H7:H29)</f>
        <v>1691</v>
      </c>
      <c r="I30" s="19">
        <f t="shared" ref="I30" si="2">SUM(I7:I29)</f>
        <v>2890</v>
      </c>
    </row>
  </sheetData>
  <sheetProtection selectLockedCells="1"/>
  <mergeCells count="4">
    <mergeCell ref="B1:I1"/>
    <mergeCell ref="B2:I2"/>
    <mergeCell ref="C3:E3"/>
    <mergeCell ref="F3:I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pane ySplit="6" topLeftCell="A20" activePane="bottomLeft" state="frozen"/>
      <selection pane="bottomLeft" activeCell="B7" sqref="B7:E29"/>
    </sheetView>
  </sheetViews>
  <sheetFormatPr defaultRowHeight="12.6" x14ac:dyDescent="0.25"/>
  <cols>
    <col min="1" max="1" width="13.44140625" customWidth="1"/>
  </cols>
  <sheetData>
    <row r="1" spans="1:6" ht="13.8" x14ac:dyDescent="0.3">
      <c r="A1" s="26"/>
      <c r="B1" s="188"/>
      <c r="C1" s="189"/>
      <c r="D1" s="189"/>
      <c r="E1" s="190"/>
      <c r="F1" s="12"/>
    </row>
    <row r="2" spans="1:6" ht="13.8" x14ac:dyDescent="0.3">
      <c r="A2" s="27"/>
      <c r="B2" s="181" t="s">
        <v>67</v>
      </c>
      <c r="C2" s="182"/>
      <c r="D2" s="182"/>
      <c r="E2" s="183"/>
      <c r="F2" s="28"/>
    </row>
    <row r="3" spans="1:6" ht="13.8" x14ac:dyDescent="0.3">
      <c r="A3" s="27"/>
      <c r="B3" s="159" t="s">
        <v>14</v>
      </c>
      <c r="C3" s="159" t="s">
        <v>7</v>
      </c>
      <c r="D3" s="199" t="s">
        <v>8</v>
      </c>
      <c r="E3" s="201"/>
      <c r="F3" s="28"/>
    </row>
    <row r="4" spans="1:6" ht="13.8" x14ac:dyDescent="0.3">
      <c r="A4" s="40"/>
      <c r="B4" s="1" t="s">
        <v>2</v>
      </c>
      <c r="C4" s="1" t="s">
        <v>2</v>
      </c>
      <c r="D4" s="1" t="s">
        <v>2</v>
      </c>
      <c r="E4" s="1" t="s">
        <v>2</v>
      </c>
      <c r="F4" s="12"/>
    </row>
    <row r="5" spans="1:6" ht="88.5" customHeight="1" thickBot="1" x14ac:dyDescent="0.3">
      <c r="A5" s="41" t="s">
        <v>6</v>
      </c>
      <c r="B5" s="3" t="s">
        <v>68</v>
      </c>
      <c r="C5" s="4" t="s">
        <v>69</v>
      </c>
      <c r="D5" s="4" t="s">
        <v>70</v>
      </c>
      <c r="E5" s="4" t="s">
        <v>71</v>
      </c>
      <c r="F5" s="13"/>
    </row>
    <row r="6" spans="1:6" ht="14.4" thickBot="1" x14ac:dyDescent="0.35">
      <c r="A6" s="14"/>
      <c r="B6" s="15"/>
      <c r="C6" s="15"/>
      <c r="D6" s="15"/>
      <c r="E6" s="16"/>
      <c r="F6" s="17"/>
    </row>
    <row r="7" spans="1:6" ht="13.8" x14ac:dyDescent="0.3">
      <c r="A7" s="161" t="s">
        <v>211</v>
      </c>
      <c r="B7" s="20">
        <v>315</v>
      </c>
      <c r="C7" s="20">
        <v>324</v>
      </c>
      <c r="D7" s="104">
        <v>169</v>
      </c>
      <c r="E7" s="44">
        <v>170</v>
      </c>
      <c r="F7" s="17"/>
    </row>
    <row r="8" spans="1:6" ht="13.8" x14ac:dyDescent="0.3">
      <c r="A8" s="162" t="s">
        <v>212</v>
      </c>
      <c r="B8" s="24">
        <v>239</v>
      </c>
      <c r="C8" s="24">
        <v>232</v>
      </c>
      <c r="D8" s="99">
        <v>121</v>
      </c>
      <c r="E8" s="45">
        <v>137</v>
      </c>
      <c r="F8" s="17"/>
    </row>
    <row r="9" spans="1:6" ht="13.8" x14ac:dyDescent="0.3">
      <c r="A9" s="92">
        <v>10</v>
      </c>
      <c r="B9" s="24">
        <v>59</v>
      </c>
      <c r="C9" s="24">
        <v>60</v>
      </c>
      <c r="D9" s="99">
        <v>25</v>
      </c>
      <c r="E9" s="45">
        <v>35</v>
      </c>
      <c r="F9" s="17"/>
    </row>
    <row r="10" spans="1:6" ht="13.8" x14ac:dyDescent="0.3">
      <c r="A10" s="92">
        <v>11</v>
      </c>
      <c r="B10" s="24">
        <v>125</v>
      </c>
      <c r="C10" s="24">
        <v>127</v>
      </c>
      <c r="D10" s="99">
        <v>63</v>
      </c>
      <c r="E10" s="45">
        <v>72</v>
      </c>
      <c r="F10" s="17"/>
    </row>
    <row r="11" spans="1:6" ht="13.8" x14ac:dyDescent="0.3">
      <c r="A11" s="92">
        <v>23</v>
      </c>
      <c r="B11" s="24">
        <v>115</v>
      </c>
      <c r="C11" s="24">
        <v>124</v>
      </c>
      <c r="D11" s="99">
        <v>64</v>
      </c>
      <c r="E11" s="45">
        <v>65</v>
      </c>
      <c r="F11" s="17"/>
    </row>
    <row r="12" spans="1:6" ht="13.8" x14ac:dyDescent="0.3">
      <c r="A12" s="92">
        <v>24</v>
      </c>
      <c r="B12" s="24">
        <v>105</v>
      </c>
      <c r="C12" s="24">
        <v>105</v>
      </c>
      <c r="D12" s="99">
        <v>52</v>
      </c>
      <c r="E12" s="45">
        <v>58</v>
      </c>
      <c r="F12" s="17"/>
    </row>
    <row r="13" spans="1:6" ht="13.8" x14ac:dyDescent="0.3">
      <c r="A13" s="92">
        <v>25</v>
      </c>
      <c r="B13" s="24">
        <v>141</v>
      </c>
      <c r="C13" s="24">
        <v>136</v>
      </c>
      <c r="D13" s="99">
        <v>67</v>
      </c>
      <c r="E13" s="45">
        <v>83</v>
      </c>
      <c r="F13" s="17"/>
    </row>
    <row r="14" spans="1:6" ht="13.8" x14ac:dyDescent="0.3">
      <c r="A14" s="92">
        <v>26</v>
      </c>
      <c r="B14" s="24">
        <v>71</v>
      </c>
      <c r="C14" s="24">
        <v>78</v>
      </c>
      <c r="D14" s="99">
        <v>51</v>
      </c>
      <c r="E14" s="45">
        <v>30</v>
      </c>
      <c r="F14" s="17"/>
    </row>
    <row r="15" spans="1:6" ht="13.8" x14ac:dyDescent="0.3">
      <c r="A15" s="92">
        <v>27</v>
      </c>
      <c r="B15" s="24">
        <v>69</v>
      </c>
      <c r="C15" s="24">
        <v>73</v>
      </c>
      <c r="D15" s="99">
        <v>30</v>
      </c>
      <c r="E15" s="45">
        <v>47</v>
      </c>
      <c r="F15" s="17"/>
    </row>
    <row r="16" spans="1:6" ht="13.8" x14ac:dyDescent="0.3">
      <c r="A16" s="92">
        <v>28</v>
      </c>
      <c r="B16" s="24">
        <v>257</v>
      </c>
      <c r="C16" s="24">
        <v>272</v>
      </c>
      <c r="D16" s="99">
        <v>152</v>
      </c>
      <c r="E16" s="45">
        <v>128</v>
      </c>
      <c r="F16" s="17"/>
    </row>
    <row r="17" spans="1:6" ht="13.8" x14ac:dyDescent="0.3">
      <c r="A17" s="92">
        <v>29</v>
      </c>
      <c r="B17" s="24">
        <v>90</v>
      </c>
      <c r="C17" s="24">
        <v>83</v>
      </c>
      <c r="D17" s="99">
        <v>47</v>
      </c>
      <c r="E17" s="45">
        <v>54</v>
      </c>
      <c r="F17" s="17"/>
    </row>
    <row r="18" spans="1:6" ht="13.8" x14ac:dyDescent="0.3">
      <c r="A18" s="92">
        <v>30</v>
      </c>
      <c r="B18" s="24">
        <v>157</v>
      </c>
      <c r="C18" s="24">
        <v>157</v>
      </c>
      <c r="D18" s="99">
        <v>75</v>
      </c>
      <c r="E18" s="45">
        <v>97</v>
      </c>
      <c r="F18" s="17"/>
    </row>
    <row r="19" spans="1:6" ht="13.8" x14ac:dyDescent="0.3">
      <c r="A19" s="92">
        <v>31</v>
      </c>
      <c r="B19" s="46">
        <v>44</v>
      </c>
      <c r="C19" s="46">
        <v>43</v>
      </c>
      <c r="D19" s="103">
        <v>20</v>
      </c>
      <c r="E19" s="114">
        <v>28</v>
      </c>
      <c r="F19" s="17"/>
    </row>
    <row r="20" spans="1:6" ht="13.8" x14ac:dyDescent="0.3">
      <c r="A20" s="92">
        <v>32</v>
      </c>
      <c r="B20" s="46">
        <v>116</v>
      </c>
      <c r="C20" s="46">
        <v>129</v>
      </c>
      <c r="D20" s="103">
        <v>73</v>
      </c>
      <c r="E20" s="114">
        <v>64</v>
      </c>
      <c r="F20" s="17"/>
    </row>
    <row r="21" spans="1:6" ht="13.8" x14ac:dyDescent="0.3">
      <c r="A21" s="92">
        <v>33</v>
      </c>
      <c r="B21" s="46">
        <v>81</v>
      </c>
      <c r="C21" s="46">
        <v>81</v>
      </c>
      <c r="D21" s="103">
        <v>57</v>
      </c>
      <c r="E21" s="114">
        <v>47</v>
      </c>
      <c r="F21" s="36"/>
    </row>
    <row r="22" spans="1:6" ht="13.8" x14ac:dyDescent="0.3">
      <c r="A22" s="92">
        <v>34</v>
      </c>
      <c r="B22" s="46">
        <v>191</v>
      </c>
      <c r="C22" s="46">
        <v>196</v>
      </c>
      <c r="D22" s="103">
        <v>103</v>
      </c>
      <c r="E22" s="114">
        <v>115</v>
      </c>
      <c r="F22" s="12"/>
    </row>
    <row r="23" spans="1:6" ht="13.8" x14ac:dyDescent="0.3">
      <c r="A23" s="92">
        <v>35</v>
      </c>
      <c r="B23" s="53">
        <v>86</v>
      </c>
      <c r="C23" s="46">
        <v>96</v>
      </c>
      <c r="D23" s="117">
        <v>66</v>
      </c>
      <c r="E23" s="115">
        <v>42</v>
      </c>
      <c r="F23" s="12"/>
    </row>
    <row r="24" spans="1:6" ht="13.8" x14ac:dyDescent="0.3">
      <c r="A24" s="92">
        <v>36</v>
      </c>
      <c r="B24" s="53">
        <v>126</v>
      </c>
      <c r="C24" s="46">
        <v>137</v>
      </c>
      <c r="D24" s="117">
        <v>96</v>
      </c>
      <c r="E24" s="115">
        <v>57</v>
      </c>
      <c r="F24" s="12"/>
    </row>
    <row r="25" spans="1:6" ht="13.8" x14ac:dyDescent="0.3">
      <c r="A25" s="92">
        <v>63</v>
      </c>
      <c r="B25" s="46">
        <v>240</v>
      </c>
      <c r="C25" s="46">
        <v>256</v>
      </c>
      <c r="D25" s="37">
        <v>168</v>
      </c>
      <c r="E25" s="23">
        <v>101</v>
      </c>
      <c r="F25" s="12"/>
    </row>
    <row r="26" spans="1:6" ht="13.8" x14ac:dyDescent="0.3">
      <c r="A26" s="91">
        <v>64</v>
      </c>
      <c r="B26" s="24">
        <v>115</v>
      </c>
      <c r="C26" s="46">
        <v>128</v>
      </c>
      <c r="D26" s="34">
        <v>60</v>
      </c>
      <c r="E26" s="45">
        <v>84</v>
      </c>
      <c r="F26" s="12"/>
    </row>
    <row r="27" spans="1:6" ht="13.8" x14ac:dyDescent="0.3">
      <c r="A27" s="179">
        <v>65</v>
      </c>
      <c r="B27" s="24">
        <v>183</v>
      </c>
      <c r="C27" s="90">
        <v>186</v>
      </c>
      <c r="D27" s="103">
        <v>114</v>
      </c>
      <c r="E27" s="114">
        <v>109</v>
      </c>
      <c r="F27" s="12"/>
    </row>
    <row r="28" spans="1:6" ht="13.8" x14ac:dyDescent="0.3">
      <c r="A28" s="166">
        <v>66</v>
      </c>
      <c r="B28" s="111">
        <v>200</v>
      </c>
      <c r="C28" s="53">
        <v>197</v>
      </c>
      <c r="D28" s="100">
        <v>116</v>
      </c>
      <c r="E28" s="23">
        <v>108</v>
      </c>
      <c r="F28" s="12"/>
    </row>
    <row r="29" spans="1:6" ht="13.8" x14ac:dyDescent="0.3">
      <c r="A29" s="167">
        <v>69</v>
      </c>
      <c r="B29" s="61">
        <v>129</v>
      </c>
      <c r="C29" s="61">
        <v>130</v>
      </c>
      <c r="D29" s="65">
        <v>76</v>
      </c>
      <c r="E29" s="110">
        <v>70</v>
      </c>
      <c r="F29" s="12"/>
    </row>
    <row r="30" spans="1:6" ht="13.8" x14ac:dyDescent="0.3">
      <c r="A30" s="8" t="s">
        <v>0</v>
      </c>
      <c r="B30" s="52">
        <f>SUM(B7:B29)</f>
        <v>3254</v>
      </c>
      <c r="C30" s="19">
        <f>SUM(C7:C29)</f>
        <v>3350</v>
      </c>
      <c r="D30" s="19">
        <f t="shared" ref="D30:E30" si="0">SUM(D7:D29)</f>
        <v>1865</v>
      </c>
      <c r="E30" s="19">
        <f t="shared" si="0"/>
        <v>1801</v>
      </c>
      <c r="F30" s="12"/>
    </row>
  </sheetData>
  <mergeCells count="3">
    <mergeCell ref="B1:E1"/>
    <mergeCell ref="B2:E2"/>
    <mergeCell ref="D3:E3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pane ySplit="6" topLeftCell="A21" activePane="bottomLeft" state="frozen"/>
      <selection pane="bottomLeft" activeCell="B31" sqref="B31:J31"/>
    </sheetView>
  </sheetViews>
  <sheetFormatPr defaultRowHeight="12.6" x14ac:dyDescent="0.25"/>
  <cols>
    <col min="1" max="1" width="13.44140625" customWidth="1"/>
    <col min="2" max="10" width="7.88671875" customWidth="1"/>
  </cols>
  <sheetData>
    <row r="1" spans="1:11" ht="13.8" x14ac:dyDescent="0.3">
      <c r="A1" s="26"/>
      <c r="B1" s="188"/>
      <c r="C1" s="189"/>
      <c r="D1" s="189"/>
      <c r="E1" s="189"/>
      <c r="F1" s="189"/>
      <c r="G1" s="189"/>
      <c r="H1" s="189"/>
      <c r="I1" s="189"/>
      <c r="J1" s="190"/>
      <c r="K1" s="12"/>
    </row>
    <row r="2" spans="1:11" ht="13.8" x14ac:dyDescent="0.3">
      <c r="A2" s="27"/>
      <c r="B2" s="181" t="s">
        <v>72</v>
      </c>
      <c r="C2" s="182"/>
      <c r="D2" s="182"/>
      <c r="E2" s="182"/>
      <c r="F2" s="182"/>
      <c r="G2" s="182"/>
      <c r="H2" s="182"/>
      <c r="I2" s="182"/>
      <c r="J2" s="183"/>
      <c r="K2" s="28"/>
    </row>
    <row r="3" spans="1:11" ht="13.8" x14ac:dyDescent="0.3">
      <c r="A3" s="27"/>
      <c r="B3" s="199" t="s">
        <v>14</v>
      </c>
      <c r="C3" s="201"/>
      <c r="D3" s="199" t="s">
        <v>7</v>
      </c>
      <c r="E3" s="200"/>
      <c r="F3" s="200"/>
      <c r="G3" s="200"/>
      <c r="H3" s="199" t="s">
        <v>8</v>
      </c>
      <c r="I3" s="200"/>
      <c r="J3" s="201"/>
      <c r="K3" s="28"/>
    </row>
    <row r="4" spans="1:11" ht="13.8" x14ac:dyDescent="0.3">
      <c r="A4" s="40"/>
      <c r="B4" s="1" t="s">
        <v>1</v>
      </c>
      <c r="C4" s="1" t="s">
        <v>2</v>
      </c>
      <c r="D4" s="1" t="s">
        <v>1</v>
      </c>
      <c r="E4" s="1" t="s">
        <v>1</v>
      </c>
      <c r="F4" s="1" t="s">
        <v>2</v>
      </c>
      <c r="G4" s="1" t="s">
        <v>2</v>
      </c>
      <c r="H4" s="1" t="s">
        <v>1</v>
      </c>
      <c r="I4" s="1" t="s">
        <v>2</v>
      </c>
      <c r="J4" s="1" t="s">
        <v>2</v>
      </c>
      <c r="K4" s="12"/>
    </row>
    <row r="5" spans="1:11" ht="87.75" customHeight="1" thickBot="1" x14ac:dyDescent="0.3">
      <c r="A5" s="41" t="s">
        <v>6</v>
      </c>
      <c r="B5" s="3" t="s">
        <v>73</v>
      </c>
      <c r="C5" s="4" t="s">
        <v>74</v>
      </c>
      <c r="D5" s="4" t="s">
        <v>196</v>
      </c>
      <c r="E5" s="4" t="s">
        <v>75</v>
      </c>
      <c r="F5" s="4" t="s">
        <v>76</v>
      </c>
      <c r="G5" s="4" t="s">
        <v>77</v>
      </c>
      <c r="H5" s="4" t="s">
        <v>78</v>
      </c>
      <c r="I5" s="4" t="s">
        <v>79</v>
      </c>
      <c r="J5" s="4" t="s">
        <v>80</v>
      </c>
      <c r="K5" s="13"/>
    </row>
    <row r="6" spans="1:11" ht="14.4" thickBot="1" x14ac:dyDescent="0.35">
      <c r="A6" s="14"/>
      <c r="B6" s="15"/>
      <c r="C6" s="15"/>
      <c r="D6" s="15"/>
      <c r="E6" s="15"/>
      <c r="F6" s="15"/>
      <c r="G6" s="15"/>
      <c r="H6" s="15"/>
      <c r="I6" s="15"/>
      <c r="J6" s="16"/>
      <c r="K6" s="17"/>
    </row>
    <row r="7" spans="1:11" ht="13.8" x14ac:dyDescent="0.3">
      <c r="A7" s="93">
        <v>37</v>
      </c>
      <c r="B7" s="20">
        <v>23</v>
      </c>
      <c r="C7" s="20">
        <v>174</v>
      </c>
      <c r="D7" s="32">
        <v>18</v>
      </c>
      <c r="E7" s="21">
        <v>5</v>
      </c>
      <c r="F7" s="104">
        <v>87</v>
      </c>
      <c r="G7" s="21">
        <v>108</v>
      </c>
      <c r="H7" s="44">
        <v>22</v>
      </c>
      <c r="I7" s="104">
        <v>95</v>
      </c>
      <c r="J7" s="44">
        <v>103</v>
      </c>
      <c r="K7" s="17"/>
    </row>
    <row r="8" spans="1:11" ht="13.8" x14ac:dyDescent="0.3">
      <c r="A8" s="92">
        <v>38</v>
      </c>
      <c r="B8" s="24">
        <v>27</v>
      </c>
      <c r="C8" s="24">
        <v>148</v>
      </c>
      <c r="D8" s="34">
        <v>25</v>
      </c>
      <c r="E8" s="25">
        <v>1</v>
      </c>
      <c r="F8" s="99">
        <v>82</v>
      </c>
      <c r="G8" s="25">
        <v>109</v>
      </c>
      <c r="H8" s="45">
        <v>27</v>
      </c>
      <c r="I8" s="99">
        <v>119</v>
      </c>
      <c r="J8" s="45">
        <v>72</v>
      </c>
      <c r="K8" s="17"/>
    </row>
    <row r="9" spans="1:11" ht="13.8" x14ac:dyDescent="0.3">
      <c r="A9" s="92">
        <v>39</v>
      </c>
      <c r="B9" s="24">
        <v>34</v>
      </c>
      <c r="C9" s="24">
        <v>217</v>
      </c>
      <c r="D9" s="34">
        <v>29</v>
      </c>
      <c r="E9" s="25">
        <v>4</v>
      </c>
      <c r="F9" s="99">
        <v>121</v>
      </c>
      <c r="G9" s="25">
        <v>131</v>
      </c>
      <c r="H9" s="45">
        <v>36</v>
      </c>
      <c r="I9" s="99">
        <v>141</v>
      </c>
      <c r="J9" s="45">
        <v>110</v>
      </c>
      <c r="K9" s="17"/>
    </row>
    <row r="10" spans="1:11" ht="13.8" x14ac:dyDescent="0.3">
      <c r="A10" s="92">
        <v>40</v>
      </c>
      <c r="B10" s="24">
        <v>43</v>
      </c>
      <c r="C10" s="24">
        <v>200</v>
      </c>
      <c r="D10" s="34">
        <v>35</v>
      </c>
      <c r="E10" s="25">
        <v>8</v>
      </c>
      <c r="F10" s="103">
        <v>103</v>
      </c>
      <c r="G10" s="25">
        <v>119</v>
      </c>
      <c r="H10" s="45">
        <v>42</v>
      </c>
      <c r="I10" s="99">
        <v>121</v>
      </c>
      <c r="J10" s="45">
        <v>102</v>
      </c>
      <c r="K10" s="17"/>
    </row>
    <row r="11" spans="1:11" ht="13.8" x14ac:dyDescent="0.3">
      <c r="A11" s="92">
        <v>42</v>
      </c>
      <c r="B11" s="24">
        <v>57</v>
      </c>
      <c r="C11" s="24">
        <v>152</v>
      </c>
      <c r="D11" s="34">
        <v>44</v>
      </c>
      <c r="E11" s="25">
        <v>15</v>
      </c>
      <c r="F11" s="99">
        <v>87</v>
      </c>
      <c r="G11" s="25">
        <v>84</v>
      </c>
      <c r="H11" s="45">
        <v>56</v>
      </c>
      <c r="I11" s="99">
        <v>87</v>
      </c>
      <c r="J11" s="45">
        <v>87</v>
      </c>
      <c r="K11" s="17"/>
    </row>
    <row r="12" spans="1:11" ht="13.8" x14ac:dyDescent="0.3">
      <c r="A12" s="92">
        <v>43</v>
      </c>
      <c r="B12" s="24">
        <v>24</v>
      </c>
      <c r="C12" s="24">
        <v>139</v>
      </c>
      <c r="D12" s="34">
        <v>18</v>
      </c>
      <c r="E12" s="25">
        <v>6</v>
      </c>
      <c r="F12" s="99">
        <v>64</v>
      </c>
      <c r="G12" s="25">
        <v>99</v>
      </c>
      <c r="H12" s="45">
        <v>28</v>
      </c>
      <c r="I12" s="99">
        <v>83</v>
      </c>
      <c r="J12" s="45">
        <v>80</v>
      </c>
      <c r="K12" s="17"/>
    </row>
    <row r="13" spans="1:11" ht="13.8" x14ac:dyDescent="0.3">
      <c r="A13" s="92">
        <v>44</v>
      </c>
      <c r="B13" s="24">
        <v>45</v>
      </c>
      <c r="C13" s="24">
        <v>199</v>
      </c>
      <c r="D13" s="34">
        <v>35</v>
      </c>
      <c r="E13" s="25">
        <v>11</v>
      </c>
      <c r="F13" s="99">
        <v>87</v>
      </c>
      <c r="G13" s="25">
        <v>162</v>
      </c>
      <c r="H13" s="45">
        <v>45</v>
      </c>
      <c r="I13" s="99">
        <v>144</v>
      </c>
      <c r="J13" s="45">
        <v>111</v>
      </c>
      <c r="K13" s="17"/>
    </row>
    <row r="14" spans="1:11" ht="13.8" x14ac:dyDescent="0.3">
      <c r="A14" s="92">
        <v>45</v>
      </c>
      <c r="B14" s="24">
        <v>44</v>
      </c>
      <c r="C14" s="24">
        <v>186</v>
      </c>
      <c r="D14" s="34">
        <v>34</v>
      </c>
      <c r="E14" s="25">
        <v>11</v>
      </c>
      <c r="F14" s="99">
        <v>100</v>
      </c>
      <c r="G14" s="25">
        <v>114</v>
      </c>
      <c r="H14" s="45">
        <v>45</v>
      </c>
      <c r="I14" s="99">
        <v>103</v>
      </c>
      <c r="J14" s="45">
        <v>112</v>
      </c>
      <c r="K14" s="17"/>
    </row>
    <row r="15" spans="1:11" ht="13.8" x14ac:dyDescent="0.3">
      <c r="A15" s="92">
        <v>46</v>
      </c>
      <c r="B15" s="24">
        <v>64</v>
      </c>
      <c r="C15" s="24">
        <v>233</v>
      </c>
      <c r="D15" s="34">
        <v>55</v>
      </c>
      <c r="E15" s="25">
        <v>10</v>
      </c>
      <c r="F15" s="99">
        <v>124</v>
      </c>
      <c r="G15" s="25">
        <v>136</v>
      </c>
      <c r="H15" s="45">
        <v>66</v>
      </c>
      <c r="I15" s="99">
        <v>133</v>
      </c>
      <c r="J15" s="45">
        <v>135</v>
      </c>
      <c r="K15" s="17"/>
    </row>
    <row r="16" spans="1:11" ht="13.8" x14ac:dyDescent="0.3">
      <c r="A16" s="92">
        <v>47</v>
      </c>
      <c r="B16" s="24">
        <v>49</v>
      </c>
      <c r="C16" s="24">
        <v>307</v>
      </c>
      <c r="D16" s="34">
        <v>42</v>
      </c>
      <c r="E16" s="25">
        <v>8</v>
      </c>
      <c r="F16" s="99">
        <v>152</v>
      </c>
      <c r="G16" s="25">
        <v>192</v>
      </c>
      <c r="H16" s="45">
        <v>52</v>
      </c>
      <c r="I16" s="99">
        <v>146</v>
      </c>
      <c r="J16" s="45">
        <v>200</v>
      </c>
      <c r="K16" s="17"/>
    </row>
    <row r="17" spans="1:11" ht="13.8" x14ac:dyDescent="0.3">
      <c r="A17" s="92">
        <v>48</v>
      </c>
      <c r="B17" s="24">
        <v>25</v>
      </c>
      <c r="C17" s="24">
        <v>83</v>
      </c>
      <c r="D17" s="34">
        <v>20</v>
      </c>
      <c r="E17" s="25">
        <v>6</v>
      </c>
      <c r="F17" s="99">
        <v>38</v>
      </c>
      <c r="G17" s="25">
        <v>55</v>
      </c>
      <c r="H17" s="45">
        <v>26</v>
      </c>
      <c r="I17" s="99">
        <v>43</v>
      </c>
      <c r="J17" s="45">
        <v>53</v>
      </c>
      <c r="K17" s="17"/>
    </row>
    <row r="18" spans="1:11" ht="13.8" x14ac:dyDescent="0.3">
      <c r="A18" s="92">
        <v>49</v>
      </c>
      <c r="B18" s="24">
        <v>32</v>
      </c>
      <c r="C18" s="24">
        <v>131</v>
      </c>
      <c r="D18" s="34">
        <v>22</v>
      </c>
      <c r="E18" s="25">
        <v>10</v>
      </c>
      <c r="F18" s="99">
        <v>59</v>
      </c>
      <c r="G18" s="25">
        <v>95</v>
      </c>
      <c r="H18" s="45">
        <v>34</v>
      </c>
      <c r="I18" s="99">
        <v>78</v>
      </c>
      <c r="J18" s="45">
        <v>78</v>
      </c>
      <c r="K18" s="17"/>
    </row>
    <row r="19" spans="1:11" ht="13.8" x14ac:dyDescent="0.3">
      <c r="A19" s="92">
        <v>50</v>
      </c>
      <c r="B19" s="46">
        <v>21</v>
      </c>
      <c r="C19" s="46">
        <v>105</v>
      </c>
      <c r="D19" s="37">
        <v>15</v>
      </c>
      <c r="E19" s="23">
        <v>6</v>
      </c>
      <c r="F19" s="103">
        <v>48</v>
      </c>
      <c r="G19" s="23">
        <v>77</v>
      </c>
      <c r="H19" s="114">
        <v>22</v>
      </c>
      <c r="I19" s="103">
        <v>61</v>
      </c>
      <c r="J19" s="114">
        <v>67</v>
      </c>
      <c r="K19" s="17"/>
    </row>
    <row r="20" spans="1:11" ht="13.8" x14ac:dyDescent="0.3">
      <c r="A20" s="92">
        <v>51</v>
      </c>
      <c r="B20" s="46">
        <v>34</v>
      </c>
      <c r="C20" s="46">
        <v>104</v>
      </c>
      <c r="D20" s="37">
        <v>30</v>
      </c>
      <c r="E20" s="23">
        <v>8</v>
      </c>
      <c r="F20" s="103">
        <v>63</v>
      </c>
      <c r="G20" s="23">
        <v>59</v>
      </c>
      <c r="H20" s="114">
        <v>36</v>
      </c>
      <c r="I20" s="103">
        <v>57</v>
      </c>
      <c r="J20" s="114">
        <v>65</v>
      </c>
      <c r="K20" s="17"/>
    </row>
    <row r="21" spans="1:11" ht="13.8" x14ac:dyDescent="0.3">
      <c r="A21" s="92">
        <v>52</v>
      </c>
      <c r="B21" s="46">
        <v>28</v>
      </c>
      <c r="C21" s="46">
        <v>95</v>
      </c>
      <c r="D21" s="37">
        <v>26</v>
      </c>
      <c r="E21" s="23">
        <v>3</v>
      </c>
      <c r="F21" s="103">
        <v>48</v>
      </c>
      <c r="G21" s="23">
        <v>63</v>
      </c>
      <c r="H21" s="114">
        <v>29</v>
      </c>
      <c r="I21" s="103">
        <v>48</v>
      </c>
      <c r="J21" s="114">
        <v>64</v>
      </c>
      <c r="K21" s="36"/>
    </row>
    <row r="22" spans="1:11" ht="13.8" x14ac:dyDescent="0.3">
      <c r="A22" s="92">
        <v>53</v>
      </c>
      <c r="B22" s="46">
        <v>26</v>
      </c>
      <c r="C22" s="46">
        <v>95</v>
      </c>
      <c r="D22" s="37">
        <v>19</v>
      </c>
      <c r="E22" s="23">
        <v>6</v>
      </c>
      <c r="F22" s="103">
        <v>37</v>
      </c>
      <c r="G22" s="23">
        <v>80</v>
      </c>
      <c r="H22" s="114">
        <v>26</v>
      </c>
      <c r="I22" s="103">
        <v>62</v>
      </c>
      <c r="J22" s="114">
        <v>53</v>
      </c>
      <c r="K22" s="12"/>
    </row>
    <row r="23" spans="1:11" ht="13.8" x14ac:dyDescent="0.3">
      <c r="A23" s="92">
        <v>54</v>
      </c>
      <c r="B23" s="53">
        <v>48</v>
      </c>
      <c r="C23" s="53">
        <v>109</v>
      </c>
      <c r="D23" s="37">
        <v>36</v>
      </c>
      <c r="E23" s="23">
        <v>10</v>
      </c>
      <c r="F23" s="103">
        <v>53</v>
      </c>
      <c r="G23" s="55">
        <v>103</v>
      </c>
      <c r="H23" s="115">
        <v>50</v>
      </c>
      <c r="I23" s="117">
        <v>84</v>
      </c>
      <c r="J23" s="115">
        <v>72</v>
      </c>
      <c r="K23" s="12"/>
    </row>
    <row r="24" spans="1:11" ht="13.8" x14ac:dyDescent="0.3">
      <c r="A24" s="92">
        <v>55</v>
      </c>
      <c r="B24" s="53">
        <v>28</v>
      </c>
      <c r="C24" s="53">
        <v>75</v>
      </c>
      <c r="D24" s="37">
        <v>22</v>
      </c>
      <c r="E24" s="23">
        <v>6</v>
      </c>
      <c r="F24" s="103">
        <v>42</v>
      </c>
      <c r="G24" s="55">
        <v>71</v>
      </c>
      <c r="H24" s="115">
        <v>30</v>
      </c>
      <c r="I24" s="117">
        <v>63</v>
      </c>
      <c r="J24" s="115">
        <v>49</v>
      </c>
      <c r="K24" s="12"/>
    </row>
    <row r="25" spans="1:11" ht="13.8" x14ac:dyDescent="0.3">
      <c r="A25" s="92">
        <v>56</v>
      </c>
      <c r="B25" s="53">
        <v>39</v>
      </c>
      <c r="C25" s="53">
        <v>50</v>
      </c>
      <c r="D25" s="37">
        <v>25</v>
      </c>
      <c r="E25" s="23">
        <v>8</v>
      </c>
      <c r="F25" s="103">
        <v>22</v>
      </c>
      <c r="G25" s="23">
        <v>55</v>
      </c>
      <c r="H25" s="114">
        <v>40</v>
      </c>
      <c r="I25" s="103">
        <v>45</v>
      </c>
      <c r="J25" s="115">
        <v>31</v>
      </c>
      <c r="K25" s="12"/>
    </row>
    <row r="26" spans="1:11" ht="13.8" x14ac:dyDescent="0.3">
      <c r="A26" s="91">
        <v>57</v>
      </c>
      <c r="B26" s="46">
        <v>41</v>
      </c>
      <c r="C26" s="53">
        <v>90</v>
      </c>
      <c r="D26" s="37">
        <v>30</v>
      </c>
      <c r="E26" s="105">
        <v>9</v>
      </c>
      <c r="F26" s="99">
        <v>49</v>
      </c>
      <c r="G26" s="25">
        <v>66</v>
      </c>
      <c r="H26" s="45">
        <v>38</v>
      </c>
      <c r="I26" s="99">
        <v>64</v>
      </c>
      <c r="J26" s="114">
        <v>55</v>
      </c>
      <c r="K26" s="12"/>
    </row>
    <row r="27" spans="1:11" ht="13.8" x14ac:dyDescent="0.3">
      <c r="A27" s="179">
        <v>58</v>
      </c>
      <c r="B27" s="24">
        <v>59</v>
      </c>
      <c r="C27" s="53">
        <v>88</v>
      </c>
      <c r="D27" s="94">
        <v>51</v>
      </c>
      <c r="E27" s="23">
        <v>4</v>
      </c>
      <c r="F27" s="103">
        <v>41</v>
      </c>
      <c r="G27" s="23">
        <v>115</v>
      </c>
      <c r="H27" s="114">
        <v>58</v>
      </c>
      <c r="I27" s="103">
        <v>103</v>
      </c>
      <c r="J27" s="114">
        <v>52</v>
      </c>
      <c r="K27" s="12"/>
    </row>
    <row r="28" spans="1:11" ht="13.8" x14ac:dyDescent="0.3">
      <c r="A28" s="166">
        <v>59</v>
      </c>
      <c r="B28" s="24">
        <v>24</v>
      </c>
      <c r="C28" s="53">
        <v>52</v>
      </c>
      <c r="D28" s="54">
        <v>14</v>
      </c>
      <c r="E28" s="23">
        <v>9</v>
      </c>
      <c r="F28" s="103">
        <v>26</v>
      </c>
      <c r="G28" s="23">
        <v>40</v>
      </c>
      <c r="H28" s="114">
        <v>25</v>
      </c>
      <c r="I28" s="103">
        <v>33</v>
      </c>
      <c r="J28" s="114">
        <v>33</v>
      </c>
      <c r="K28" s="12"/>
    </row>
    <row r="29" spans="1:11" ht="13.8" x14ac:dyDescent="0.3">
      <c r="A29" s="166">
        <v>60</v>
      </c>
      <c r="B29" s="24">
        <v>24</v>
      </c>
      <c r="C29" s="46">
        <v>55</v>
      </c>
      <c r="D29" s="37">
        <v>14</v>
      </c>
      <c r="E29" s="25">
        <v>7</v>
      </c>
      <c r="F29" s="99">
        <v>27</v>
      </c>
      <c r="G29" s="25">
        <v>50</v>
      </c>
      <c r="H29" s="45">
        <v>23</v>
      </c>
      <c r="I29" s="99">
        <v>41</v>
      </c>
      <c r="J29" s="111">
        <v>37</v>
      </c>
      <c r="K29" s="12"/>
    </row>
    <row r="30" spans="1:11" ht="13.8" x14ac:dyDescent="0.3">
      <c r="A30" s="167">
        <v>62</v>
      </c>
      <c r="B30" s="111">
        <v>23</v>
      </c>
      <c r="C30" s="111">
        <v>111</v>
      </c>
      <c r="D30" s="47">
        <v>16</v>
      </c>
      <c r="E30" s="106">
        <v>7</v>
      </c>
      <c r="F30" s="101">
        <v>54</v>
      </c>
      <c r="G30" s="106">
        <v>80</v>
      </c>
      <c r="H30" s="110">
        <v>23</v>
      </c>
      <c r="I30" s="101">
        <v>66</v>
      </c>
      <c r="J30" s="116">
        <v>72</v>
      </c>
      <c r="K30" s="12"/>
    </row>
    <row r="31" spans="1:11" ht="13.8" x14ac:dyDescent="0.3">
      <c r="A31" s="8" t="s">
        <v>0</v>
      </c>
      <c r="B31" s="52">
        <f t="shared" ref="B31:J31" si="0">SUM(B7:B30)</f>
        <v>862</v>
      </c>
      <c r="C31" s="52">
        <f t="shared" si="0"/>
        <v>3198</v>
      </c>
      <c r="D31" s="19">
        <f t="shared" si="0"/>
        <v>675</v>
      </c>
      <c r="E31" s="19">
        <f t="shared" si="0"/>
        <v>178</v>
      </c>
      <c r="F31" s="19">
        <f t="shared" si="0"/>
        <v>1614</v>
      </c>
      <c r="G31" s="19">
        <f t="shared" si="0"/>
        <v>2263</v>
      </c>
      <c r="H31" s="19">
        <f t="shared" si="0"/>
        <v>879</v>
      </c>
      <c r="I31" s="19">
        <f t="shared" si="0"/>
        <v>2020</v>
      </c>
      <c r="J31" s="19">
        <f t="shared" si="0"/>
        <v>1893</v>
      </c>
      <c r="K31" s="12"/>
    </row>
  </sheetData>
  <sheetProtection selectLockedCells="1"/>
  <mergeCells count="5">
    <mergeCell ref="B1:J1"/>
    <mergeCell ref="B2:J2"/>
    <mergeCell ref="H3:J3"/>
    <mergeCell ref="B3:C3"/>
    <mergeCell ref="D3:G3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Normal="100" zoomScaleSheetLayoutView="100" workbookViewId="0">
      <pane ySplit="6" topLeftCell="A7" activePane="bottomLeft" state="frozen"/>
      <selection pane="bottomLeft" activeCell="B7" sqref="B7"/>
    </sheetView>
  </sheetViews>
  <sheetFormatPr defaultColWidth="9.109375" defaultRowHeight="13.8" x14ac:dyDescent="0.3"/>
  <cols>
    <col min="1" max="1" width="8.88671875" style="18" customWidth="1"/>
    <col min="2" max="2" width="7.5546875" style="18" customWidth="1"/>
    <col min="3" max="3" width="7.44140625" style="18" customWidth="1"/>
    <col min="4" max="10" width="8.5546875" style="18" customWidth="1"/>
    <col min="11" max="11" width="12.109375" style="12" bestFit="1" customWidth="1"/>
    <col min="12" max="12" width="10.44140625" style="12" bestFit="1" customWidth="1"/>
    <col min="13" max="13" width="9.6640625" style="12" bestFit="1" customWidth="1"/>
    <col min="14" max="14" width="13.33203125" style="12" bestFit="1" customWidth="1"/>
    <col min="15" max="15" width="10" style="12" bestFit="1" customWidth="1"/>
    <col min="16" max="16384" width="9.109375" style="12"/>
  </cols>
  <sheetData>
    <row r="1" spans="1:11" x14ac:dyDescent="0.3">
      <c r="A1" s="26"/>
      <c r="B1" s="191" t="s">
        <v>20</v>
      </c>
      <c r="C1" s="192"/>
      <c r="D1" s="192"/>
      <c r="E1" s="192"/>
      <c r="F1" s="192"/>
      <c r="G1" s="193"/>
      <c r="H1" s="191"/>
      <c r="I1" s="192"/>
      <c r="J1" s="193"/>
      <c r="K1" s="51" t="s">
        <v>20</v>
      </c>
    </row>
    <row r="2" spans="1:11" x14ac:dyDescent="0.3">
      <c r="A2" s="27"/>
      <c r="B2" s="184" t="s">
        <v>28</v>
      </c>
      <c r="C2" s="185"/>
      <c r="D2" s="185"/>
      <c r="E2" s="185"/>
      <c r="F2" s="185"/>
      <c r="G2" s="186"/>
      <c r="H2" s="184" t="s">
        <v>20</v>
      </c>
      <c r="I2" s="185"/>
      <c r="J2" s="186"/>
      <c r="K2" s="158" t="s">
        <v>49</v>
      </c>
    </row>
    <row r="3" spans="1:11" x14ac:dyDescent="0.3">
      <c r="A3" s="27"/>
      <c r="B3" s="199" t="s">
        <v>35</v>
      </c>
      <c r="C3" s="201"/>
      <c r="D3" s="199" t="s">
        <v>47</v>
      </c>
      <c r="E3" s="200"/>
      <c r="F3" s="200"/>
      <c r="G3" s="201"/>
      <c r="H3" s="181" t="s">
        <v>48</v>
      </c>
      <c r="I3" s="182"/>
      <c r="J3" s="183"/>
      <c r="K3" s="7" t="s">
        <v>3</v>
      </c>
    </row>
    <row r="4" spans="1:11" x14ac:dyDescent="0.3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1</v>
      </c>
      <c r="I4" s="1" t="s">
        <v>2</v>
      </c>
      <c r="J4" s="1" t="s">
        <v>2</v>
      </c>
      <c r="K4" s="2" t="s">
        <v>2</v>
      </c>
    </row>
    <row r="5" spans="1:11" ht="88.2" customHeight="1" thickBot="1" x14ac:dyDescent="0.35">
      <c r="A5" s="41" t="s">
        <v>6</v>
      </c>
      <c r="B5" s="58" t="s">
        <v>81</v>
      </c>
      <c r="C5" s="58" t="s">
        <v>82</v>
      </c>
      <c r="D5" s="58" t="s">
        <v>83</v>
      </c>
      <c r="E5" s="58" t="s">
        <v>84</v>
      </c>
      <c r="F5" s="58" t="s">
        <v>85</v>
      </c>
      <c r="G5" s="58" t="s">
        <v>86</v>
      </c>
      <c r="H5" s="58" t="s">
        <v>87</v>
      </c>
      <c r="I5" s="58" t="s">
        <v>88</v>
      </c>
      <c r="J5" s="87" t="s">
        <v>89</v>
      </c>
      <c r="K5" s="4" t="s">
        <v>90</v>
      </c>
    </row>
    <row r="6" spans="1:11" ht="14.4" thickBot="1" x14ac:dyDescent="0.35">
      <c r="A6" s="14"/>
      <c r="B6" s="43"/>
      <c r="C6" s="43"/>
      <c r="D6" s="43"/>
      <c r="E6" s="43"/>
      <c r="F6" s="43"/>
      <c r="G6" s="43"/>
      <c r="H6" s="43"/>
      <c r="I6" s="43"/>
      <c r="J6" s="43"/>
      <c r="K6" s="16"/>
    </row>
    <row r="7" spans="1:11" x14ac:dyDescent="0.3">
      <c r="A7" s="161" t="s">
        <v>204</v>
      </c>
      <c r="B7" s="68">
        <v>48</v>
      </c>
      <c r="C7" s="69">
        <v>58</v>
      </c>
      <c r="D7" s="172">
        <v>39</v>
      </c>
      <c r="E7" s="173">
        <v>31</v>
      </c>
      <c r="F7" s="172">
        <v>17</v>
      </c>
      <c r="G7" s="69">
        <v>18</v>
      </c>
      <c r="H7" s="174">
        <v>18</v>
      </c>
      <c r="I7" s="172">
        <v>60</v>
      </c>
      <c r="J7" s="175">
        <v>58</v>
      </c>
      <c r="K7" s="20">
        <v>94</v>
      </c>
    </row>
    <row r="8" spans="1:11" x14ac:dyDescent="0.3">
      <c r="A8" s="162" t="s">
        <v>205</v>
      </c>
      <c r="B8" s="70">
        <v>122</v>
      </c>
      <c r="C8" s="73">
        <v>101</v>
      </c>
      <c r="D8" s="176">
        <v>81</v>
      </c>
      <c r="E8" s="177">
        <v>77</v>
      </c>
      <c r="F8" s="176">
        <v>38</v>
      </c>
      <c r="G8" s="73">
        <v>31</v>
      </c>
      <c r="H8" s="147">
        <v>15</v>
      </c>
      <c r="I8" s="178">
        <v>122</v>
      </c>
      <c r="J8" s="175">
        <v>124</v>
      </c>
      <c r="K8" s="24">
        <v>184</v>
      </c>
    </row>
    <row r="9" spans="1:11" x14ac:dyDescent="0.3">
      <c r="A9" s="162" t="s">
        <v>206</v>
      </c>
      <c r="B9" s="70">
        <v>137</v>
      </c>
      <c r="C9" s="73">
        <v>103</v>
      </c>
      <c r="D9" s="176">
        <v>99</v>
      </c>
      <c r="E9" s="177">
        <v>83</v>
      </c>
      <c r="F9" s="176">
        <v>27</v>
      </c>
      <c r="G9" s="73">
        <v>30</v>
      </c>
      <c r="H9" s="147">
        <v>21</v>
      </c>
      <c r="I9" s="178">
        <v>154</v>
      </c>
      <c r="J9" s="175">
        <v>108</v>
      </c>
      <c r="K9" s="24">
        <v>213</v>
      </c>
    </row>
    <row r="10" spans="1:11" x14ac:dyDescent="0.3">
      <c r="A10" s="162" t="s">
        <v>207</v>
      </c>
      <c r="B10" s="70">
        <v>127</v>
      </c>
      <c r="C10" s="73">
        <v>46</v>
      </c>
      <c r="D10" s="176">
        <v>49</v>
      </c>
      <c r="E10" s="177">
        <v>72</v>
      </c>
      <c r="F10" s="176">
        <v>19</v>
      </c>
      <c r="G10" s="73">
        <v>30</v>
      </c>
      <c r="H10" s="147">
        <v>19</v>
      </c>
      <c r="I10" s="178">
        <v>72</v>
      </c>
      <c r="J10" s="175">
        <v>110</v>
      </c>
      <c r="K10" s="24">
        <v>149</v>
      </c>
    </row>
    <row r="11" spans="1:11" x14ac:dyDescent="0.3">
      <c r="A11" s="162" t="s">
        <v>208</v>
      </c>
      <c r="B11" s="70">
        <v>98</v>
      </c>
      <c r="C11" s="73">
        <v>88</v>
      </c>
      <c r="D11" s="176">
        <v>49</v>
      </c>
      <c r="E11" s="177">
        <v>59</v>
      </c>
      <c r="F11" s="176">
        <v>46</v>
      </c>
      <c r="G11" s="73">
        <v>32</v>
      </c>
      <c r="H11" s="147">
        <v>21</v>
      </c>
      <c r="I11" s="178">
        <v>94</v>
      </c>
      <c r="J11" s="175">
        <v>115</v>
      </c>
      <c r="K11" s="24">
        <v>161</v>
      </c>
    </row>
    <row r="12" spans="1:11" x14ac:dyDescent="0.3">
      <c r="A12" s="162" t="s">
        <v>209</v>
      </c>
      <c r="B12" s="70">
        <v>211</v>
      </c>
      <c r="C12" s="73">
        <v>135</v>
      </c>
      <c r="D12" s="176">
        <v>86</v>
      </c>
      <c r="E12" s="177">
        <v>146</v>
      </c>
      <c r="F12" s="176">
        <v>65</v>
      </c>
      <c r="G12" s="73">
        <v>54</v>
      </c>
      <c r="H12" s="147">
        <v>12</v>
      </c>
      <c r="I12" s="178">
        <v>184</v>
      </c>
      <c r="J12" s="175">
        <v>171</v>
      </c>
      <c r="K12" s="24">
        <v>292</v>
      </c>
    </row>
    <row r="13" spans="1:11" x14ac:dyDescent="0.3">
      <c r="A13" s="162" t="s">
        <v>210</v>
      </c>
      <c r="B13" s="72">
        <v>171</v>
      </c>
      <c r="C13" s="73">
        <v>114</v>
      </c>
      <c r="D13" s="176">
        <v>135</v>
      </c>
      <c r="E13" s="177">
        <v>67</v>
      </c>
      <c r="F13" s="176">
        <v>41</v>
      </c>
      <c r="G13" s="73">
        <v>43</v>
      </c>
      <c r="H13" s="147">
        <v>26</v>
      </c>
      <c r="I13" s="178">
        <v>188</v>
      </c>
      <c r="J13" s="175">
        <v>106</v>
      </c>
      <c r="K13" s="24">
        <v>214</v>
      </c>
    </row>
    <row r="14" spans="1:11" x14ac:dyDescent="0.3">
      <c r="A14" s="162" t="s">
        <v>211</v>
      </c>
      <c r="B14" s="70">
        <v>175</v>
      </c>
      <c r="C14" s="73">
        <v>153</v>
      </c>
      <c r="D14" s="176">
        <v>105</v>
      </c>
      <c r="E14" s="177">
        <v>88</v>
      </c>
      <c r="F14" s="176">
        <v>66</v>
      </c>
      <c r="G14" s="73">
        <v>76</v>
      </c>
      <c r="H14" s="147">
        <v>14</v>
      </c>
      <c r="I14" s="178">
        <v>143</v>
      </c>
      <c r="J14" s="175">
        <v>214</v>
      </c>
      <c r="K14" s="24">
        <v>298</v>
      </c>
    </row>
    <row r="15" spans="1:11" x14ac:dyDescent="0.3">
      <c r="A15" s="162" t="s">
        <v>212</v>
      </c>
      <c r="B15" s="70">
        <v>111</v>
      </c>
      <c r="C15" s="73">
        <v>133</v>
      </c>
      <c r="D15" s="176">
        <v>57</v>
      </c>
      <c r="E15" s="177">
        <v>61</v>
      </c>
      <c r="F15" s="176">
        <v>92</v>
      </c>
      <c r="G15" s="73">
        <v>43</v>
      </c>
      <c r="H15" s="147">
        <v>30</v>
      </c>
      <c r="I15" s="178">
        <v>95</v>
      </c>
      <c r="J15" s="175">
        <v>188</v>
      </c>
      <c r="K15" s="24">
        <v>224</v>
      </c>
    </row>
    <row r="16" spans="1:11" x14ac:dyDescent="0.3">
      <c r="A16" s="92">
        <v>10</v>
      </c>
      <c r="B16" s="70">
        <v>23</v>
      </c>
      <c r="C16" s="73">
        <v>36</v>
      </c>
      <c r="D16" s="176">
        <v>11</v>
      </c>
      <c r="E16" s="177">
        <v>16</v>
      </c>
      <c r="F16" s="176">
        <v>14</v>
      </c>
      <c r="G16" s="73">
        <v>16</v>
      </c>
      <c r="H16" s="147">
        <v>4</v>
      </c>
      <c r="I16" s="178">
        <v>25</v>
      </c>
      <c r="J16" s="175">
        <v>40</v>
      </c>
      <c r="K16" s="24">
        <v>57</v>
      </c>
    </row>
    <row r="17" spans="1:11" x14ac:dyDescent="0.3">
      <c r="A17" s="92">
        <v>11</v>
      </c>
      <c r="B17" s="70">
        <v>63</v>
      </c>
      <c r="C17" s="73">
        <v>66</v>
      </c>
      <c r="D17" s="176">
        <v>26</v>
      </c>
      <c r="E17" s="177">
        <v>39</v>
      </c>
      <c r="F17" s="176">
        <v>53</v>
      </c>
      <c r="G17" s="73">
        <v>17</v>
      </c>
      <c r="H17" s="147">
        <v>13</v>
      </c>
      <c r="I17" s="178">
        <v>38</v>
      </c>
      <c r="J17" s="175">
        <v>100</v>
      </c>
      <c r="K17" s="24">
        <v>126</v>
      </c>
    </row>
    <row r="18" spans="1:11" x14ac:dyDescent="0.3">
      <c r="A18" s="92">
        <v>12</v>
      </c>
      <c r="B18" s="70">
        <v>51</v>
      </c>
      <c r="C18" s="73">
        <v>55</v>
      </c>
      <c r="D18" s="176">
        <v>39</v>
      </c>
      <c r="E18" s="177">
        <v>34</v>
      </c>
      <c r="F18" s="176">
        <v>21</v>
      </c>
      <c r="G18" s="73">
        <v>14</v>
      </c>
      <c r="H18" s="147">
        <v>3</v>
      </c>
      <c r="I18" s="178">
        <v>60</v>
      </c>
      <c r="J18" s="175">
        <v>57</v>
      </c>
      <c r="K18" s="24">
        <v>100</v>
      </c>
    </row>
    <row r="19" spans="1:11" x14ac:dyDescent="0.3">
      <c r="A19" s="92">
        <v>13</v>
      </c>
      <c r="B19" s="70">
        <v>65</v>
      </c>
      <c r="C19" s="73">
        <v>54</v>
      </c>
      <c r="D19" s="176">
        <v>35</v>
      </c>
      <c r="E19" s="177">
        <v>39</v>
      </c>
      <c r="F19" s="176">
        <v>12</v>
      </c>
      <c r="G19" s="73">
        <v>35</v>
      </c>
      <c r="H19" s="147">
        <v>1</v>
      </c>
      <c r="I19" s="178">
        <v>57</v>
      </c>
      <c r="J19" s="175">
        <v>75</v>
      </c>
      <c r="K19" s="24">
        <v>104</v>
      </c>
    </row>
    <row r="20" spans="1:11" x14ac:dyDescent="0.3">
      <c r="A20" s="92">
        <v>14</v>
      </c>
      <c r="B20" s="70">
        <v>95</v>
      </c>
      <c r="C20" s="73">
        <v>72</v>
      </c>
      <c r="D20" s="176">
        <v>40</v>
      </c>
      <c r="E20" s="177">
        <v>64</v>
      </c>
      <c r="F20" s="176">
        <v>28</v>
      </c>
      <c r="G20" s="73">
        <v>37</v>
      </c>
      <c r="H20" s="147">
        <v>23</v>
      </c>
      <c r="I20" s="178">
        <v>80</v>
      </c>
      <c r="J20" s="175">
        <v>102</v>
      </c>
      <c r="K20" s="24">
        <v>148</v>
      </c>
    </row>
    <row r="21" spans="1:11" x14ac:dyDescent="0.3">
      <c r="A21" s="92">
        <v>15</v>
      </c>
      <c r="B21" s="70">
        <v>145</v>
      </c>
      <c r="C21" s="73">
        <v>110</v>
      </c>
      <c r="D21" s="176">
        <v>68</v>
      </c>
      <c r="E21" s="177">
        <v>59</v>
      </c>
      <c r="F21" s="176">
        <v>47</v>
      </c>
      <c r="G21" s="73">
        <v>69</v>
      </c>
      <c r="H21" s="147">
        <v>18</v>
      </c>
      <c r="I21" s="178">
        <v>124</v>
      </c>
      <c r="J21" s="175">
        <v>157</v>
      </c>
      <c r="K21" s="24">
        <v>230</v>
      </c>
    </row>
    <row r="22" spans="1:11" x14ac:dyDescent="0.3">
      <c r="A22" s="92">
        <v>16</v>
      </c>
      <c r="B22" s="70">
        <v>169</v>
      </c>
      <c r="C22" s="73">
        <v>118</v>
      </c>
      <c r="D22" s="176">
        <v>59</v>
      </c>
      <c r="E22" s="177">
        <v>77</v>
      </c>
      <c r="F22" s="176">
        <v>73</v>
      </c>
      <c r="G22" s="73">
        <v>78</v>
      </c>
      <c r="H22" s="147">
        <v>32</v>
      </c>
      <c r="I22" s="178">
        <v>87</v>
      </c>
      <c r="J22" s="175">
        <v>241</v>
      </c>
      <c r="K22" s="24">
        <v>264</v>
      </c>
    </row>
    <row r="23" spans="1:11" x14ac:dyDescent="0.3">
      <c r="A23" s="92">
        <v>17</v>
      </c>
      <c r="B23" s="70">
        <v>81</v>
      </c>
      <c r="C23" s="73">
        <v>56</v>
      </c>
      <c r="D23" s="176">
        <v>30</v>
      </c>
      <c r="E23" s="177">
        <v>53</v>
      </c>
      <c r="F23" s="176">
        <v>17</v>
      </c>
      <c r="G23" s="73">
        <v>34</v>
      </c>
      <c r="H23" s="147">
        <v>3</v>
      </c>
      <c r="I23" s="178">
        <v>59</v>
      </c>
      <c r="J23" s="175">
        <v>92</v>
      </c>
      <c r="K23" s="24">
        <v>120</v>
      </c>
    </row>
    <row r="24" spans="1:11" x14ac:dyDescent="0.3">
      <c r="A24" s="92">
        <v>18</v>
      </c>
      <c r="B24" s="70">
        <v>98</v>
      </c>
      <c r="C24" s="73">
        <v>105</v>
      </c>
      <c r="D24" s="176">
        <v>54</v>
      </c>
      <c r="E24" s="177">
        <v>58</v>
      </c>
      <c r="F24" s="176">
        <v>38</v>
      </c>
      <c r="G24" s="73">
        <v>61</v>
      </c>
      <c r="H24" s="147">
        <v>20</v>
      </c>
      <c r="I24" s="178">
        <v>83</v>
      </c>
      <c r="J24" s="175">
        <v>142</v>
      </c>
      <c r="K24" s="24">
        <v>189</v>
      </c>
    </row>
    <row r="25" spans="1:11" x14ac:dyDescent="0.3">
      <c r="A25" s="92">
        <v>19</v>
      </c>
      <c r="B25" s="70">
        <v>90</v>
      </c>
      <c r="C25" s="73">
        <v>64</v>
      </c>
      <c r="D25" s="176">
        <v>33</v>
      </c>
      <c r="E25" s="177">
        <v>40</v>
      </c>
      <c r="F25" s="176">
        <v>28</v>
      </c>
      <c r="G25" s="73">
        <v>58</v>
      </c>
      <c r="H25" s="147">
        <v>19</v>
      </c>
      <c r="I25" s="178">
        <v>50</v>
      </c>
      <c r="J25" s="175">
        <v>123</v>
      </c>
      <c r="K25" s="24">
        <v>145</v>
      </c>
    </row>
    <row r="26" spans="1:11" x14ac:dyDescent="0.3">
      <c r="A26" s="92">
        <v>20</v>
      </c>
      <c r="B26" s="70">
        <v>143</v>
      </c>
      <c r="C26" s="73">
        <v>120</v>
      </c>
      <c r="D26" s="176">
        <v>68</v>
      </c>
      <c r="E26" s="177">
        <v>65</v>
      </c>
      <c r="F26" s="176">
        <v>56</v>
      </c>
      <c r="G26" s="73">
        <v>77</v>
      </c>
      <c r="H26" s="147">
        <v>45</v>
      </c>
      <c r="I26" s="178">
        <v>105</v>
      </c>
      <c r="J26" s="175">
        <v>186</v>
      </c>
      <c r="K26" s="24">
        <v>258</v>
      </c>
    </row>
    <row r="27" spans="1:11" x14ac:dyDescent="0.3">
      <c r="A27" s="92">
        <v>21</v>
      </c>
      <c r="B27" s="70">
        <v>91</v>
      </c>
      <c r="C27" s="73">
        <v>91</v>
      </c>
      <c r="D27" s="176">
        <v>47</v>
      </c>
      <c r="E27" s="177">
        <v>47</v>
      </c>
      <c r="F27" s="176">
        <v>32</v>
      </c>
      <c r="G27" s="73">
        <v>48</v>
      </c>
      <c r="H27" s="147">
        <v>19</v>
      </c>
      <c r="I27" s="178">
        <v>65</v>
      </c>
      <c r="J27" s="175">
        <v>131</v>
      </c>
      <c r="K27" s="24">
        <v>165</v>
      </c>
    </row>
    <row r="28" spans="1:11" x14ac:dyDescent="0.3">
      <c r="A28" s="92">
        <v>22</v>
      </c>
      <c r="B28" s="70">
        <v>170</v>
      </c>
      <c r="C28" s="73">
        <v>97</v>
      </c>
      <c r="D28" s="176">
        <v>53</v>
      </c>
      <c r="E28" s="177">
        <v>98</v>
      </c>
      <c r="F28" s="176">
        <v>35</v>
      </c>
      <c r="G28" s="73">
        <v>69</v>
      </c>
      <c r="H28" s="147">
        <v>18</v>
      </c>
      <c r="I28" s="178">
        <v>99</v>
      </c>
      <c r="J28" s="175">
        <v>202</v>
      </c>
      <c r="K28" s="24">
        <v>256</v>
      </c>
    </row>
    <row r="29" spans="1:11" x14ac:dyDescent="0.3">
      <c r="A29" s="92">
        <v>23</v>
      </c>
      <c r="B29" s="70">
        <v>60</v>
      </c>
      <c r="C29" s="73">
        <v>56</v>
      </c>
      <c r="D29" s="176">
        <v>45</v>
      </c>
      <c r="E29" s="177">
        <v>33</v>
      </c>
      <c r="F29" s="176">
        <v>14</v>
      </c>
      <c r="G29" s="73">
        <v>27</v>
      </c>
      <c r="H29" s="147">
        <v>11</v>
      </c>
      <c r="I29" s="178">
        <v>56</v>
      </c>
      <c r="J29" s="175">
        <v>80</v>
      </c>
      <c r="K29" s="24">
        <v>117</v>
      </c>
    </row>
    <row r="30" spans="1:11" x14ac:dyDescent="0.3">
      <c r="A30" s="92">
        <v>24</v>
      </c>
      <c r="B30" s="70">
        <v>45</v>
      </c>
      <c r="C30" s="73">
        <v>67</v>
      </c>
      <c r="D30" s="176">
        <v>36</v>
      </c>
      <c r="E30" s="177">
        <v>21</v>
      </c>
      <c r="F30" s="176">
        <v>22</v>
      </c>
      <c r="G30" s="73">
        <v>32</v>
      </c>
      <c r="H30" s="147">
        <v>9</v>
      </c>
      <c r="I30" s="176">
        <v>48</v>
      </c>
      <c r="J30" s="175">
        <v>67</v>
      </c>
      <c r="K30" s="24">
        <v>101</v>
      </c>
    </row>
    <row r="31" spans="1:11" x14ac:dyDescent="0.3">
      <c r="A31" s="92">
        <v>25</v>
      </c>
      <c r="B31" s="70">
        <v>69</v>
      </c>
      <c r="C31" s="73">
        <v>70</v>
      </c>
      <c r="D31" s="176">
        <v>43</v>
      </c>
      <c r="E31" s="177">
        <v>30</v>
      </c>
      <c r="F31" s="176">
        <v>37</v>
      </c>
      <c r="G31" s="73">
        <v>26</v>
      </c>
      <c r="H31" s="147">
        <v>16</v>
      </c>
      <c r="I31" s="178">
        <v>48</v>
      </c>
      <c r="J31" s="175">
        <v>110</v>
      </c>
      <c r="K31" s="24">
        <v>129</v>
      </c>
    </row>
    <row r="32" spans="1:11" x14ac:dyDescent="0.3">
      <c r="A32" s="92">
        <v>26</v>
      </c>
      <c r="B32" s="70">
        <v>47</v>
      </c>
      <c r="C32" s="73">
        <v>28</v>
      </c>
      <c r="D32" s="176">
        <v>32</v>
      </c>
      <c r="E32" s="177">
        <v>18</v>
      </c>
      <c r="F32" s="176">
        <v>10</v>
      </c>
      <c r="G32" s="73">
        <v>18</v>
      </c>
      <c r="H32" s="147">
        <v>12</v>
      </c>
      <c r="I32" s="178">
        <v>44</v>
      </c>
      <c r="J32" s="175">
        <v>39</v>
      </c>
      <c r="K32" s="24">
        <v>64</v>
      </c>
    </row>
    <row r="33" spans="1:11" x14ac:dyDescent="0.3">
      <c r="A33" s="92">
        <v>27</v>
      </c>
      <c r="B33" s="70">
        <v>31</v>
      </c>
      <c r="C33" s="73">
        <v>43</v>
      </c>
      <c r="D33" s="176">
        <v>20</v>
      </c>
      <c r="E33" s="177">
        <v>22</v>
      </c>
      <c r="F33" s="176">
        <v>13</v>
      </c>
      <c r="G33" s="73">
        <v>19</v>
      </c>
      <c r="H33" s="147">
        <v>8</v>
      </c>
      <c r="I33" s="178">
        <v>38</v>
      </c>
      <c r="J33" s="175">
        <v>41</v>
      </c>
      <c r="K33" s="24">
        <v>66</v>
      </c>
    </row>
    <row r="34" spans="1:11" x14ac:dyDescent="0.3">
      <c r="A34" s="92">
        <v>28</v>
      </c>
      <c r="B34" s="70">
        <v>169</v>
      </c>
      <c r="C34" s="73">
        <v>107</v>
      </c>
      <c r="D34" s="176">
        <v>120</v>
      </c>
      <c r="E34" s="177">
        <v>75</v>
      </c>
      <c r="F34" s="176">
        <v>30</v>
      </c>
      <c r="G34" s="73">
        <v>44</v>
      </c>
      <c r="H34" s="147">
        <v>30</v>
      </c>
      <c r="I34" s="178">
        <v>131</v>
      </c>
      <c r="J34" s="175">
        <v>164</v>
      </c>
      <c r="K34" s="24">
        <v>230</v>
      </c>
    </row>
    <row r="35" spans="1:11" x14ac:dyDescent="0.3">
      <c r="A35" s="92">
        <v>29</v>
      </c>
      <c r="B35" s="70">
        <v>43</v>
      </c>
      <c r="C35" s="73">
        <v>46</v>
      </c>
      <c r="D35" s="176">
        <v>26</v>
      </c>
      <c r="E35" s="177">
        <v>26</v>
      </c>
      <c r="F35" s="176">
        <v>17</v>
      </c>
      <c r="G35" s="73">
        <v>19</v>
      </c>
      <c r="H35" s="147">
        <v>12</v>
      </c>
      <c r="I35" s="178">
        <v>35</v>
      </c>
      <c r="J35" s="175">
        <v>64</v>
      </c>
      <c r="K35" s="24">
        <v>87</v>
      </c>
    </row>
    <row r="36" spans="1:11" x14ac:dyDescent="0.3">
      <c r="A36" s="92">
        <v>30</v>
      </c>
      <c r="B36" s="70">
        <v>84</v>
      </c>
      <c r="C36" s="73">
        <v>70</v>
      </c>
      <c r="D36" s="176">
        <v>44</v>
      </c>
      <c r="E36" s="177">
        <v>56</v>
      </c>
      <c r="F36" s="176">
        <v>28</v>
      </c>
      <c r="G36" s="73">
        <v>31</v>
      </c>
      <c r="H36" s="147">
        <v>25</v>
      </c>
      <c r="I36" s="178">
        <v>81</v>
      </c>
      <c r="J36" s="175">
        <v>98</v>
      </c>
      <c r="K36" s="24">
        <v>150</v>
      </c>
    </row>
    <row r="37" spans="1:11" x14ac:dyDescent="0.3">
      <c r="A37" s="92">
        <v>31</v>
      </c>
      <c r="B37" s="72">
        <v>35</v>
      </c>
      <c r="C37" s="73">
        <v>14</v>
      </c>
      <c r="D37" s="176">
        <v>9</v>
      </c>
      <c r="E37" s="177">
        <v>14</v>
      </c>
      <c r="F37" s="176">
        <v>14</v>
      </c>
      <c r="G37" s="73">
        <v>10</v>
      </c>
      <c r="H37" s="147">
        <v>5</v>
      </c>
      <c r="I37" s="178">
        <v>17</v>
      </c>
      <c r="J37" s="175">
        <v>34</v>
      </c>
      <c r="K37" s="24">
        <v>45</v>
      </c>
    </row>
    <row r="38" spans="1:11" x14ac:dyDescent="0.3">
      <c r="A38" s="92">
        <v>32</v>
      </c>
      <c r="B38" s="70">
        <v>70</v>
      </c>
      <c r="C38" s="73">
        <v>60</v>
      </c>
      <c r="D38" s="176">
        <v>33</v>
      </c>
      <c r="E38" s="177">
        <v>40</v>
      </c>
      <c r="F38" s="176">
        <v>25</v>
      </c>
      <c r="G38" s="73">
        <v>34</v>
      </c>
      <c r="H38" s="147">
        <v>11</v>
      </c>
      <c r="I38" s="178">
        <v>61</v>
      </c>
      <c r="J38" s="175">
        <v>81</v>
      </c>
      <c r="K38" s="24">
        <v>116</v>
      </c>
    </row>
    <row r="39" spans="1:11" x14ac:dyDescent="0.3">
      <c r="A39" s="92">
        <v>33</v>
      </c>
      <c r="B39" s="70">
        <v>51</v>
      </c>
      <c r="C39" s="73">
        <v>40</v>
      </c>
      <c r="D39" s="176">
        <v>28</v>
      </c>
      <c r="E39" s="177">
        <v>38</v>
      </c>
      <c r="F39" s="176">
        <v>12</v>
      </c>
      <c r="G39" s="73">
        <v>18</v>
      </c>
      <c r="H39" s="147">
        <v>6</v>
      </c>
      <c r="I39" s="178">
        <v>49</v>
      </c>
      <c r="J39" s="175">
        <v>60</v>
      </c>
      <c r="K39" s="24">
        <v>81</v>
      </c>
    </row>
    <row r="40" spans="1:11" x14ac:dyDescent="0.3">
      <c r="A40" s="92">
        <v>34</v>
      </c>
      <c r="B40" s="70">
        <v>110</v>
      </c>
      <c r="C40" s="73">
        <v>94</v>
      </c>
      <c r="D40" s="176">
        <v>54</v>
      </c>
      <c r="E40" s="177">
        <v>80</v>
      </c>
      <c r="F40" s="176">
        <v>28</v>
      </c>
      <c r="G40" s="73">
        <v>46</v>
      </c>
      <c r="H40" s="147">
        <v>19</v>
      </c>
      <c r="I40" s="178">
        <v>96</v>
      </c>
      <c r="J40" s="175">
        <v>140</v>
      </c>
      <c r="K40" s="24">
        <v>189</v>
      </c>
    </row>
    <row r="41" spans="1:11" x14ac:dyDescent="0.3">
      <c r="A41" s="92">
        <v>35</v>
      </c>
      <c r="B41" s="70">
        <v>51</v>
      </c>
      <c r="C41" s="73">
        <v>48</v>
      </c>
      <c r="D41" s="176">
        <v>35</v>
      </c>
      <c r="E41" s="177">
        <v>35</v>
      </c>
      <c r="F41" s="176">
        <v>14</v>
      </c>
      <c r="G41" s="73">
        <v>19</v>
      </c>
      <c r="H41" s="147">
        <v>11</v>
      </c>
      <c r="I41" s="178">
        <v>51</v>
      </c>
      <c r="J41" s="175">
        <v>64</v>
      </c>
      <c r="K41" s="24">
        <v>88</v>
      </c>
    </row>
    <row r="42" spans="1:11" x14ac:dyDescent="0.3">
      <c r="A42" s="92">
        <v>36</v>
      </c>
      <c r="B42" s="70">
        <v>74</v>
      </c>
      <c r="C42" s="73">
        <v>71</v>
      </c>
      <c r="D42" s="176">
        <v>61</v>
      </c>
      <c r="E42" s="177">
        <v>21</v>
      </c>
      <c r="F42" s="176">
        <v>22</v>
      </c>
      <c r="G42" s="73">
        <v>40</v>
      </c>
      <c r="H42" s="147">
        <v>7</v>
      </c>
      <c r="I42" s="178">
        <v>78</v>
      </c>
      <c r="J42" s="175">
        <v>83</v>
      </c>
      <c r="K42" s="24">
        <v>138</v>
      </c>
    </row>
    <row r="43" spans="1:11" x14ac:dyDescent="0.3">
      <c r="A43" s="92">
        <v>37</v>
      </c>
      <c r="B43" s="70">
        <v>105</v>
      </c>
      <c r="C43" s="73">
        <v>80</v>
      </c>
      <c r="D43" s="176">
        <v>47</v>
      </c>
      <c r="E43" s="177">
        <v>61</v>
      </c>
      <c r="F43" s="176">
        <v>34</v>
      </c>
      <c r="G43" s="73">
        <v>35</v>
      </c>
      <c r="H43" s="147">
        <v>17</v>
      </c>
      <c r="I43" s="178">
        <v>78</v>
      </c>
      <c r="J43" s="175">
        <v>123</v>
      </c>
      <c r="K43" s="24">
        <v>160</v>
      </c>
    </row>
    <row r="44" spans="1:11" x14ac:dyDescent="0.3">
      <c r="A44" s="92">
        <v>38</v>
      </c>
      <c r="B44" s="70">
        <v>105</v>
      </c>
      <c r="C44" s="73">
        <v>65</v>
      </c>
      <c r="D44" s="176">
        <v>38</v>
      </c>
      <c r="E44" s="177">
        <v>52</v>
      </c>
      <c r="F44" s="176">
        <v>35</v>
      </c>
      <c r="G44" s="73">
        <v>47</v>
      </c>
      <c r="H44" s="147">
        <v>16</v>
      </c>
      <c r="I44" s="178">
        <v>51</v>
      </c>
      <c r="J44" s="175">
        <v>138</v>
      </c>
      <c r="K44" s="24">
        <v>158</v>
      </c>
    </row>
    <row r="45" spans="1:11" x14ac:dyDescent="0.3">
      <c r="A45" s="92">
        <v>39</v>
      </c>
      <c r="B45" s="70">
        <v>126</v>
      </c>
      <c r="C45" s="73">
        <v>100</v>
      </c>
      <c r="D45" s="176">
        <v>73</v>
      </c>
      <c r="E45" s="177">
        <v>51</v>
      </c>
      <c r="F45" s="176">
        <v>40</v>
      </c>
      <c r="G45" s="73">
        <v>51</v>
      </c>
      <c r="H45" s="147">
        <v>25</v>
      </c>
      <c r="I45" s="178">
        <v>93</v>
      </c>
      <c r="J45" s="175">
        <v>161</v>
      </c>
      <c r="K45" s="24">
        <v>212</v>
      </c>
    </row>
    <row r="46" spans="1:11" x14ac:dyDescent="0.3">
      <c r="A46" s="92">
        <v>40</v>
      </c>
      <c r="B46" s="70">
        <v>120</v>
      </c>
      <c r="C46" s="73">
        <v>84</v>
      </c>
      <c r="D46" s="176">
        <v>54</v>
      </c>
      <c r="E46" s="177">
        <v>58</v>
      </c>
      <c r="F46" s="176">
        <v>36</v>
      </c>
      <c r="G46" s="73">
        <v>50</v>
      </c>
      <c r="H46" s="147">
        <v>33</v>
      </c>
      <c r="I46" s="178">
        <v>88</v>
      </c>
      <c r="J46" s="175">
        <v>133</v>
      </c>
      <c r="K46" s="24">
        <v>197</v>
      </c>
    </row>
    <row r="47" spans="1:11" x14ac:dyDescent="0.3">
      <c r="A47" s="92">
        <v>41</v>
      </c>
      <c r="B47" s="70">
        <v>105</v>
      </c>
      <c r="C47" s="73">
        <v>105</v>
      </c>
      <c r="D47" s="176">
        <v>60</v>
      </c>
      <c r="E47" s="177">
        <v>59</v>
      </c>
      <c r="F47" s="176">
        <v>31</v>
      </c>
      <c r="G47" s="73">
        <v>54</v>
      </c>
      <c r="H47" s="147">
        <v>8</v>
      </c>
      <c r="I47" s="178">
        <v>90</v>
      </c>
      <c r="J47" s="175">
        <v>137</v>
      </c>
      <c r="K47" s="24">
        <v>184</v>
      </c>
    </row>
    <row r="48" spans="1:11" x14ac:dyDescent="0.3">
      <c r="A48" s="92">
        <v>42</v>
      </c>
      <c r="B48" s="70">
        <v>78</v>
      </c>
      <c r="C48" s="73">
        <v>84</v>
      </c>
      <c r="D48" s="176">
        <v>45</v>
      </c>
      <c r="E48" s="177">
        <v>45</v>
      </c>
      <c r="F48" s="176">
        <v>25</v>
      </c>
      <c r="G48" s="73">
        <v>39</v>
      </c>
      <c r="H48" s="147">
        <v>39</v>
      </c>
      <c r="I48" s="176">
        <v>57</v>
      </c>
      <c r="J48" s="175">
        <v>118</v>
      </c>
      <c r="K48" s="24">
        <v>152</v>
      </c>
    </row>
    <row r="49" spans="1:11" x14ac:dyDescent="0.3">
      <c r="A49" s="92">
        <v>43</v>
      </c>
      <c r="B49" s="72">
        <v>80</v>
      </c>
      <c r="C49" s="73">
        <v>69</v>
      </c>
      <c r="D49" s="176">
        <v>25</v>
      </c>
      <c r="E49" s="177">
        <v>39</v>
      </c>
      <c r="F49" s="176">
        <v>26</v>
      </c>
      <c r="G49" s="73">
        <v>52</v>
      </c>
      <c r="H49" s="147">
        <v>21</v>
      </c>
      <c r="I49" s="178">
        <v>54</v>
      </c>
      <c r="J49" s="175">
        <v>114</v>
      </c>
      <c r="K49" s="24">
        <v>141</v>
      </c>
    </row>
    <row r="50" spans="1:11" x14ac:dyDescent="0.3">
      <c r="A50" s="92">
        <v>44</v>
      </c>
      <c r="B50" s="72">
        <v>144</v>
      </c>
      <c r="C50" s="73">
        <v>96</v>
      </c>
      <c r="D50" s="176">
        <v>51</v>
      </c>
      <c r="E50" s="177">
        <v>52</v>
      </c>
      <c r="F50" s="176">
        <v>36</v>
      </c>
      <c r="G50" s="73">
        <v>70</v>
      </c>
      <c r="H50" s="147">
        <v>33</v>
      </c>
      <c r="I50" s="178">
        <v>65</v>
      </c>
      <c r="J50" s="175">
        <v>193</v>
      </c>
      <c r="K50" s="24">
        <v>221</v>
      </c>
    </row>
    <row r="51" spans="1:11" x14ac:dyDescent="0.3">
      <c r="A51" s="91">
        <v>45</v>
      </c>
      <c r="B51" s="80">
        <v>106</v>
      </c>
      <c r="C51" s="81">
        <v>90</v>
      </c>
      <c r="D51" s="127">
        <v>45</v>
      </c>
      <c r="E51" s="88">
        <v>58</v>
      </c>
      <c r="F51" s="127">
        <v>43</v>
      </c>
      <c r="G51" s="81">
        <v>46</v>
      </c>
      <c r="H51" s="79">
        <v>32</v>
      </c>
      <c r="I51" s="127">
        <v>58</v>
      </c>
      <c r="J51" s="122">
        <v>162</v>
      </c>
      <c r="K51" s="24">
        <v>178</v>
      </c>
    </row>
    <row r="52" spans="1:11" x14ac:dyDescent="0.3">
      <c r="A52" s="91">
        <v>46</v>
      </c>
      <c r="B52" s="70">
        <v>137</v>
      </c>
      <c r="C52" s="73">
        <v>100</v>
      </c>
      <c r="D52" s="176">
        <v>69</v>
      </c>
      <c r="E52" s="177">
        <v>73</v>
      </c>
      <c r="F52" s="176">
        <v>37</v>
      </c>
      <c r="G52" s="73">
        <v>60</v>
      </c>
      <c r="H52" s="147">
        <v>46</v>
      </c>
      <c r="I52" s="178">
        <v>91</v>
      </c>
      <c r="J52" s="78">
        <v>170</v>
      </c>
      <c r="K52" s="24">
        <v>228</v>
      </c>
    </row>
    <row r="53" spans="1:11" x14ac:dyDescent="0.3">
      <c r="A53" s="91">
        <v>47</v>
      </c>
      <c r="B53" s="126">
        <v>173</v>
      </c>
      <c r="C53" s="81">
        <v>149</v>
      </c>
      <c r="D53" s="127">
        <v>100</v>
      </c>
      <c r="E53" s="88">
        <v>65</v>
      </c>
      <c r="F53" s="127">
        <v>47</v>
      </c>
      <c r="G53" s="81">
        <v>87</v>
      </c>
      <c r="H53" s="82">
        <v>31</v>
      </c>
      <c r="I53" s="130">
        <v>129</v>
      </c>
      <c r="J53" s="125">
        <v>220</v>
      </c>
      <c r="K53" s="24">
        <v>292</v>
      </c>
    </row>
    <row r="54" spans="1:11" x14ac:dyDescent="0.3">
      <c r="A54" s="91">
        <v>48</v>
      </c>
      <c r="B54" s="126">
        <v>55</v>
      </c>
      <c r="C54" s="81">
        <v>34</v>
      </c>
      <c r="D54" s="127">
        <v>17</v>
      </c>
      <c r="E54" s="88">
        <v>19</v>
      </c>
      <c r="F54" s="127">
        <v>16</v>
      </c>
      <c r="G54" s="81">
        <v>35</v>
      </c>
      <c r="H54" s="82">
        <v>20</v>
      </c>
      <c r="I54" s="130">
        <v>29</v>
      </c>
      <c r="J54" s="125">
        <v>67</v>
      </c>
      <c r="K54" s="24">
        <v>83</v>
      </c>
    </row>
    <row r="55" spans="1:11" x14ac:dyDescent="0.3">
      <c r="A55" s="91">
        <v>49</v>
      </c>
      <c r="B55" s="126">
        <v>100</v>
      </c>
      <c r="C55" s="81">
        <v>49</v>
      </c>
      <c r="D55" s="127">
        <v>32</v>
      </c>
      <c r="E55" s="88">
        <v>34</v>
      </c>
      <c r="F55" s="127">
        <v>40</v>
      </c>
      <c r="G55" s="81">
        <v>36</v>
      </c>
      <c r="H55" s="82">
        <v>18</v>
      </c>
      <c r="I55" s="130">
        <v>36</v>
      </c>
      <c r="J55" s="125">
        <v>121</v>
      </c>
      <c r="K55" s="24">
        <v>132</v>
      </c>
    </row>
    <row r="56" spans="1:11" x14ac:dyDescent="0.3">
      <c r="A56" s="91">
        <v>50</v>
      </c>
      <c r="B56" s="126">
        <v>75</v>
      </c>
      <c r="C56" s="81">
        <v>43</v>
      </c>
      <c r="D56" s="127">
        <v>26</v>
      </c>
      <c r="E56" s="88">
        <v>31</v>
      </c>
      <c r="F56" s="127">
        <v>22</v>
      </c>
      <c r="G56" s="81">
        <v>32</v>
      </c>
      <c r="H56" s="82">
        <v>12</v>
      </c>
      <c r="I56" s="130">
        <v>38</v>
      </c>
      <c r="J56" s="125">
        <v>87</v>
      </c>
      <c r="K56" s="24">
        <v>105</v>
      </c>
    </row>
    <row r="57" spans="1:11" x14ac:dyDescent="0.3">
      <c r="A57" s="91">
        <v>51</v>
      </c>
      <c r="B57" s="126">
        <v>64</v>
      </c>
      <c r="C57" s="81">
        <v>47</v>
      </c>
      <c r="D57" s="127">
        <v>19</v>
      </c>
      <c r="E57" s="88">
        <v>21</v>
      </c>
      <c r="F57" s="127">
        <v>25</v>
      </c>
      <c r="G57" s="81">
        <v>44</v>
      </c>
      <c r="H57" s="82">
        <v>22</v>
      </c>
      <c r="I57" s="130">
        <v>46</v>
      </c>
      <c r="J57" s="125">
        <v>74</v>
      </c>
      <c r="K57" s="24">
        <v>105</v>
      </c>
    </row>
    <row r="58" spans="1:11" x14ac:dyDescent="0.3">
      <c r="A58" s="91">
        <v>52</v>
      </c>
      <c r="B58" s="80">
        <v>70</v>
      </c>
      <c r="C58" s="81">
        <v>35</v>
      </c>
      <c r="D58" s="127">
        <v>24</v>
      </c>
      <c r="E58" s="88">
        <v>22</v>
      </c>
      <c r="F58" s="127">
        <v>20</v>
      </c>
      <c r="G58" s="81">
        <v>38</v>
      </c>
      <c r="H58" s="82">
        <v>20</v>
      </c>
      <c r="I58" s="130">
        <v>36</v>
      </c>
      <c r="J58" s="125">
        <v>77</v>
      </c>
      <c r="K58" s="24">
        <v>90</v>
      </c>
    </row>
    <row r="59" spans="1:11" x14ac:dyDescent="0.3">
      <c r="A59" s="91">
        <v>53</v>
      </c>
      <c r="B59" s="126">
        <v>58</v>
      </c>
      <c r="C59" s="81">
        <v>46</v>
      </c>
      <c r="D59" s="127">
        <v>12</v>
      </c>
      <c r="E59" s="88">
        <v>37</v>
      </c>
      <c r="F59" s="127">
        <v>21</v>
      </c>
      <c r="G59" s="81">
        <v>33</v>
      </c>
      <c r="H59" s="82">
        <v>18</v>
      </c>
      <c r="I59" s="130">
        <v>35</v>
      </c>
      <c r="J59" s="125">
        <v>83</v>
      </c>
      <c r="K59" s="24">
        <v>98</v>
      </c>
    </row>
    <row r="60" spans="1:11" x14ac:dyDescent="0.3">
      <c r="A60" s="91">
        <v>54</v>
      </c>
      <c r="B60" s="126">
        <v>88</v>
      </c>
      <c r="C60" s="81">
        <v>50</v>
      </c>
      <c r="D60" s="127">
        <v>20</v>
      </c>
      <c r="E60" s="88">
        <v>29</v>
      </c>
      <c r="F60" s="127">
        <v>40</v>
      </c>
      <c r="G60" s="81">
        <v>48</v>
      </c>
      <c r="H60" s="82">
        <v>31</v>
      </c>
      <c r="I60" s="130">
        <v>52</v>
      </c>
      <c r="J60" s="125">
        <v>101</v>
      </c>
      <c r="K60" s="24">
        <v>129</v>
      </c>
    </row>
    <row r="61" spans="1:11" x14ac:dyDescent="0.3">
      <c r="A61" s="91">
        <v>55</v>
      </c>
      <c r="B61" s="126">
        <v>53</v>
      </c>
      <c r="C61" s="81">
        <v>44</v>
      </c>
      <c r="D61" s="127">
        <v>14</v>
      </c>
      <c r="E61" s="88">
        <v>21</v>
      </c>
      <c r="F61" s="127">
        <v>27</v>
      </c>
      <c r="G61" s="81">
        <v>32</v>
      </c>
      <c r="H61" s="82">
        <v>21</v>
      </c>
      <c r="I61" s="130">
        <v>38</v>
      </c>
      <c r="J61" s="125">
        <v>74</v>
      </c>
      <c r="K61" s="24">
        <v>84</v>
      </c>
    </row>
    <row r="62" spans="1:11" x14ac:dyDescent="0.3">
      <c r="A62" s="91">
        <v>56</v>
      </c>
      <c r="B62" s="126">
        <v>39</v>
      </c>
      <c r="C62" s="81">
        <v>26</v>
      </c>
      <c r="D62" s="127">
        <v>11</v>
      </c>
      <c r="E62" s="88">
        <v>21</v>
      </c>
      <c r="F62" s="127">
        <v>13</v>
      </c>
      <c r="G62" s="81">
        <v>21</v>
      </c>
      <c r="H62" s="82">
        <v>20</v>
      </c>
      <c r="I62" s="130">
        <v>17</v>
      </c>
      <c r="J62" s="125">
        <v>56</v>
      </c>
      <c r="K62" s="24">
        <v>61</v>
      </c>
    </row>
    <row r="63" spans="1:11" x14ac:dyDescent="0.3">
      <c r="A63" s="91">
        <v>57</v>
      </c>
      <c r="B63" s="126">
        <v>65</v>
      </c>
      <c r="C63" s="81">
        <v>44</v>
      </c>
      <c r="D63" s="127">
        <v>17</v>
      </c>
      <c r="E63" s="88">
        <v>22</v>
      </c>
      <c r="F63" s="127">
        <v>25</v>
      </c>
      <c r="G63" s="81">
        <v>36</v>
      </c>
      <c r="H63" s="82">
        <v>21</v>
      </c>
      <c r="I63" s="130">
        <v>33</v>
      </c>
      <c r="J63" s="125">
        <v>86</v>
      </c>
      <c r="K63" s="24">
        <v>102</v>
      </c>
    </row>
    <row r="64" spans="1:11" x14ac:dyDescent="0.3">
      <c r="A64" s="91">
        <v>58</v>
      </c>
      <c r="B64" s="132">
        <v>79</v>
      </c>
      <c r="C64" s="120">
        <v>63</v>
      </c>
      <c r="D64" s="128">
        <v>21</v>
      </c>
      <c r="E64" s="119">
        <v>35</v>
      </c>
      <c r="F64" s="128">
        <v>43</v>
      </c>
      <c r="G64" s="120">
        <v>33</v>
      </c>
      <c r="H64" s="118">
        <v>37</v>
      </c>
      <c r="I64" s="129">
        <v>38</v>
      </c>
      <c r="J64" s="123">
        <v>116</v>
      </c>
      <c r="K64" s="24">
        <v>133</v>
      </c>
    </row>
    <row r="65" spans="1:11" x14ac:dyDescent="0.3">
      <c r="A65" s="91">
        <v>59</v>
      </c>
      <c r="B65" s="127">
        <v>35</v>
      </c>
      <c r="C65" s="81">
        <v>30</v>
      </c>
      <c r="D65" s="80">
        <v>12</v>
      </c>
      <c r="E65" s="127">
        <v>15</v>
      </c>
      <c r="F65" s="88">
        <v>13</v>
      </c>
      <c r="G65" s="122">
        <v>14</v>
      </c>
      <c r="H65" s="79">
        <v>15</v>
      </c>
      <c r="I65" s="127">
        <v>13</v>
      </c>
      <c r="J65" s="121">
        <v>53</v>
      </c>
      <c r="K65" s="46">
        <v>57</v>
      </c>
    </row>
    <row r="66" spans="1:11" x14ac:dyDescent="0.3">
      <c r="A66" s="91">
        <v>60</v>
      </c>
      <c r="B66" s="127">
        <v>47</v>
      </c>
      <c r="C66" s="81">
        <v>25</v>
      </c>
      <c r="D66" s="80">
        <v>14</v>
      </c>
      <c r="E66" s="127">
        <v>25</v>
      </c>
      <c r="F66" s="88">
        <v>15</v>
      </c>
      <c r="G66" s="122">
        <v>14</v>
      </c>
      <c r="H66" s="79">
        <v>17</v>
      </c>
      <c r="I66" s="127">
        <v>26</v>
      </c>
      <c r="J66" s="81">
        <v>55</v>
      </c>
      <c r="K66" s="111">
        <v>63</v>
      </c>
    </row>
    <row r="67" spans="1:11" x14ac:dyDescent="0.3">
      <c r="A67" s="91">
        <v>61</v>
      </c>
      <c r="B67" s="129">
        <v>181</v>
      </c>
      <c r="C67" s="135">
        <v>162</v>
      </c>
      <c r="D67" s="132">
        <v>122</v>
      </c>
      <c r="E67" s="129">
        <v>72</v>
      </c>
      <c r="F67" s="154">
        <v>66</v>
      </c>
      <c r="G67" s="123">
        <v>63</v>
      </c>
      <c r="H67" s="118">
        <v>24</v>
      </c>
      <c r="I67" s="129">
        <v>152</v>
      </c>
      <c r="J67" s="135">
        <v>214</v>
      </c>
      <c r="K67" s="114">
        <v>305</v>
      </c>
    </row>
    <row r="68" spans="1:11" x14ac:dyDescent="0.3">
      <c r="A68" s="91">
        <v>62</v>
      </c>
      <c r="B68" s="127">
        <v>91</v>
      </c>
      <c r="C68" s="81">
        <v>40</v>
      </c>
      <c r="D68" s="80">
        <v>26</v>
      </c>
      <c r="E68" s="127">
        <v>29</v>
      </c>
      <c r="F68" s="88">
        <v>33</v>
      </c>
      <c r="G68" s="122">
        <v>31</v>
      </c>
      <c r="H68" s="79">
        <v>12</v>
      </c>
      <c r="I68" s="127">
        <v>52</v>
      </c>
      <c r="J68" s="81">
        <v>91</v>
      </c>
      <c r="K68" s="114">
        <v>125</v>
      </c>
    </row>
    <row r="69" spans="1:11" x14ac:dyDescent="0.3">
      <c r="A69" s="91">
        <v>63</v>
      </c>
      <c r="B69" s="129">
        <v>189</v>
      </c>
      <c r="C69" s="135">
        <v>76</v>
      </c>
      <c r="D69" s="132">
        <v>130</v>
      </c>
      <c r="E69" s="129">
        <v>76</v>
      </c>
      <c r="F69" s="154">
        <v>29</v>
      </c>
      <c r="G69" s="123">
        <v>30</v>
      </c>
      <c r="H69" s="118">
        <v>17</v>
      </c>
      <c r="I69" s="128">
        <v>177</v>
      </c>
      <c r="J69" s="135">
        <v>114</v>
      </c>
      <c r="K69" s="111">
        <v>212</v>
      </c>
    </row>
    <row r="70" spans="1:11" x14ac:dyDescent="0.3">
      <c r="A70" s="91">
        <v>64</v>
      </c>
      <c r="B70" s="127">
        <v>78</v>
      </c>
      <c r="C70" s="81">
        <v>57</v>
      </c>
      <c r="D70" s="80">
        <v>33</v>
      </c>
      <c r="E70" s="127">
        <v>51</v>
      </c>
      <c r="F70" s="88">
        <v>29</v>
      </c>
      <c r="G70" s="122">
        <v>22</v>
      </c>
      <c r="H70" s="79">
        <v>7</v>
      </c>
      <c r="I70" s="127">
        <v>59</v>
      </c>
      <c r="J70" s="81">
        <v>89</v>
      </c>
      <c r="K70" s="114">
        <v>120</v>
      </c>
    </row>
    <row r="71" spans="1:11" x14ac:dyDescent="0.3">
      <c r="A71" s="91">
        <v>65</v>
      </c>
      <c r="B71" s="129">
        <v>114</v>
      </c>
      <c r="C71" s="135">
        <v>89</v>
      </c>
      <c r="D71" s="132">
        <v>72</v>
      </c>
      <c r="E71" s="130">
        <v>38</v>
      </c>
      <c r="F71" s="154">
        <v>51</v>
      </c>
      <c r="G71" s="123">
        <v>42</v>
      </c>
      <c r="H71" s="118">
        <v>27</v>
      </c>
      <c r="I71" s="129">
        <v>78</v>
      </c>
      <c r="J71" s="135">
        <v>153</v>
      </c>
      <c r="K71" s="115">
        <v>185</v>
      </c>
    </row>
    <row r="72" spans="1:11" x14ac:dyDescent="0.3">
      <c r="A72" s="91">
        <v>66</v>
      </c>
      <c r="B72" s="127">
        <v>140</v>
      </c>
      <c r="C72" s="81">
        <v>81</v>
      </c>
      <c r="D72" s="80">
        <v>66</v>
      </c>
      <c r="E72" s="127">
        <v>64</v>
      </c>
      <c r="F72" s="88">
        <v>40</v>
      </c>
      <c r="G72" s="122">
        <v>53</v>
      </c>
      <c r="H72" s="79">
        <v>14</v>
      </c>
      <c r="I72" s="127">
        <v>88</v>
      </c>
      <c r="J72" s="81">
        <v>152</v>
      </c>
      <c r="K72" s="114">
        <v>174</v>
      </c>
    </row>
    <row r="73" spans="1:11" x14ac:dyDescent="0.3">
      <c r="A73" s="91">
        <v>67</v>
      </c>
      <c r="B73" s="129">
        <v>86</v>
      </c>
      <c r="C73" s="135">
        <v>44</v>
      </c>
      <c r="D73" s="132">
        <v>42</v>
      </c>
      <c r="E73" s="129">
        <v>53</v>
      </c>
      <c r="F73" s="154">
        <v>15</v>
      </c>
      <c r="G73" s="123">
        <v>15</v>
      </c>
      <c r="H73" s="118">
        <v>11</v>
      </c>
      <c r="I73" s="129">
        <v>59</v>
      </c>
      <c r="J73" s="135">
        <v>76</v>
      </c>
      <c r="K73" s="114">
        <v>117</v>
      </c>
    </row>
    <row r="74" spans="1:11" x14ac:dyDescent="0.3">
      <c r="A74" s="91">
        <v>68</v>
      </c>
      <c r="B74" s="127">
        <v>59</v>
      </c>
      <c r="C74" s="81">
        <v>68</v>
      </c>
      <c r="D74" s="80">
        <v>71</v>
      </c>
      <c r="E74" s="127">
        <v>16</v>
      </c>
      <c r="F74" s="88">
        <v>15</v>
      </c>
      <c r="G74" s="122">
        <v>23</v>
      </c>
      <c r="H74" s="79">
        <v>21</v>
      </c>
      <c r="I74" s="127">
        <v>64</v>
      </c>
      <c r="J74" s="81">
        <v>67</v>
      </c>
      <c r="K74" s="114">
        <v>103</v>
      </c>
    </row>
    <row r="75" spans="1:11" x14ac:dyDescent="0.3">
      <c r="A75" s="91">
        <v>69</v>
      </c>
      <c r="B75" s="130">
        <v>83</v>
      </c>
      <c r="C75" s="124">
        <v>50</v>
      </c>
      <c r="D75" s="126">
        <v>57</v>
      </c>
      <c r="E75" s="130">
        <v>25</v>
      </c>
      <c r="F75" s="133">
        <v>19</v>
      </c>
      <c r="G75" s="125">
        <v>27</v>
      </c>
      <c r="H75" s="82">
        <v>18</v>
      </c>
      <c r="I75" s="130">
        <v>63</v>
      </c>
      <c r="J75" s="124">
        <v>84</v>
      </c>
      <c r="K75" s="114">
        <v>127</v>
      </c>
    </row>
    <row r="76" spans="1:11" x14ac:dyDescent="0.3">
      <c r="A76" s="171">
        <v>70</v>
      </c>
      <c r="B76" s="131">
        <v>33</v>
      </c>
      <c r="C76" s="136">
        <v>42</v>
      </c>
      <c r="D76" s="134">
        <v>28</v>
      </c>
      <c r="E76" s="131">
        <v>22</v>
      </c>
      <c r="F76" s="155">
        <v>10</v>
      </c>
      <c r="G76" s="89">
        <v>15</v>
      </c>
      <c r="H76" s="89">
        <v>17</v>
      </c>
      <c r="I76" s="131">
        <v>36</v>
      </c>
      <c r="J76" s="89">
        <v>52</v>
      </c>
      <c r="K76" s="90">
        <v>65</v>
      </c>
    </row>
    <row r="77" spans="1:11" x14ac:dyDescent="0.3">
      <c r="A77" s="8" t="s">
        <v>0</v>
      </c>
      <c r="B77" s="19">
        <f t="shared" ref="B77:K77" si="0">SUM(B7:B76)</f>
        <v>6584</v>
      </c>
      <c r="C77" s="19">
        <f t="shared" si="0"/>
        <v>5056</v>
      </c>
      <c r="D77" s="19">
        <f t="shared" si="0"/>
        <v>3342</v>
      </c>
      <c r="E77" s="19">
        <f t="shared" si="0"/>
        <v>3273</v>
      </c>
      <c r="F77" s="19">
        <f t="shared" si="0"/>
        <v>2168</v>
      </c>
      <c r="G77" s="19">
        <f t="shared" si="0"/>
        <v>2681</v>
      </c>
      <c r="H77" s="19">
        <f t="shared" si="0"/>
        <v>1317</v>
      </c>
      <c r="I77" s="19">
        <f t="shared" si="0"/>
        <v>4996</v>
      </c>
      <c r="J77" s="19">
        <f t="shared" si="0"/>
        <v>7778</v>
      </c>
      <c r="K77" s="19">
        <f t="shared" si="0"/>
        <v>10490</v>
      </c>
    </row>
  </sheetData>
  <sheetProtection selectLockedCells="1"/>
  <mergeCells count="7">
    <mergeCell ref="H2:J2"/>
    <mergeCell ref="H3:J3"/>
    <mergeCell ref="B2:G2"/>
    <mergeCell ref="B1:G1"/>
    <mergeCell ref="B3:C3"/>
    <mergeCell ref="D3:G3"/>
    <mergeCell ref="H1:J1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zoomScaleNormal="100" workbookViewId="0">
      <pane ySplit="3" topLeftCell="A4" activePane="bottomLeft" state="frozen"/>
      <selection pane="bottomLeft" activeCell="D160" sqref="D160"/>
    </sheetView>
  </sheetViews>
  <sheetFormatPr defaultRowHeight="13.8" x14ac:dyDescent="0.3"/>
  <cols>
    <col min="1" max="1" width="15.5546875" style="62" customWidth="1"/>
    <col min="2" max="2" width="17.33203125" style="63" customWidth="1"/>
    <col min="3" max="3" width="19.88671875" style="63" customWidth="1"/>
    <col min="4" max="4" width="18.33203125" style="63" customWidth="1"/>
  </cols>
  <sheetData>
    <row r="1" spans="1:4" x14ac:dyDescent="0.3">
      <c r="A1" s="202" t="s">
        <v>29</v>
      </c>
      <c r="B1" s="203"/>
      <c r="C1" s="203"/>
      <c r="D1" s="203"/>
    </row>
    <row r="2" spans="1:4" ht="14.4" thickBot="1" x14ac:dyDescent="0.35">
      <c r="A2" s="163" t="s">
        <v>30</v>
      </c>
      <c r="B2" s="163" t="s">
        <v>31</v>
      </c>
      <c r="C2" s="163" t="s">
        <v>32</v>
      </c>
      <c r="D2" s="163" t="s">
        <v>33</v>
      </c>
    </row>
    <row r="3" spans="1:4" ht="13.2" thickBot="1" x14ac:dyDescent="0.3">
      <c r="A3" s="204"/>
      <c r="B3" s="204"/>
      <c r="C3" s="204"/>
      <c r="D3" s="204"/>
    </row>
    <row r="4" spans="1:4" x14ac:dyDescent="0.3">
      <c r="A4" s="164" t="s">
        <v>271</v>
      </c>
      <c r="B4" s="142" t="s">
        <v>34</v>
      </c>
      <c r="C4" s="142" t="s">
        <v>91</v>
      </c>
      <c r="D4" s="168">
        <v>97</v>
      </c>
    </row>
    <row r="5" spans="1:4" x14ac:dyDescent="0.3">
      <c r="A5" s="165"/>
      <c r="B5" s="64"/>
      <c r="C5" s="64"/>
      <c r="D5" s="169"/>
    </row>
    <row r="6" spans="1:4" x14ac:dyDescent="0.3">
      <c r="A6" s="165" t="s">
        <v>272</v>
      </c>
      <c r="B6" s="64" t="s">
        <v>34</v>
      </c>
      <c r="C6" s="64" t="s">
        <v>92</v>
      </c>
      <c r="D6" s="169">
        <v>181</v>
      </c>
    </row>
    <row r="7" spans="1:4" x14ac:dyDescent="0.3">
      <c r="A7" s="165"/>
      <c r="B7" s="64"/>
      <c r="C7" s="64"/>
      <c r="D7" s="169"/>
    </row>
    <row r="8" spans="1:4" x14ac:dyDescent="0.3">
      <c r="A8" s="165" t="s">
        <v>273</v>
      </c>
      <c r="B8" s="64" t="s">
        <v>34</v>
      </c>
      <c r="C8" s="64" t="s">
        <v>93</v>
      </c>
      <c r="D8" s="169">
        <v>223</v>
      </c>
    </row>
    <row r="9" spans="1:4" x14ac:dyDescent="0.3">
      <c r="A9" s="165"/>
      <c r="B9" s="64"/>
      <c r="C9" s="64"/>
      <c r="D9" s="169"/>
    </row>
    <row r="10" spans="1:4" x14ac:dyDescent="0.3">
      <c r="A10" s="165" t="s">
        <v>274</v>
      </c>
      <c r="B10" s="64" t="s">
        <v>50</v>
      </c>
      <c r="C10" s="64" t="s">
        <v>197</v>
      </c>
      <c r="D10" s="169">
        <v>29</v>
      </c>
    </row>
    <row r="11" spans="1:4" x14ac:dyDescent="0.3">
      <c r="A11" s="165"/>
      <c r="B11" s="64" t="s">
        <v>34</v>
      </c>
      <c r="C11" s="64" t="s">
        <v>94</v>
      </c>
      <c r="D11" s="169">
        <v>150</v>
      </c>
    </row>
    <row r="12" spans="1:4" x14ac:dyDescent="0.3">
      <c r="A12" s="165"/>
      <c r="B12" s="64"/>
      <c r="C12" s="64"/>
      <c r="D12" s="169"/>
    </row>
    <row r="13" spans="1:4" x14ac:dyDescent="0.3">
      <c r="A13" s="165" t="s">
        <v>275</v>
      </c>
      <c r="B13" s="64" t="s">
        <v>50</v>
      </c>
      <c r="C13" s="64" t="s">
        <v>113</v>
      </c>
      <c r="D13" s="169">
        <v>22</v>
      </c>
    </row>
    <row r="14" spans="1:4" x14ac:dyDescent="0.3">
      <c r="A14" s="165"/>
      <c r="B14" s="64" t="s">
        <v>34</v>
      </c>
      <c r="C14" s="64" t="s">
        <v>96</v>
      </c>
      <c r="D14" s="169">
        <v>139</v>
      </c>
    </row>
    <row r="15" spans="1:4" x14ac:dyDescent="0.3">
      <c r="A15" s="165"/>
      <c r="B15" s="64" t="s">
        <v>34</v>
      </c>
      <c r="C15" s="64" t="s">
        <v>95</v>
      </c>
      <c r="D15" s="169">
        <v>133</v>
      </c>
    </row>
    <row r="16" spans="1:4" x14ac:dyDescent="0.3">
      <c r="A16" s="165"/>
      <c r="B16" s="64"/>
      <c r="C16" s="64"/>
      <c r="D16" s="169"/>
    </row>
    <row r="17" spans="1:4" x14ac:dyDescent="0.3">
      <c r="A17" s="165" t="s">
        <v>276</v>
      </c>
      <c r="B17" s="64" t="s">
        <v>50</v>
      </c>
      <c r="C17" s="64" t="s">
        <v>114</v>
      </c>
      <c r="D17" s="169">
        <v>45</v>
      </c>
    </row>
    <row r="18" spans="1:4" x14ac:dyDescent="0.3">
      <c r="A18" s="165"/>
      <c r="B18" s="64" t="s">
        <v>34</v>
      </c>
      <c r="C18" s="64" t="s">
        <v>97</v>
      </c>
      <c r="D18" s="169">
        <v>190</v>
      </c>
    </row>
    <row r="19" spans="1:4" x14ac:dyDescent="0.3">
      <c r="A19" s="165"/>
      <c r="B19" s="64" t="s">
        <v>34</v>
      </c>
      <c r="C19" s="64" t="s">
        <v>98</v>
      </c>
      <c r="D19" s="169">
        <v>67</v>
      </c>
    </row>
    <row r="20" spans="1:4" x14ac:dyDescent="0.3">
      <c r="A20" s="165"/>
      <c r="B20" s="64"/>
      <c r="C20" s="64"/>
      <c r="D20" s="169"/>
    </row>
    <row r="21" spans="1:4" x14ac:dyDescent="0.3">
      <c r="A21" s="165" t="s">
        <v>277</v>
      </c>
      <c r="B21" s="64" t="s">
        <v>34</v>
      </c>
      <c r="C21" s="64" t="s">
        <v>99</v>
      </c>
      <c r="D21" s="169">
        <v>297</v>
      </c>
    </row>
    <row r="22" spans="1:4" x14ac:dyDescent="0.3">
      <c r="A22" s="165"/>
      <c r="B22" s="64"/>
      <c r="C22" s="64"/>
      <c r="D22" s="169"/>
    </row>
    <row r="23" spans="1:4" x14ac:dyDescent="0.3">
      <c r="A23" s="165" t="s">
        <v>278</v>
      </c>
      <c r="B23" s="64" t="s">
        <v>34</v>
      </c>
      <c r="C23" s="64" t="s">
        <v>100</v>
      </c>
      <c r="D23" s="169">
        <v>222</v>
      </c>
    </row>
    <row r="24" spans="1:4" x14ac:dyDescent="0.3">
      <c r="A24" s="165"/>
      <c r="B24" s="64"/>
      <c r="C24" s="64"/>
      <c r="D24" s="169"/>
    </row>
    <row r="25" spans="1:4" x14ac:dyDescent="0.3">
      <c r="A25" s="165" t="s">
        <v>213</v>
      </c>
      <c r="B25" s="64" t="s">
        <v>34</v>
      </c>
      <c r="C25" s="64" t="s">
        <v>101</v>
      </c>
      <c r="D25" s="169">
        <v>55</v>
      </c>
    </row>
    <row r="26" spans="1:4" x14ac:dyDescent="0.3">
      <c r="A26" s="165"/>
      <c r="B26" s="64"/>
      <c r="C26" s="64"/>
      <c r="D26" s="169"/>
    </row>
    <row r="27" spans="1:4" x14ac:dyDescent="0.3">
      <c r="A27" s="165" t="s">
        <v>214</v>
      </c>
      <c r="B27" s="64" t="s">
        <v>34</v>
      </c>
      <c r="C27" s="64" t="s">
        <v>102</v>
      </c>
      <c r="D27" s="169">
        <v>92</v>
      </c>
    </row>
    <row r="28" spans="1:4" x14ac:dyDescent="0.3">
      <c r="A28" s="165"/>
      <c r="B28" s="64"/>
      <c r="C28" s="64"/>
      <c r="D28" s="169"/>
    </row>
    <row r="29" spans="1:4" x14ac:dyDescent="0.3">
      <c r="A29" s="165" t="s">
        <v>215</v>
      </c>
      <c r="B29" s="64" t="s">
        <v>34</v>
      </c>
      <c r="C29" s="64" t="s">
        <v>103</v>
      </c>
      <c r="D29" s="169">
        <v>78</v>
      </c>
    </row>
    <row r="30" spans="1:4" x14ac:dyDescent="0.3">
      <c r="A30" s="165"/>
      <c r="B30" s="64" t="s">
        <v>34</v>
      </c>
      <c r="C30" s="64" t="s">
        <v>104</v>
      </c>
      <c r="D30" s="169">
        <v>36</v>
      </c>
    </row>
    <row r="31" spans="1:4" x14ac:dyDescent="0.3">
      <c r="A31" s="165"/>
      <c r="B31" s="64"/>
      <c r="C31" s="64"/>
      <c r="D31" s="169"/>
    </row>
    <row r="32" spans="1:4" x14ac:dyDescent="0.3">
      <c r="A32" s="165" t="s">
        <v>216</v>
      </c>
      <c r="B32" s="64" t="s">
        <v>34</v>
      </c>
      <c r="C32" s="64" t="s">
        <v>105</v>
      </c>
      <c r="D32" s="169">
        <v>150</v>
      </c>
    </row>
    <row r="33" spans="1:4" x14ac:dyDescent="0.3">
      <c r="A33" s="165"/>
      <c r="B33" s="64"/>
      <c r="C33" s="64"/>
      <c r="D33" s="169"/>
    </row>
    <row r="34" spans="1:4" x14ac:dyDescent="0.3">
      <c r="A34" s="165" t="s">
        <v>217</v>
      </c>
      <c r="B34" s="64" t="s">
        <v>50</v>
      </c>
      <c r="C34" s="64" t="s">
        <v>115</v>
      </c>
      <c r="D34" s="169">
        <v>27</v>
      </c>
    </row>
    <row r="35" spans="1:4" x14ac:dyDescent="0.3">
      <c r="A35" s="165"/>
      <c r="B35" s="64" t="s">
        <v>34</v>
      </c>
      <c r="C35" s="64" t="s">
        <v>106</v>
      </c>
      <c r="D35" s="169">
        <v>216</v>
      </c>
    </row>
    <row r="36" spans="1:4" x14ac:dyDescent="0.3">
      <c r="A36" s="165"/>
      <c r="B36" s="64"/>
      <c r="C36" s="64"/>
      <c r="D36" s="169"/>
    </row>
    <row r="37" spans="1:4" x14ac:dyDescent="0.3">
      <c r="A37" s="165" t="s">
        <v>218</v>
      </c>
      <c r="B37" s="64" t="s">
        <v>50</v>
      </c>
      <c r="C37" s="64" t="s">
        <v>116</v>
      </c>
      <c r="D37" s="169">
        <v>44</v>
      </c>
    </row>
    <row r="38" spans="1:4" x14ac:dyDescent="0.3">
      <c r="A38" s="165"/>
      <c r="B38" s="64" t="s">
        <v>34</v>
      </c>
      <c r="C38" s="64" t="s">
        <v>198</v>
      </c>
      <c r="D38" s="169">
        <v>241</v>
      </c>
    </row>
    <row r="39" spans="1:4" x14ac:dyDescent="0.3">
      <c r="A39" s="165"/>
      <c r="B39" s="64"/>
      <c r="C39" s="64"/>
      <c r="D39" s="169"/>
    </row>
    <row r="40" spans="1:4" x14ac:dyDescent="0.3">
      <c r="A40" s="165" t="s">
        <v>219</v>
      </c>
      <c r="B40" s="64" t="s">
        <v>34</v>
      </c>
      <c r="C40" s="64" t="s">
        <v>107</v>
      </c>
      <c r="D40" s="169">
        <v>182</v>
      </c>
    </row>
    <row r="41" spans="1:4" x14ac:dyDescent="0.3">
      <c r="A41" s="165"/>
      <c r="B41" s="64"/>
      <c r="C41" s="64"/>
      <c r="D41" s="169"/>
    </row>
    <row r="42" spans="1:4" x14ac:dyDescent="0.3">
      <c r="A42" s="165" t="s">
        <v>220</v>
      </c>
      <c r="B42" s="64" t="s">
        <v>34</v>
      </c>
      <c r="C42" s="64" t="s">
        <v>86</v>
      </c>
      <c r="D42" s="169">
        <v>144</v>
      </c>
    </row>
    <row r="43" spans="1:4" x14ac:dyDescent="0.3">
      <c r="A43" s="165"/>
      <c r="B43" s="64"/>
      <c r="C43" s="64"/>
      <c r="D43" s="169"/>
    </row>
    <row r="44" spans="1:4" x14ac:dyDescent="0.3">
      <c r="A44" s="165" t="s">
        <v>221</v>
      </c>
      <c r="B44" s="64" t="s">
        <v>50</v>
      </c>
      <c r="C44" s="64" t="s">
        <v>117</v>
      </c>
      <c r="D44" s="169">
        <v>53</v>
      </c>
    </row>
    <row r="45" spans="1:4" x14ac:dyDescent="0.3">
      <c r="A45" s="165"/>
      <c r="B45" s="64" t="s">
        <v>34</v>
      </c>
      <c r="C45" s="64" t="s">
        <v>108</v>
      </c>
      <c r="D45" s="169">
        <v>242</v>
      </c>
    </row>
    <row r="46" spans="1:4" x14ac:dyDescent="0.3">
      <c r="A46" s="165"/>
      <c r="B46" s="64"/>
      <c r="C46" s="64"/>
      <c r="D46" s="169"/>
    </row>
    <row r="47" spans="1:4" x14ac:dyDescent="0.3">
      <c r="A47" s="165" t="s">
        <v>222</v>
      </c>
      <c r="B47" s="64" t="s">
        <v>50</v>
      </c>
      <c r="C47" s="64" t="s">
        <v>118</v>
      </c>
      <c r="D47" s="169">
        <v>29</v>
      </c>
    </row>
    <row r="48" spans="1:4" x14ac:dyDescent="0.3">
      <c r="A48" s="165"/>
      <c r="B48" s="64" t="s">
        <v>34</v>
      </c>
      <c r="C48" s="64" t="s">
        <v>109</v>
      </c>
      <c r="D48" s="169">
        <v>154</v>
      </c>
    </row>
    <row r="49" spans="1:4" x14ac:dyDescent="0.3">
      <c r="A49" s="165"/>
      <c r="B49" s="64"/>
      <c r="C49" s="143"/>
      <c r="D49" s="170"/>
    </row>
    <row r="50" spans="1:4" x14ac:dyDescent="0.3">
      <c r="A50" s="165" t="s">
        <v>223</v>
      </c>
      <c r="B50" s="142" t="s">
        <v>50</v>
      </c>
      <c r="C50" s="142" t="s">
        <v>119</v>
      </c>
      <c r="D50" s="168">
        <v>33</v>
      </c>
    </row>
    <row r="51" spans="1:4" x14ac:dyDescent="0.3">
      <c r="A51" s="165"/>
      <c r="B51" s="64" t="s">
        <v>34</v>
      </c>
      <c r="C51" s="64" t="s">
        <v>110</v>
      </c>
      <c r="D51" s="169">
        <v>245</v>
      </c>
    </row>
    <row r="52" spans="1:4" x14ac:dyDescent="0.3">
      <c r="A52" s="165"/>
      <c r="B52" s="64"/>
      <c r="C52" s="64"/>
      <c r="D52" s="169"/>
    </row>
    <row r="53" spans="1:4" x14ac:dyDescent="0.3">
      <c r="A53" s="165" t="s">
        <v>224</v>
      </c>
      <c r="B53" s="64" t="s">
        <v>34</v>
      </c>
      <c r="C53" s="64" t="s">
        <v>111</v>
      </c>
      <c r="D53" s="169">
        <v>114</v>
      </c>
    </row>
    <row r="54" spans="1:4" x14ac:dyDescent="0.3">
      <c r="A54" s="165"/>
      <c r="B54" s="64"/>
      <c r="C54" s="64"/>
      <c r="D54" s="169"/>
    </row>
    <row r="55" spans="1:4" x14ac:dyDescent="0.3">
      <c r="A55" s="165" t="s">
        <v>225</v>
      </c>
      <c r="B55" s="64" t="s">
        <v>34</v>
      </c>
      <c r="C55" s="64" t="s">
        <v>120</v>
      </c>
      <c r="D55" s="169">
        <v>50</v>
      </c>
    </row>
    <row r="56" spans="1:4" x14ac:dyDescent="0.3">
      <c r="A56" s="165"/>
      <c r="B56" s="64" t="s">
        <v>34</v>
      </c>
      <c r="C56" s="64" t="s">
        <v>112</v>
      </c>
      <c r="D56" s="169">
        <v>64</v>
      </c>
    </row>
    <row r="57" spans="1:4" x14ac:dyDescent="0.3">
      <c r="A57" s="165"/>
      <c r="B57" s="64"/>
      <c r="C57" s="64"/>
      <c r="D57" s="169"/>
    </row>
    <row r="58" spans="1:4" x14ac:dyDescent="0.3">
      <c r="A58" s="165" t="s">
        <v>226</v>
      </c>
      <c r="B58" s="64" t="s">
        <v>50</v>
      </c>
      <c r="C58" s="64" t="s">
        <v>140</v>
      </c>
      <c r="D58" s="169">
        <v>18</v>
      </c>
    </row>
    <row r="59" spans="1:4" x14ac:dyDescent="0.3">
      <c r="A59" s="165"/>
      <c r="B59" s="64" t="s">
        <v>34</v>
      </c>
      <c r="C59" s="64" t="s">
        <v>121</v>
      </c>
      <c r="D59" s="169">
        <v>129</v>
      </c>
    </row>
    <row r="60" spans="1:4" x14ac:dyDescent="0.3">
      <c r="A60" s="165"/>
      <c r="B60" s="64"/>
      <c r="C60" s="64"/>
      <c r="D60" s="169"/>
    </row>
    <row r="61" spans="1:4" x14ac:dyDescent="0.3">
      <c r="A61" s="165" t="s">
        <v>227</v>
      </c>
      <c r="B61" s="64" t="s">
        <v>34</v>
      </c>
      <c r="C61" s="64" t="s">
        <v>122</v>
      </c>
      <c r="D61" s="169">
        <v>69</v>
      </c>
    </row>
    <row r="62" spans="1:4" x14ac:dyDescent="0.3">
      <c r="A62" s="165"/>
      <c r="B62" s="64"/>
      <c r="C62" s="64"/>
      <c r="D62" s="169"/>
    </row>
    <row r="63" spans="1:4" x14ac:dyDescent="0.3">
      <c r="A63" s="165" t="s">
        <v>228</v>
      </c>
      <c r="B63" s="64" t="s">
        <v>50</v>
      </c>
      <c r="C63" s="64" t="s">
        <v>199</v>
      </c>
      <c r="D63" s="169">
        <v>11</v>
      </c>
    </row>
    <row r="64" spans="1:4" x14ac:dyDescent="0.3">
      <c r="A64" s="165"/>
      <c r="B64" s="64" t="s">
        <v>195</v>
      </c>
      <c r="C64" s="64" t="s">
        <v>124</v>
      </c>
      <c r="D64" s="169">
        <v>5</v>
      </c>
    </row>
    <row r="65" spans="1:4" x14ac:dyDescent="0.3">
      <c r="A65" s="165"/>
      <c r="B65" s="64"/>
      <c r="C65" s="64"/>
      <c r="D65" s="169"/>
    </row>
    <row r="66" spans="1:4" x14ac:dyDescent="0.3">
      <c r="A66" s="165" t="s">
        <v>229</v>
      </c>
      <c r="B66" s="64" t="s">
        <v>50</v>
      </c>
      <c r="C66" s="64" t="s">
        <v>141</v>
      </c>
      <c r="D66" s="169">
        <v>35</v>
      </c>
    </row>
    <row r="67" spans="1:4" x14ac:dyDescent="0.3">
      <c r="A67" s="165"/>
      <c r="B67" s="64" t="s">
        <v>34</v>
      </c>
      <c r="C67" s="64" t="s">
        <v>123</v>
      </c>
      <c r="D67" s="169">
        <v>211</v>
      </c>
    </row>
    <row r="68" spans="1:4" x14ac:dyDescent="0.3">
      <c r="A68" s="165"/>
      <c r="B68" s="64" t="s">
        <v>34</v>
      </c>
      <c r="C68" s="64" t="s">
        <v>125</v>
      </c>
      <c r="D68" s="169">
        <v>44</v>
      </c>
    </row>
    <row r="69" spans="1:4" x14ac:dyDescent="0.3">
      <c r="A69" s="165"/>
      <c r="B69" s="64"/>
      <c r="C69" s="64"/>
      <c r="D69" s="169"/>
    </row>
    <row r="70" spans="1:4" x14ac:dyDescent="0.3">
      <c r="A70" s="165" t="s">
        <v>230</v>
      </c>
      <c r="B70" s="64" t="s">
        <v>195</v>
      </c>
      <c r="C70" s="64" t="s">
        <v>192</v>
      </c>
      <c r="D70" s="169">
        <v>3</v>
      </c>
    </row>
    <row r="71" spans="1:4" x14ac:dyDescent="0.3">
      <c r="A71" s="165"/>
      <c r="B71" s="64"/>
      <c r="C71" s="64"/>
      <c r="D71" s="169"/>
    </row>
    <row r="72" spans="1:4" x14ac:dyDescent="0.3">
      <c r="A72" s="165" t="s">
        <v>231</v>
      </c>
      <c r="B72" s="64" t="s">
        <v>50</v>
      </c>
      <c r="C72" s="64" t="s">
        <v>142</v>
      </c>
      <c r="D72" s="169">
        <v>9</v>
      </c>
    </row>
    <row r="73" spans="1:4" x14ac:dyDescent="0.3">
      <c r="A73" s="165"/>
      <c r="B73" s="64" t="s">
        <v>34</v>
      </c>
      <c r="C73" s="64" t="s">
        <v>126</v>
      </c>
      <c r="D73" s="169">
        <v>46</v>
      </c>
    </row>
    <row r="74" spans="1:4" x14ac:dyDescent="0.3">
      <c r="A74" s="165"/>
      <c r="B74" s="64"/>
      <c r="C74" s="64"/>
      <c r="D74" s="169"/>
    </row>
    <row r="75" spans="1:4" x14ac:dyDescent="0.3">
      <c r="A75" s="165" t="s">
        <v>232</v>
      </c>
      <c r="B75" s="64" t="s">
        <v>195</v>
      </c>
      <c r="C75" s="64" t="s">
        <v>127</v>
      </c>
      <c r="D75" s="169">
        <v>13</v>
      </c>
    </row>
    <row r="76" spans="1:4" x14ac:dyDescent="0.3">
      <c r="A76" s="165"/>
      <c r="B76" s="64"/>
      <c r="C76" s="64"/>
      <c r="D76" s="169"/>
    </row>
    <row r="77" spans="1:4" x14ac:dyDescent="0.3">
      <c r="A77" s="165" t="s">
        <v>233</v>
      </c>
      <c r="B77" s="64" t="s">
        <v>34</v>
      </c>
      <c r="C77" s="64" t="s">
        <v>200</v>
      </c>
      <c r="D77" s="169">
        <v>84</v>
      </c>
    </row>
    <row r="78" spans="1:4" x14ac:dyDescent="0.3">
      <c r="A78" s="165"/>
      <c r="B78" s="64"/>
      <c r="C78" s="64"/>
      <c r="D78" s="169"/>
    </row>
    <row r="79" spans="1:4" x14ac:dyDescent="0.3">
      <c r="A79" s="165" t="s">
        <v>234</v>
      </c>
      <c r="B79" s="64" t="s">
        <v>34</v>
      </c>
      <c r="C79" s="64" t="s">
        <v>128</v>
      </c>
      <c r="D79" s="169">
        <v>180</v>
      </c>
    </row>
    <row r="80" spans="1:4" x14ac:dyDescent="0.3">
      <c r="A80" s="165"/>
      <c r="B80" s="64"/>
      <c r="C80" s="64"/>
      <c r="D80" s="169"/>
    </row>
    <row r="81" spans="1:4" x14ac:dyDescent="0.3">
      <c r="A81" s="165" t="s">
        <v>235</v>
      </c>
      <c r="B81" s="64" t="s">
        <v>50</v>
      </c>
      <c r="C81" s="64" t="s">
        <v>143</v>
      </c>
      <c r="D81" s="169">
        <v>15</v>
      </c>
    </row>
    <row r="82" spans="1:4" x14ac:dyDescent="0.3">
      <c r="A82" s="165"/>
      <c r="B82" s="64" t="s">
        <v>34</v>
      </c>
      <c r="C82" s="64" t="s">
        <v>129</v>
      </c>
      <c r="D82" s="169">
        <v>99</v>
      </c>
    </row>
    <row r="83" spans="1:4" x14ac:dyDescent="0.3">
      <c r="A83" s="165"/>
      <c r="B83" s="64"/>
      <c r="C83" s="64"/>
      <c r="D83" s="169"/>
    </row>
    <row r="84" spans="1:4" x14ac:dyDescent="0.3">
      <c r="A84" s="165" t="s">
        <v>236</v>
      </c>
      <c r="B84" s="64" t="s">
        <v>34</v>
      </c>
      <c r="C84" s="64" t="s">
        <v>130</v>
      </c>
      <c r="D84" s="169">
        <v>136</v>
      </c>
    </row>
    <row r="85" spans="1:4" x14ac:dyDescent="0.3">
      <c r="A85" s="165"/>
      <c r="B85" s="64"/>
      <c r="C85" s="64"/>
      <c r="D85" s="169"/>
    </row>
    <row r="86" spans="1:4" x14ac:dyDescent="0.3">
      <c r="A86" s="165" t="s">
        <v>237</v>
      </c>
      <c r="B86" s="64" t="s">
        <v>34</v>
      </c>
      <c r="C86" s="64" t="s">
        <v>131</v>
      </c>
      <c r="D86" s="169">
        <v>157</v>
      </c>
    </row>
    <row r="87" spans="1:4" x14ac:dyDescent="0.3">
      <c r="A87" s="165"/>
      <c r="B87" s="64"/>
      <c r="C87" s="64"/>
      <c r="D87" s="169"/>
    </row>
    <row r="88" spans="1:4" x14ac:dyDescent="0.3">
      <c r="A88" s="165" t="s">
        <v>238</v>
      </c>
      <c r="B88" s="64" t="s">
        <v>34</v>
      </c>
      <c r="C88" s="64" t="s">
        <v>132</v>
      </c>
      <c r="D88" s="169">
        <v>71</v>
      </c>
    </row>
    <row r="89" spans="1:4" x14ac:dyDescent="0.3">
      <c r="A89" s="165"/>
      <c r="B89" s="64" t="s">
        <v>34</v>
      </c>
      <c r="C89" s="64" t="s">
        <v>133</v>
      </c>
      <c r="D89" s="169">
        <v>61</v>
      </c>
    </row>
    <row r="90" spans="1:4" x14ac:dyDescent="0.3">
      <c r="A90" s="165"/>
      <c r="B90" s="64"/>
      <c r="C90" s="64"/>
      <c r="D90" s="169"/>
    </row>
    <row r="91" spans="1:4" x14ac:dyDescent="0.3">
      <c r="A91" s="165" t="s">
        <v>239</v>
      </c>
      <c r="B91" s="64" t="s">
        <v>34</v>
      </c>
      <c r="C91" s="64" t="s">
        <v>134</v>
      </c>
      <c r="D91" s="169">
        <v>203</v>
      </c>
    </row>
    <row r="92" spans="1:4" x14ac:dyDescent="0.3">
      <c r="A92" s="165"/>
      <c r="B92" s="64"/>
      <c r="C92" s="64"/>
      <c r="D92" s="169"/>
    </row>
    <row r="93" spans="1:4" x14ac:dyDescent="0.3">
      <c r="A93" s="165" t="s">
        <v>240</v>
      </c>
      <c r="B93" s="64" t="s">
        <v>34</v>
      </c>
      <c r="C93" s="64" t="s">
        <v>201</v>
      </c>
      <c r="D93" s="169">
        <v>188</v>
      </c>
    </row>
    <row r="94" spans="1:4" x14ac:dyDescent="0.3">
      <c r="A94" s="165"/>
      <c r="B94" s="64"/>
      <c r="C94" s="64"/>
      <c r="D94" s="169"/>
    </row>
    <row r="95" spans="1:4" x14ac:dyDescent="0.3">
      <c r="A95" s="165" t="s">
        <v>241</v>
      </c>
      <c r="B95" s="64" t="s">
        <v>50</v>
      </c>
      <c r="C95" s="64" t="s">
        <v>144</v>
      </c>
      <c r="D95" s="169">
        <v>16</v>
      </c>
    </row>
    <row r="96" spans="1:4" x14ac:dyDescent="0.3">
      <c r="A96" s="165"/>
      <c r="B96" s="64" t="s">
        <v>34</v>
      </c>
      <c r="C96" s="64" t="s">
        <v>90</v>
      </c>
      <c r="D96" s="169">
        <v>177</v>
      </c>
    </row>
    <row r="97" spans="1:4" x14ac:dyDescent="0.3">
      <c r="A97" s="165"/>
      <c r="B97" s="64"/>
      <c r="C97" s="64"/>
      <c r="D97" s="169"/>
    </row>
    <row r="98" spans="1:4" x14ac:dyDescent="0.3">
      <c r="A98" s="165" t="s">
        <v>242</v>
      </c>
      <c r="B98" s="64" t="s">
        <v>50</v>
      </c>
      <c r="C98" s="64" t="s">
        <v>75</v>
      </c>
      <c r="D98" s="169">
        <v>31</v>
      </c>
    </row>
    <row r="99" spans="1:4" x14ac:dyDescent="0.3">
      <c r="A99" s="165"/>
      <c r="B99" s="64" t="s">
        <v>34</v>
      </c>
      <c r="C99" s="64" t="s">
        <v>135</v>
      </c>
      <c r="D99" s="169">
        <v>144</v>
      </c>
    </row>
    <row r="100" spans="1:4" x14ac:dyDescent="0.3">
      <c r="A100" s="165"/>
      <c r="B100" s="64"/>
      <c r="C100" s="64"/>
      <c r="D100" s="169"/>
    </row>
    <row r="101" spans="1:4" x14ac:dyDescent="0.3">
      <c r="A101" s="165" t="s">
        <v>243</v>
      </c>
      <c r="B101" s="64" t="s">
        <v>50</v>
      </c>
      <c r="C101" s="64" t="s">
        <v>145</v>
      </c>
      <c r="D101" s="169">
        <v>28</v>
      </c>
    </row>
    <row r="102" spans="1:4" x14ac:dyDescent="0.3">
      <c r="A102" s="165"/>
      <c r="B102" s="64"/>
      <c r="C102" s="64"/>
      <c r="D102" s="169"/>
    </row>
    <row r="103" spans="1:4" x14ac:dyDescent="0.3">
      <c r="A103" s="165" t="s">
        <v>244</v>
      </c>
      <c r="B103" s="64" t="s">
        <v>50</v>
      </c>
      <c r="C103" s="64" t="s">
        <v>146</v>
      </c>
      <c r="D103" s="169">
        <v>42</v>
      </c>
    </row>
    <row r="104" spans="1:4" x14ac:dyDescent="0.3">
      <c r="A104" s="165"/>
      <c r="B104" s="64" t="s">
        <v>34</v>
      </c>
      <c r="C104" s="64" t="s">
        <v>136</v>
      </c>
      <c r="D104" s="169">
        <v>192</v>
      </c>
    </row>
    <row r="105" spans="1:4" x14ac:dyDescent="0.3">
      <c r="A105" s="165"/>
      <c r="B105" s="64"/>
      <c r="C105" s="64"/>
      <c r="D105" s="169"/>
    </row>
    <row r="106" spans="1:4" x14ac:dyDescent="0.3">
      <c r="A106" s="165" t="s">
        <v>245</v>
      </c>
      <c r="B106" s="64" t="s">
        <v>50</v>
      </c>
      <c r="C106" s="64" t="s">
        <v>147</v>
      </c>
      <c r="D106" s="169">
        <v>45</v>
      </c>
    </row>
    <row r="107" spans="1:4" x14ac:dyDescent="0.3">
      <c r="A107" s="165"/>
      <c r="B107" s="64" t="s">
        <v>34</v>
      </c>
      <c r="C107" s="64" t="s">
        <v>137</v>
      </c>
      <c r="D107" s="169">
        <v>187</v>
      </c>
    </row>
    <row r="108" spans="1:4" x14ac:dyDescent="0.3">
      <c r="A108" s="165"/>
      <c r="B108" s="64"/>
      <c r="C108" s="64"/>
      <c r="D108" s="169"/>
    </row>
    <row r="109" spans="1:4" x14ac:dyDescent="0.3">
      <c r="A109" s="165" t="s">
        <v>246</v>
      </c>
      <c r="B109" s="64" t="s">
        <v>50</v>
      </c>
      <c r="C109" s="64" t="s">
        <v>148</v>
      </c>
      <c r="D109" s="169">
        <v>62</v>
      </c>
    </row>
    <row r="110" spans="1:4" x14ac:dyDescent="0.3">
      <c r="A110" s="165"/>
      <c r="B110" s="64" t="s">
        <v>34</v>
      </c>
      <c r="C110" s="64" t="s">
        <v>138</v>
      </c>
      <c r="D110" s="169">
        <v>208</v>
      </c>
    </row>
    <row r="111" spans="1:4" x14ac:dyDescent="0.3">
      <c r="A111" s="165"/>
      <c r="B111" s="64"/>
      <c r="C111" s="64"/>
      <c r="D111" s="169"/>
    </row>
    <row r="112" spans="1:4" x14ac:dyDescent="0.3">
      <c r="A112" s="165" t="s">
        <v>247</v>
      </c>
      <c r="B112" s="64" t="s">
        <v>50</v>
      </c>
      <c r="C112" s="64" t="s">
        <v>149</v>
      </c>
      <c r="D112" s="169">
        <v>47</v>
      </c>
    </row>
    <row r="113" spans="1:4" x14ac:dyDescent="0.3">
      <c r="A113" s="165"/>
      <c r="B113" s="64" t="s">
        <v>195</v>
      </c>
      <c r="C113" s="64" t="s">
        <v>193</v>
      </c>
      <c r="D113" s="169">
        <v>10</v>
      </c>
    </row>
    <row r="114" spans="1:4" x14ac:dyDescent="0.3">
      <c r="A114" s="165"/>
      <c r="B114" s="64"/>
      <c r="C114" s="64"/>
      <c r="D114" s="169"/>
    </row>
    <row r="115" spans="1:4" x14ac:dyDescent="0.3">
      <c r="A115" s="165" t="s">
        <v>248</v>
      </c>
      <c r="B115" s="64" t="s">
        <v>34</v>
      </c>
      <c r="C115" s="64" t="s">
        <v>150</v>
      </c>
      <c r="D115" s="169">
        <v>28</v>
      </c>
    </row>
    <row r="116" spans="1:4" x14ac:dyDescent="0.3">
      <c r="A116" s="165"/>
      <c r="B116" s="64" t="s">
        <v>34</v>
      </c>
      <c r="C116" s="64" t="s">
        <v>139</v>
      </c>
      <c r="D116" s="169">
        <v>51</v>
      </c>
    </row>
    <row r="117" spans="1:4" x14ac:dyDescent="0.3">
      <c r="A117" s="165"/>
      <c r="B117" s="64"/>
      <c r="C117" s="64"/>
      <c r="D117" s="169"/>
    </row>
    <row r="118" spans="1:4" x14ac:dyDescent="0.3">
      <c r="A118" s="165" t="s">
        <v>249</v>
      </c>
      <c r="B118" s="64" t="s">
        <v>34</v>
      </c>
      <c r="C118" s="64" t="s">
        <v>151</v>
      </c>
      <c r="D118" s="169">
        <v>116</v>
      </c>
    </row>
    <row r="119" spans="1:4" x14ac:dyDescent="0.3">
      <c r="A119" s="165"/>
      <c r="B119" s="64"/>
      <c r="C119" s="64"/>
      <c r="D119" s="169"/>
    </row>
    <row r="120" spans="1:4" x14ac:dyDescent="0.3">
      <c r="A120" s="165" t="s">
        <v>250</v>
      </c>
      <c r="B120" s="64" t="s">
        <v>34</v>
      </c>
      <c r="C120" s="64" t="s">
        <v>152</v>
      </c>
      <c r="D120" s="169">
        <v>37</v>
      </c>
    </row>
    <row r="121" spans="1:4" x14ac:dyDescent="0.3">
      <c r="A121" s="165"/>
      <c r="B121" s="64" t="s">
        <v>34</v>
      </c>
      <c r="C121" s="64" t="s">
        <v>153</v>
      </c>
      <c r="D121" s="169">
        <v>66</v>
      </c>
    </row>
    <row r="122" spans="1:4" x14ac:dyDescent="0.3">
      <c r="A122" s="165"/>
      <c r="B122" s="64"/>
      <c r="C122" s="64"/>
      <c r="D122" s="169"/>
    </row>
    <row r="123" spans="1:4" x14ac:dyDescent="0.3">
      <c r="A123" s="165" t="s">
        <v>251</v>
      </c>
      <c r="B123" s="64" t="s">
        <v>50</v>
      </c>
      <c r="C123" s="64" t="s">
        <v>178</v>
      </c>
      <c r="D123" s="169">
        <v>32</v>
      </c>
    </row>
    <row r="124" spans="1:4" x14ac:dyDescent="0.3">
      <c r="A124" s="165"/>
      <c r="B124" s="64" t="s">
        <v>34</v>
      </c>
      <c r="C124" s="64" t="s">
        <v>154</v>
      </c>
      <c r="D124" s="169">
        <v>99</v>
      </c>
    </row>
    <row r="125" spans="1:4" x14ac:dyDescent="0.3">
      <c r="A125" s="165"/>
      <c r="B125" s="64"/>
      <c r="C125" s="64"/>
      <c r="D125" s="169"/>
    </row>
    <row r="126" spans="1:4" x14ac:dyDescent="0.3">
      <c r="A126" s="165" t="s">
        <v>252</v>
      </c>
      <c r="B126" s="64" t="s">
        <v>34</v>
      </c>
      <c r="C126" s="64" t="s">
        <v>155</v>
      </c>
      <c r="D126" s="169">
        <v>50</v>
      </c>
    </row>
    <row r="127" spans="1:4" x14ac:dyDescent="0.3">
      <c r="A127" s="165"/>
      <c r="B127" s="64" t="s">
        <v>34</v>
      </c>
      <c r="C127" s="64" t="s">
        <v>156</v>
      </c>
      <c r="D127" s="169">
        <v>43</v>
      </c>
    </row>
    <row r="128" spans="1:4" x14ac:dyDescent="0.3">
      <c r="A128" s="165"/>
      <c r="B128" s="64"/>
      <c r="C128" s="64"/>
      <c r="D128" s="169"/>
    </row>
    <row r="129" spans="1:4" x14ac:dyDescent="0.3">
      <c r="A129" s="165" t="s">
        <v>253</v>
      </c>
      <c r="B129" s="64" t="s">
        <v>50</v>
      </c>
      <c r="C129" s="64" t="s">
        <v>179</v>
      </c>
      <c r="D129" s="169">
        <v>26</v>
      </c>
    </row>
    <row r="130" spans="1:4" x14ac:dyDescent="0.3">
      <c r="A130" s="165"/>
      <c r="B130" s="64" t="s">
        <v>34</v>
      </c>
      <c r="C130" s="64" t="s">
        <v>157</v>
      </c>
      <c r="D130" s="169">
        <v>94</v>
      </c>
    </row>
    <row r="131" spans="1:4" x14ac:dyDescent="0.3">
      <c r="A131" s="165"/>
      <c r="B131" s="64"/>
      <c r="C131" s="64"/>
      <c r="D131" s="169"/>
    </row>
    <row r="132" spans="1:4" x14ac:dyDescent="0.3">
      <c r="A132" s="165" t="s">
        <v>254</v>
      </c>
      <c r="B132" s="64" t="s">
        <v>50</v>
      </c>
      <c r="C132" s="64" t="s">
        <v>180</v>
      </c>
      <c r="D132" s="169">
        <v>45</v>
      </c>
    </row>
    <row r="133" spans="1:4" x14ac:dyDescent="0.3">
      <c r="A133" s="165"/>
      <c r="B133" s="64" t="s">
        <v>34</v>
      </c>
      <c r="C133" s="64" t="s">
        <v>158</v>
      </c>
      <c r="D133" s="169">
        <v>112</v>
      </c>
    </row>
    <row r="134" spans="1:4" x14ac:dyDescent="0.3">
      <c r="A134" s="165"/>
      <c r="B134" s="64"/>
      <c r="C134" s="64"/>
      <c r="D134" s="169"/>
    </row>
    <row r="135" spans="1:4" x14ac:dyDescent="0.3">
      <c r="A135" s="165" t="s">
        <v>255</v>
      </c>
      <c r="B135" s="64" t="s">
        <v>50</v>
      </c>
      <c r="C135" s="64" t="s">
        <v>181</v>
      </c>
      <c r="D135" s="169">
        <v>24</v>
      </c>
    </row>
    <row r="136" spans="1:4" x14ac:dyDescent="0.3">
      <c r="A136" s="165"/>
      <c r="B136" s="64" t="s">
        <v>34</v>
      </c>
      <c r="C136" s="64" t="s">
        <v>159</v>
      </c>
      <c r="D136" s="169">
        <v>54</v>
      </c>
    </row>
    <row r="137" spans="1:4" x14ac:dyDescent="0.3">
      <c r="A137" s="165"/>
      <c r="B137" s="64" t="s">
        <v>34</v>
      </c>
      <c r="C137" s="64" t="s">
        <v>160</v>
      </c>
      <c r="D137" s="169">
        <v>36</v>
      </c>
    </row>
    <row r="138" spans="1:4" x14ac:dyDescent="0.3">
      <c r="A138" s="165"/>
      <c r="B138" s="64"/>
      <c r="C138" s="64"/>
      <c r="D138" s="169"/>
    </row>
    <row r="139" spans="1:4" x14ac:dyDescent="0.3">
      <c r="A139" s="165" t="s">
        <v>256</v>
      </c>
      <c r="B139" s="64" t="s">
        <v>50</v>
      </c>
      <c r="C139" s="64" t="s">
        <v>202</v>
      </c>
      <c r="D139" s="169">
        <v>31</v>
      </c>
    </row>
    <row r="140" spans="1:4" x14ac:dyDescent="0.3">
      <c r="A140" s="165"/>
      <c r="B140" s="64" t="s">
        <v>34</v>
      </c>
      <c r="C140" s="64" t="s">
        <v>161</v>
      </c>
      <c r="D140" s="169">
        <v>52</v>
      </c>
    </row>
    <row r="141" spans="1:4" x14ac:dyDescent="0.3">
      <c r="A141" s="165"/>
      <c r="B141" s="64"/>
      <c r="C141" s="143"/>
      <c r="D141" s="170"/>
    </row>
    <row r="142" spans="1:4" x14ac:dyDescent="0.3">
      <c r="A142" s="165" t="s">
        <v>257</v>
      </c>
      <c r="B142" s="142" t="s">
        <v>50</v>
      </c>
      <c r="C142" s="142" t="s">
        <v>182</v>
      </c>
      <c r="D142" s="168">
        <v>35</v>
      </c>
    </row>
    <row r="143" spans="1:4" x14ac:dyDescent="0.3">
      <c r="A143" s="165"/>
      <c r="B143" s="64" t="s">
        <v>34</v>
      </c>
      <c r="C143" s="64" t="s">
        <v>162</v>
      </c>
      <c r="D143" s="169">
        <v>94</v>
      </c>
    </row>
    <row r="144" spans="1:4" x14ac:dyDescent="0.3">
      <c r="A144" s="165"/>
      <c r="B144" s="64"/>
      <c r="C144" s="64"/>
      <c r="D144" s="169"/>
    </row>
    <row r="145" spans="1:4" x14ac:dyDescent="0.3">
      <c r="A145" s="165" t="s">
        <v>258</v>
      </c>
      <c r="B145" s="64" t="s">
        <v>34</v>
      </c>
      <c r="C145" s="64" t="s">
        <v>163</v>
      </c>
      <c r="D145" s="169">
        <v>35</v>
      </c>
    </row>
    <row r="146" spans="1:4" x14ac:dyDescent="0.3">
      <c r="A146" s="165"/>
      <c r="B146" s="64" t="s">
        <v>34</v>
      </c>
      <c r="C146" s="64" t="s">
        <v>164</v>
      </c>
      <c r="D146" s="169">
        <v>63</v>
      </c>
    </row>
    <row r="147" spans="1:4" x14ac:dyDescent="0.3">
      <c r="A147" s="165"/>
      <c r="B147" s="64"/>
      <c r="C147" s="64"/>
      <c r="D147" s="169"/>
    </row>
    <row r="148" spans="1:4" x14ac:dyDescent="0.3">
      <c r="A148" s="165" t="s">
        <v>259</v>
      </c>
      <c r="B148" s="64" t="s">
        <v>50</v>
      </c>
      <c r="C148" s="64" t="s">
        <v>183</v>
      </c>
      <c r="D148" s="169">
        <v>24</v>
      </c>
    </row>
    <row r="149" spans="1:4" x14ac:dyDescent="0.3">
      <c r="A149" s="165"/>
      <c r="B149" s="64"/>
      <c r="C149" s="64"/>
      <c r="D149" s="169"/>
    </row>
    <row r="150" spans="1:4" x14ac:dyDescent="0.3">
      <c r="A150" s="165" t="s">
        <v>260</v>
      </c>
      <c r="B150" s="64" t="s">
        <v>50</v>
      </c>
      <c r="C150" s="64" t="s">
        <v>184</v>
      </c>
      <c r="D150" s="169">
        <v>23</v>
      </c>
    </row>
    <row r="151" spans="1:4" x14ac:dyDescent="0.3">
      <c r="A151" s="165"/>
      <c r="B151" s="64" t="s">
        <v>34</v>
      </c>
      <c r="C151" s="64" t="s">
        <v>165</v>
      </c>
      <c r="D151" s="169">
        <v>52</v>
      </c>
    </row>
    <row r="152" spans="1:4" x14ac:dyDescent="0.3">
      <c r="A152" s="165"/>
      <c r="B152" s="64"/>
      <c r="C152" s="64"/>
      <c r="D152" s="169"/>
    </row>
    <row r="153" spans="1:4" x14ac:dyDescent="0.3">
      <c r="A153" s="165" t="s">
        <v>261</v>
      </c>
      <c r="B153" s="64" t="s">
        <v>50</v>
      </c>
      <c r="C153" s="64" t="s">
        <v>185</v>
      </c>
      <c r="D153" s="169">
        <v>42</v>
      </c>
    </row>
    <row r="154" spans="1:4" x14ac:dyDescent="0.3">
      <c r="A154" s="165"/>
      <c r="B154" s="64" t="s">
        <v>34</v>
      </c>
      <c r="C154" s="64" t="s">
        <v>166</v>
      </c>
      <c r="D154" s="169">
        <v>102</v>
      </c>
    </row>
    <row r="155" spans="1:4" x14ac:dyDescent="0.3">
      <c r="A155" s="165"/>
      <c r="B155" s="64" t="s">
        <v>34</v>
      </c>
      <c r="C155" s="64" t="s">
        <v>167</v>
      </c>
      <c r="D155" s="169">
        <v>197</v>
      </c>
    </row>
    <row r="156" spans="1:4" x14ac:dyDescent="0.3">
      <c r="A156" s="165"/>
      <c r="B156" s="64"/>
      <c r="C156" s="64"/>
      <c r="D156" s="169"/>
    </row>
    <row r="157" spans="1:4" x14ac:dyDescent="0.3">
      <c r="A157" s="165" t="s">
        <v>262</v>
      </c>
      <c r="B157" s="64" t="s">
        <v>50</v>
      </c>
      <c r="C157" s="64" t="s">
        <v>186</v>
      </c>
      <c r="D157" s="169">
        <v>24</v>
      </c>
    </row>
    <row r="158" spans="1:4" x14ac:dyDescent="0.3">
      <c r="A158" s="165"/>
      <c r="B158" s="64" t="s">
        <v>34</v>
      </c>
      <c r="C158" s="64" t="s">
        <v>168</v>
      </c>
      <c r="D158" s="169">
        <v>32</v>
      </c>
    </row>
    <row r="159" spans="1:4" x14ac:dyDescent="0.3">
      <c r="A159" s="165"/>
      <c r="B159" s="64" t="s">
        <v>34</v>
      </c>
      <c r="C159" s="64" t="s">
        <v>169</v>
      </c>
      <c r="D159" s="169">
        <v>68</v>
      </c>
    </row>
    <row r="160" spans="1:4" x14ac:dyDescent="0.3">
      <c r="A160" s="165"/>
      <c r="B160" s="64"/>
      <c r="C160" s="64"/>
      <c r="D160" s="169"/>
    </row>
    <row r="161" spans="1:4" x14ac:dyDescent="0.3">
      <c r="A161" s="165" t="s">
        <v>263</v>
      </c>
      <c r="B161" s="64" t="s">
        <v>34</v>
      </c>
      <c r="C161" s="64" t="s">
        <v>170</v>
      </c>
      <c r="D161" s="169">
        <v>260</v>
      </c>
    </row>
    <row r="162" spans="1:4" x14ac:dyDescent="0.3">
      <c r="A162" s="165"/>
      <c r="B162" s="64"/>
      <c r="C162" s="64"/>
      <c r="D162" s="169"/>
    </row>
    <row r="163" spans="1:4" x14ac:dyDescent="0.3">
      <c r="A163" s="165" t="s">
        <v>264</v>
      </c>
      <c r="B163" s="64" t="s">
        <v>34</v>
      </c>
      <c r="C163" s="64" t="s">
        <v>171</v>
      </c>
      <c r="D163" s="169">
        <v>121</v>
      </c>
    </row>
    <row r="164" spans="1:4" x14ac:dyDescent="0.3">
      <c r="A164" s="165"/>
      <c r="B164" s="64"/>
      <c r="C164" s="64"/>
      <c r="D164" s="169"/>
    </row>
    <row r="165" spans="1:4" x14ac:dyDescent="0.3">
      <c r="A165" s="165"/>
      <c r="B165" s="64"/>
      <c r="C165" s="64"/>
      <c r="D165" s="169"/>
    </row>
    <row r="166" spans="1:4" x14ac:dyDescent="0.3">
      <c r="A166" s="165" t="s">
        <v>265</v>
      </c>
      <c r="B166" s="64" t="s">
        <v>50</v>
      </c>
      <c r="C166" s="64" t="s">
        <v>187</v>
      </c>
      <c r="D166" s="169">
        <v>31</v>
      </c>
    </row>
    <row r="167" spans="1:4" x14ac:dyDescent="0.3">
      <c r="A167" s="165"/>
      <c r="B167" s="64" t="s">
        <v>34</v>
      </c>
      <c r="C167" s="64" t="s">
        <v>69</v>
      </c>
      <c r="D167" s="169">
        <v>185</v>
      </c>
    </row>
    <row r="168" spans="1:4" x14ac:dyDescent="0.3">
      <c r="A168" s="165"/>
      <c r="B168" s="64"/>
      <c r="C168" s="64"/>
      <c r="D168" s="169"/>
    </row>
    <row r="169" spans="1:4" x14ac:dyDescent="0.3">
      <c r="A169" s="165" t="s">
        <v>266</v>
      </c>
      <c r="B169" s="64" t="s">
        <v>50</v>
      </c>
      <c r="C169" s="64" t="s">
        <v>188</v>
      </c>
      <c r="D169" s="169">
        <v>24</v>
      </c>
    </row>
    <row r="170" spans="1:4" x14ac:dyDescent="0.3">
      <c r="A170" s="165"/>
      <c r="B170" s="64" t="s">
        <v>34</v>
      </c>
      <c r="C170" s="64" t="s">
        <v>71</v>
      </c>
      <c r="D170" s="169">
        <v>94</v>
      </c>
    </row>
    <row r="171" spans="1:4" x14ac:dyDescent="0.3">
      <c r="A171" s="165"/>
      <c r="B171" s="64" t="s">
        <v>34</v>
      </c>
      <c r="C171" s="64" t="s">
        <v>172</v>
      </c>
      <c r="D171" s="169">
        <v>137</v>
      </c>
    </row>
    <row r="172" spans="1:4" x14ac:dyDescent="0.3">
      <c r="A172" s="165"/>
      <c r="B172" s="64"/>
      <c r="C172" s="64"/>
      <c r="D172" s="169"/>
    </row>
    <row r="173" spans="1:4" x14ac:dyDescent="0.3">
      <c r="A173" s="165" t="s">
        <v>267</v>
      </c>
      <c r="B173" s="64" t="s">
        <v>34</v>
      </c>
      <c r="C173" s="64" t="s">
        <v>173</v>
      </c>
      <c r="D173" s="169">
        <v>86</v>
      </c>
    </row>
    <row r="174" spans="1:4" x14ac:dyDescent="0.3">
      <c r="A174" s="165"/>
      <c r="B174" s="64" t="s">
        <v>195</v>
      </c>
      <c r="C174" s="64" t="s">
        <v>194</v>
      </c>
      <c r="D174" s="169">
        <v>25</v>
      </c>
    </row>
    <row r="175" spans="1:4" x14ac:dyDescent="0.3">
      <c r="A175" s="165"/>
      <c r="B175" s="140"/>
      <c r="C175" s="149"/>
      <c r="D175" s="169"/>
    </row>
    <row r="176" spans="1:4" x14ac:dyDescent="0.3">
      <c r="A176" s="165" t="s">
        <v>268</v>
      </c>
      <c r="B176" s="140" t="s">
        <v>50</v>
      </c>
      <c r="C176" s="64" t="s">
        <v>203</v>
      </c>
      <c r="D176" s="169">
        <v>27</v>
      </c>
    </row>
    <row r="177" spans="1:4" x14ac:dyDescent="0.3">
      <c r="A177" s="165"/>
      <c r="B177" s="140" t="s">
        <v>34</v>
      </c>
      <c r="C177" s="64" t="s">
        <v>174</v>
      </c>
      <c r="D177" s="169">
        <v>98</v>
      </c>
    </row>
    <row r="178" spans="1:4" x14ac:dyDescent="0.3">
      <c r="A178" s="165"/>
      <c r="B178" s="64"/>
      <c r="C178" s="64"/>
      <c r="D178" s="169"/>
    </row>
    <row r="179" spans="1:4" x14ac:dyDescent="0.3">
      <c r="A179" s="165" t="s">
        <v>269</v>
      </c>
      <c r="B179" s="64" t="s">
        <v>50</v>
      </c>
      <c r="C179" s="137" t="s">
        <v>189</v>
      </c>
      <c r="D179" s="169">
        <v>24</v>
      </c>
    </row>
    <row r="180" spans="1:4" x14ac:dyDescent="0.3">
      <c r="A180" s="165"/>
      <c r="B180" s="142" t="s">
        <v>34</v>
      </c>
      <c r="C180" s="64" t="s">
        <v>175</v>
      </c>
      <c r="D180" s="169">
        <v>33</v>
      </c>
    </row>
    <row r="181" spans="1:4" x14ac:dyDescent="0.3">
      <c r="A181" s="165"/>
      <c r="B181" s="142" t="s">
        <v>34</v>
      </c>
      <c r="C181" s="138" t="s">
        <v>176</v>
      </c>
      <c r="D181" s="169">
        <v>95</v>
      </c>
    </row>
    <row r="182" spans="1:4" x14ac:dyDescent="0.3">
      <c r="A182" s="165"/>
      <c r="B182" s="141"/>
      <c r="C182" s="137"/>
      <c r="D182" s="169"/>
    </row>
    <row r="183" spans="1:4" x14ac:dyDescent="0.3">
      <c r="A183" s="165" t="s">
        <v>270</v>
      </c>
      <c r="B183" s="64" t="s">
        <v>50</v>
      </c>
      <c r="C183" s="143" t="s">
        <v>190</v>
      </c>
      <c r="D183" s="169">
        <v>19</v>
      </c>
    </row>
    <row r="184" spans="1:4" x14ac:dyDescent="0.3">
      <c r="A184" s="165"/>
      <c r="B184" s="142" t="s">
        <v>195</v>
      </c>
      <c r="C184" s="138" t="s">
        <v>177</v>
      </c>
      <c r="D184" s="169">
        <v>13</v>
      </c>
    </row>
    <row r="185" spans="1:4" x14ac:dyDescent="0.3">
      <c r="D185" s="139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scale="94" orientation="portrait" r:id="rId1"/>
  <headerFooter alignWithMargins="0">
    <oddHeader>&amp;C&amp;"Helv,Bold"KOOTENAI COUNTY RESULTS
PRIMARY ELECTION     MAY 17, 2016</oddHeader>
  </headerFooter>
  <rowBreaks count="3" manualBreakCount="3">
    <brk id="52" max="16383" man="1"/>
    <brk id="102" max="16383" man="1"/>
    <brk id="1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5" topLeftCell="A35" activePane="bottomLeft" state="frozen"/>
      <selection pane="bottomLeft" activeCell="B55" sqref="B55"/>
    </sheetView>
  </sheetViews>
  <sheetFormatPr defaultRowHeight="12.6" x14ac:dyDescent="0.25"/>
  <cols>
    <col min="2" max="3" width="13.6640625" customWidth="1"/>
  </cols>
  <sheetData>
    <row r="1" spans="1:9" ht="13.8" x14ac:dyDescent="0.3">
      <c r="A1" s="26"/>
      <c r="B1" s="191" t="s">
        <v>279</v>
      </c>
      <c r="C1" s="193"/>
      <c r="D1" s="191" t="s">
        <v>4</v>
      </c>
      <c r="E1" s="192"/>
      <c r="F1" s="192"/>
      <c r="G1" s="192"/>
      <c r="H1" s="193"/>
      <c r="I1" s="12"/>
    </row>
    <row r="2" spans="1:9" ht="13.8" x14ac:dyDescent="0.3">
      <c r="A2" s="29"/>
      <c r="B2" s="184" t="s">
        <v>280</v>
      </c>
      <c r="C2" s="186"/>
      <c r="D2" s="184" t="s">
        <v>5</v>
      </c>
      <c r="E2" s="185"/>
      <c r="F2" s="185"/>
      <c r="G2" s="185"/>
      <c r="H2" s="186"/>
      <c r="I2" s="28"/>
    </row>
    <row r="3" spans="1:9" ht="13.8" x14ac:dyDescent="0.3">
      <c r="A3" s="30"/>
      <c r="B3" s="184" t="s">
        <v>281</v>
      </c>
      <c r="C3" s="186"/>
      <c r="D3" s="195"/>
      <c r="E3" s="196"/>
      <c r="F3" s="196"/>
      <c r="G3" s="196"/>
      <c r="H3" s="197"/>
      <c r="I3" s="12"/>
    </row>
    <row r="4" spans="1:9" ht="84.75" customHeight="1" thickBot="1" x14ac:dyDescent="0.3">
      <c r="A4" s="31" t="s">
        <v>6</v>
      </c>
      <c r="B4" s="5" t="s">
        <v>26</v>
      </c>
      <c r="C4" s="56" t="s">
        <v>27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3"/>
    </row>
    <row r="5" spans="1:9" ht="14.4" thickBot="1" x14ac:dyDescent="0.35">
      <c r="A5" s="14"/>
      <c r="B5" s="15"/>
      <c r="C5" s="15"/>
      <c r="D5" s="15"/>
      <c r="E5" s="15"/>
      <c r="F5" s="15"/>
      <c r="G5" s="15"/>
      <c r="H5" s="16"/>
      <c r="I5" s="17"/>
    </row>
    <row r="6" spans="1:9" ht="13.8" x14ac:dyDescent="0.3">
      <c r="A6" s="92" t="s">
        <v>204</v>
      </c>
      <c r="B6" s="24">
        <v>96</v>
      </c>
      <c r="C6" s="24">
        <v>69</v>
      </c>
      <c r="D6" s="46">
        <v>1087</v>
      </c>
      <c r="E6" s="25">
        <v>9</v>
      </c>
      <c r="F6" s="42">
        <f>IF(D6&lt;&gt;0,E6+D6,"")</f>
        <v>1096</v>
      </c>
      <c r="G6" s="25">
        <v>165</v>
      </c>
      <c r="H6" s="22">
        <f t="shared" ref="H6:H62" si="0">IF(G6&lt;&gt;0,G6/F6,"")</f>
        <v>0.15054744525547445</v>
      </c>
      <c r="I6" s="17"/>
    </row>
    <row r="7" spans="1:9" ht="13.8" x14ac:dyDescent="0.3">
      <c r="A7" s="92" t="s">
        <v>205</v>
      </c>
      <c r="B7" s="24">
        <v>121</v>
      </c>
      <c r="C7" s="24">
        <v>161</v>
      </c>
      <c r="D7" s="46">
        <v>1186</v>
      </c>
      <c r="E7" s="25">
        <v>4</v>
      </c>
      <c r="F7" s="42">
        <f t="shared" ref="F7:F62" si="1">IF(D7&lt;&gt;0,E7+D7,"")</f>
        <v>1190</v>
      </c>
      <c r="G7" s="25">
        <v>282</v>
      </c>
      <c r="H7" s="22">
        <f t="shared" si="0"/>
        <v>0.23697478991596638</v>
      </c>
      <c r="I7" s="17"/>
    </row>
    <row r="8" spans="1:9" ht="13.8" x14ac:dyDescent="0.3">
      <c r="A8" s="92" t="s">
        <v>206</v>
      </c>
      <c r="B8" s="24">
        <v>142</v>
      </c>
      <c r="C8" s="24">
        <v>149</v>
      </c>
      <c r="D8" s="46">
        <v>1242</v>
      </c>
      <c r="E8" s="25">
        <v>9</v>
      </c>
      <c r="F8" s="42">
        <f t="shared" si="1"/>
        <v>1251</v>
      </c>
      <c r="G8" s="25">
        <v>291</v>
      </c>
      <c r="H8" s="22">
        <f t="shared" si="0"/>
        <v>0.23261390887290168</v>
      </c>
      <c r="I8" s="17"/>
    </row>
    <row r="9" spans="1:9" ht="13.8" x14ac:dyDescent="0.3">
      <c r="A9" s="92" t="s">
        <v>207</v>
      </c>
      <c r="B9" s="24">
        <v>103</v>
      </c>
      <c r="C9" s="24">
        <v>124</v>
      </c>
      <c r="D9" s="46">
        <v>863</v>
      </c>
      <c r="E9" s="25">
        <v>4</v>
      </c>
      <c r="F9" s="42">
        <f t="shared" si="1"/>
        <v>867</v>
      </c>
      <c r="G9" s="25">
        <v>227</v>
      </c>
      <c r="H9" s="22">
        <f t="shared" si="0"/>
        <v>0.2618223760092272</v>
      </c>
      <c r="I9" s="17"/>
    </row>
    <row r="10" spans="1:9" ht="13.8" x14ac:dyDescent="0.3">
      <c r="A10" s="92" t="s">
        <v>208</v>
      </c>
      <c r="B10" s="24">
        <v>134</v>
      </c>
      <c r="C10" s="24">
        <v>127</v>
      </c>
      <c r="D10" s="46">
        <v>1466</v>
      </c>
      <c r="E10" s="25">
        <v>4</v>
      </c>
      <c r="F10" s="42">
        <f t="shared" si="1"/>
        <v>1470</v>
      </c>
      <c r="G10" s="25">
        <v>261</v>
      </c>
      <c r="H10" s="22">
        <f t="shared" si="0"/>
        <v>0.17755102040816326</v>
      </c>
      <c r="I10" s="17"/>
    </row>
    <row r="11" spans="1:9" ht="13.8" x14ac:dyDescent="0.3">
      <c r="A11" s="92" t="s">
        <v>209</v>
      </c>
      <c r="B11" s="24">
        <v>169</v>
      </c>
      <c r="C11" s="24">
        <v>229</v>
      </c>
      <c r="D11" s="46">
        <v>1680</v>
      </c>
      <c r="E11" s="25">
        <v>20</v>
      </c>
      <c r="F11" s="42">
        <f t="shared" si="1"/>
        <v>1700</v>
      </c>
      <c r="G11" s="25">
        <v>398</v>
      </c>
      <c r="H11" s="22">
        <f t="shared" si="0"/>
        <v>0.23411764705882354</v>
      </c>
      <c r="I11" s="17"/>
    </row>
    <row r="12" spans="1:9" ht="13.8" x14ac:dyDescent="0.3">
      <c r="A12" s="92" t="s">
        <v>210</v>
      </c>
      <c r="B12" s="24">
        <v>124</v>
      </c>
      <c r="C12" s="24">
        <v>236</v>
      </c>
      <c r="D12" s="46">
        <v>1607</v>
      </c>
      <c r="E12" s="25">
        <v>14</v>
      </c>
      <c r="F12" s="42">
        <f t="shared" si="1"/>
        <v>1621</v>
      </c>
      <c r="G12" s="25">
        <v>360</v>
      </c>
      <c r="H12" s="22">
        <f t="shared" si="0"/>
        <v>0.22208513263417642</v>
      </c>
      <c r="I12" s="17"/>
    </row>
    <row r="13" spans="1:9" ht="13.8" x14ac:dyDescent="0.3">
      <c r="A13" s="92" t="s">
        <v>211</v>
      </c>
      <c r="B13" s="24">
        <v>161</v>
      </c>
      <c r="C13" s="24">
        <v>214</v>
      </c>
      <c r="D13" s="46">
        <v>1720</v>
      </c>
      <c r="E13" s="25">
        <v>8</v>
      </c>
      <c r="F13" s="42">
        <f t="shared" si="1"/>
        <v>1728</v>
      </c>
      <c r="G13" s="25">
        <v>375</v>
      </c>
      <c r="H13" s="22">
        <f t="shared" si="0"/>
        <v>0.2170138888888889</v>
      </c>
      <c r="I13" s="17"/>
    </row>
    <row r="14" spans="1:9" ht="13.8" x14ac:dyDescent="0.3">
      <c r="A14" s="92" t="s">
        <v>212</v>
      </c>
      <c r="B14" s="24">
        <v>196</v>
      </c>
      <c r="C14" s="24">
        <v>146</v>
      </c>
      <c r="D14" s="46">
        <v>1560</v>
      </c>
      <c r="E14" s="25">
        <v>11</v>
      </c>
      <c r="F14" s="42">
        <f t="shared" si="1"/>
        <v>1571</v>
      </c>
      <c r="G14" s="25">
        <v>342</v>
      </c>
      <c r="H14" s="22">
        <f t="shared" si="0"/>
        <v>0.21769573520050922</v>
      </c>
      <c r="I14" s="17"/>
    </row>
    <row r="15" spans="1:9" ht="13.8" x14ac:dyDescent="0.3">
      <c r="A15" s="92">
        <v>10</v>
      </c>
      <c r="B15" s="24">
        <v>32</v>
      </c>
      <c r="C15" s="24">
        <v>38</v>
      </c>
      <c r="D15" s="46">
        <v>413</v>
      </c>
      <c r="E15" s="25">
        <v>2</v>
      </c>
      <c r="F15" s="42">
        <f t="shared" si="1"/>
        <v>415</v>
      </c>
      <c r="G15" s="25">
        <v>70</v>
      </c>
      <c r="H15" s="22">
        <f t="shared" si="0"/>
        <v>0.16867469879518071</v>
      </c>
      <c r="I15" s="17"/>
    </row>
    <row r="16" spans="1:9" ht="13.8" x14ac:dyDescent="0.3">
      <c r="A16" s="92">
        <v>11</v>
      </c>
      <c r="B16" s="24">
        <v>88</v>
      </c>
      <c r="C16" s="24">
        <v>75</v>
      </c>
      <c r="D16" s="46">
        <v>942</v>
      </c>
      <c r="E16" s="25">
        <v>5</v>
      </c>
      <c r="F16" s="42">
        <f t="shared" si="1"/>
        <v>947</v>
      </c>
      <c r="G16" s="25">
        <v>163</v>
      </c>
      <c r="H16" s="22">
        <f t="shared" si="0"/>
        <v>0.17212249208025343</v>
      </c>
      <c r="I16" s="17"/>
    </row>
    <row r="17" spans="1:9" ht="13.8" x14ac:dyDescent="0.3">
      <c r="A17" s="92">
        <v>12</v>
      </c>
      <c r="B17" s="24">
        <v>49</v>
      </c>
      <c r="C17" s="24">
        <v>76</v>
      </c>
      <c r="D17" s="46">
        <v>584</v>
      </c>
      <c r="E17" s="25">
        <v>4</v>
      </c>
      <c r="F17" s="42">
        <f t="shared" si="1"/>
        <v>588</v>
      </c>
      <c r="G17" s="25">
        <v>125</v>
      </c>
      <c r="H17" s="22">
        <f t="shared" si="0"/>
        <v>0.21258503401360543</v>
      </c>
      <c r="I17" s="17"/>
    </row>
    <row r="18" spans="1:9" ht="13.8" x14ac:dyDescent="0.3">
      <c r="A18" s="92">
        <v>13</v>
      </c>
      <c r="B18" s="24">
        <v>62</v>
      </c>
      <c r="C18" s="24">
        <v>82</v>
      </c>
      <c r="D18" s="46">
        <v>576</v>
      </c>
      <c r="E18" s="25">
        <v>2</v>
      </c>
      <c r="F18" s="42">
        <f t="shared" si="1"/>
        <v>578</v>
      </c>
      <c r="G18" s="25">
        <v>144</v>
      </c>
      <c r="H18" s="22">
        <f t="shared" si="0"/>
        <v>0.2491349480968858</v>
      </c>
      <c r="I18" s="17"/>
    </row>
    <row r="19" spans="1:9" ht="13.8" x14ac:dyDescent="0.3">
      <c r="A19" s="92">
        <v>14</v>
      </c>
      <c r="B19" s="24">
        <v>101</v>
      </c>
      <c r="C19" s="24">
        <v>115</v>
      </c>
      <c r="D19" s="46">
        <v>1103</v>
      </c>
      <c r="E19" s="25">
        <v>6</v>
      </c>
      <c r="F19" s="42">
        <f t="shared" si="1"/>
        <v>1109</v>
      </c>
      <c r="G19" s="25">
        <v>216</v>
      </c>
      <c r="H19" s="22">
        <f t="shared" si="0"/>
        <v>0.19477006311992787</v>
      </c>
      <c r="I19" s="17"/>
    </row>
    <row r="20" spans="1:9" ht="13.8" x14ac:dyDescent="0.3">
      <c r="A20" s="92">
        <v>15</v>
      </c>
      <c r="B20" s="24">
        <v>160</v>
      </c>
      <c r="C20" s="24">
        <v>154</v>
      </c>
      <c r="D20" s="46">
        <v>1396</v>
      </c>
      <c r="E20" s="25">
        <v>8</v>
      </c>
      <c r="F20" s="42">
        <f t="shared" si="1"/>
        <v>1404</v>
      </c>
      <c r="G20" s="25">
        <v>314</v>
      </c>
      <c r="H20" s="22">
        <f t="shared" si="0"/>
        <v>0.22364672364672364</v>
      </c>
      <c r="I20" s="17"/>
    </row>
    <row r="21" spans="1:9" ht="13.8" x14ac:dyDescent="0.3">
      <c r="A21" s="92">
        <v>16</v>
      </c>
      <c r="B21" s="24">
        <v>196</v>
      </c>
      <c r="C21" s="24">
        <v>169</v>
      </c>
      <c r="D21" s="46">
        <v>1512</v>
      </c>
      <c r="E21" s="25">
        <v>13</v>
      </c>
      <c r="F21" s="42">
        <f t="shared" si="1"/>
        <v>1525</v>
      </c>
      <c r="G21" s="25">
        <v>365</v>
      </c>
      <c r="H21" s="22">
        <f t="shared" si="0"/>
        <v>0.23934426229508196</v>
      </c>
      <c r="I21" s="17"/>
    </row>
    <row r="22" spans="1:9" ht="13.8" x14ac:dyDescent="0.3">
      <c r="A22" s="92">
        <v>17</v>
      </c>
      <c r="B22" s="24">
        <v>79</v>
      </c>
      <c r="C22" s="24">
        <v>89</v>
      </c>
      <c r="D22" s="46">
        <v>868</v>
      </c>
      <c r="E22" s="25">
        <v>5</v>
      </c>
      <c r="F22" s="42">
        <f t="shared" si="1"/>
        <v>873</v>
      </c>
      <c r="G22" s="25">
        <v>168</v>
      </c>
      <c r="H22" s="22">
        <f t="shared" si="0"/>
        <v>0.19243986254295534</v>
      </c>
      <c r="I22" s="17"/>
    </row>
    <row r="23" spans="1:9" ht="13.8" x14ac:dyDescent="0.3">
      <c r="A23" s="92">
        <v>18</v>
      </c>
      <c r="B23" s="24">
        <v>129</v>
      </c>
      <c r="C23" s="24">
        <v>138</v>
      </c>
      <c r="D23" s="46">
        <v>1535</v>
      </c>
      <c r="E23" s="25">
        <v>10</v>
      </c>
      <c r="F23" s="42">
        <f t="shared" si="1"/>
        <v>1545</v>
      </c>
      <c r="G23" s="25">
        <v>267</v>
      </c>
      <c r="H23" s="22">
        <f t="shared" si="0"/>
        <v>0.17281553398058253</v>
      </c>
      <c r="I23" s="17"/>
    </row>
    <row r="24" spans="1:9" ht="13.8" x14ac:dyDescent="0.3">
      <c r="A24" s="92">
        <v>19</v>
      </c>
      <c r="B24" s="24">
        <v>133</v>
      </c>
      <c r="C24" s="24">
        <v>83</v>
      </c>
      <c r="D24" s="46">
        <v>1108</v>
      </c>
      <c r="E24" s="25">
        <v>5</v>
      </c>
      <c r="F24" s="42">
        <f t="shared" si="1"/>
        <v>1113</v>
      </c>
      <c r="G24" s="25">
        <v>216</v>
      </c>
      <c r="H24" s="22">
        <f t="shared" si="0"/>
        <v>0.19407008086253369</v>
      </c>
      <c r="I24" s="17"/>
    </row>
    <row r="25" spans="1:9" ht="13.8" x14ac:dyDescent="0.3">
      <c r="A25" s="92">
        <v>20</v>
      </c>
      <c r="B25" s="24">
        <v>203</v>
      </c>
      <c r="C25" s="24">
        <v>165</v>
      </c>
      <c r="D25" s="46">
        <v>1664</v>
      </c>
      <c r="E25" s="25">
        <v>12</v>
      </c>
      <c r="F25" s="42">
        <f t="shared" si="1"/>
        <v>1676</v>
      </c>
      <c r="G25" s="25">
        <v>368</v>
      </c>
      <c r="H25" s="22">
        <f t="shared" si="0"/>
        <v>0.21957040572792363</v>
      </c>
      <c r="I25" s="17"/>
    </row>
    <row r="26" spans="1:9" ht="13.8" x14ac:dyDescent="0.3">
      <c r="A26" s="92">
        <v>21</v>
      </c>
      <c r="B26" s="24">
        <v>131</v>
      </c>
      <c r="C26" s="24">
        <v>102</v>
      </c>
      <c r="D26" s="46">
        <v>957</v>
      </c>
      <c r="E26" s="25">
        <v>5</v>
      </c>
      <c r="F26" s="42">
        <f t="shared" si="1"/>
        <v>962</v>
      </c>
      <c r="G26" s="25">
        <v>233</v>
      </c>
      <c r="H26" s="22">
        <f t="shared" si="0"/>
        <v>0.24220374220374222</v>
      </c>
      <c r="I26" s="17"/>
    </row>
    <row r="27" spans="1:9" ht="13.8" x14ac:dyDescent="0.3">
      <c r="A27" s="92">
        <v>22</v>
      </c>
      <c r="B27" s="24">
        <v>200</v>
      </c>
      <c r="C27" s="24">
        <v>150</v>
      </c>
      <c r="D27" s="46">
        <v>1352</v>
      </c>
      <c r="E27" s="25">
        <v>10</v>
      </c>
      <c r="F27" s="42">
        <f t="shared" si="1"/>
        <v>1362</v>
      </c>
      <c r="G27" s="25">
        <v>350</v>
      </c>
      <c r="H27" s="22">
        <f t="shared" si="0"/>
        <v>0.25697503671071953</v>
      </c>
      <c r="I27" s="17"/>
    </row>
    <row r="28" spans="1:9" ht="13.8" x14ac:dyDescent="0.3">
      <c r="A28" s="92">
        <v>23</v>
      </c>
      <c r="B28" s="24">
        <v>83</v>
      </c>
      <c r="C28" s="24">
        <v>72</v>
      </c>
      <c r="D28" s="46">
        <v>947</v>
      </c>
      <c r="E28" s="25">
        <v>4</v>
      </c>
      <c r="F28" s="42">
        <f t="shared" si="1"/>
        <v>951</v>
      </c>
      <c r="G28" s="25">
        <v>155</v>
      </c>
      <c r="H28" s="22">
        <f t="shared" si="0"/>
        <v>0.16298633017875921</v>
      </c>
      <c r="I28" s="17"/>
    </row>
    <row r="29" spans="1:9" ht="13.8" x14ac:dyDescent="0.3">
      <c r="A29" s="92">
        <v>24</v>
      </c>
      <c r="B29" s="24">
        <v>63</v>
      </c>
      <c r="C29" s="24">
        <v>69</v>
      </c>
      <c r="D29" s="46">
        <v>716</v>
      </c>
      <c r="E29" s="25">
        <v>2</v>
      </c>
      <c r="F29" s="42">
        <f t="shared" si="1"/>
        <v>718</v>
      </c>
      <c r="G29" s="25">
        <v>132</v>
      </c>
      <c r="H29" s="22">
        <f t="shared" si="0"/>
        <v>0.18384401114206128</v>
      </c>
      <c r="I29" s="17"/>
    </row>
    <row r="30" spans="1:9" ht="13.8" x14ac:dyDescent="0.3">
      <c r="A30" s="92">
        <v>25</v>
      </c>
      <c r="B30" s="24">
        <v>107</v>
      </c>
      <c r="C30" s="24">
        <v>80</v>
      </c>
      <c r="D30" s="46">
        <v>1277</v>
      </c>
      <c r="E30" s="25">
        <v>7</v>
      </c>
      <c r="F30" s="42">
        <f t="shared" si="1"/>
        <v>1284</v>
      </c>
      <c r="G30" s="25">
        <v>187</v>
      </c>
      <c r="H30" s="22">
        <f t="shared" si="0"/>
        <v>0.14563862928348908</v>
      </c>
      <c r="I30" s="17"/>
    </row>
    <row r="31" spans="1:9" ht="13.8" x14ac:dyDescent="0.3">
      <c r="A31" s="92">
        <v>26</v>
      </c>
      <c r="B31" s="24">
        <v>63</v>
      </c>
      <c r="C31" s="24">
        <v>41</v>
      </c>
      <c r="D31" s="46">
        <v>645</v>
      </c>
      <c r="E31" s="25">
        <v>2</v>
      </c>
      <c r="F31" s="42">
        <f t="shared" si="1"/>
        <v>647</v>
      </c>
      <c r="G31" s="25">
        <v>104</v>
      </c>
      <c r="H31" s="22">
        <f t="shared" si="0"/>
        <v>0.160741885625966</v>
      </c>
      <c r="I31" s="17"/>
    </row>
    <row r="32" spans="1:9" ht="13.8" x14ac:dyDescent="0.3">
      <c r="A32" s="92">
        <v>27</v>
      </c>
      <c r="B32" s="24">
        <v>47</v>
      </c>
      <c r="C32" s="24">
        <v>43</v>
      </c>
      <c r="D32" s="46">
        <v>625</v>
      </c>
      <c r="E32" s="25">
        <v>4</v>
      </c>
      <c r="F32" s="42">
        <f t="shared" si="1"/>
        <v>629</v>
      </c>
      <c r="G32" s="25">
        <v>90</v>
      </c>
      <c r="H32" s="22">
        <f t="shared" si="0"/>
        <v>0.14308426073131955</v>
      </c>
      <c r="I32" s="17"/>
    </row>
    <row r="33" spans="1:9" ht="13.8" x14ac:dyDescent="0.3">
      <c r="A33" s="92">
        <v>28</v>
      </c>
      <c r="B33" s="24">
        <v>167</v>
      </c>
      <c r="C33" s="24">
        <v>180</v>
      </c>
      <c r="D33" s="46">
        <v>1904</v>
      </c>
      <c r="E33" s="25">
        <v>12</v>
      </c>
      <c r="F33" s="42">
        <f t="shared" si="1"/>
        <v>1916</v>
      </c>
      <c r="G33" s="25">
        <v>347</v>
      </c>
      <c r="H33" s="22">
        <f t="shared" si="0"/>
        <v>0.18110647181628392</v>
      </c>
      <c r="I33" s="17"/>
    </row>
    <row r="34" spans="1:9" ht="13.8" x14ac:dyDescent="0.3">
      <c r="A34" s="92">
        <v>29</v>
      </c>
      <c r="B34" s="24">
        <v>76</v>
      </c>
      <c r="C34" s="24">
        <v>48</v>
      </c>
      <c r="D34" s="46">
        <v>704</v>
      </c>
      <c r="E34" s="25">
        <v>3</v>
      </c>
      <c r="F34" s="42">
        <f t="shared" si="1"/>
        <v>707</v>
      </c>
      <c r="G34" s="25">
        <v>124</v>
      </c>
      <c r="H34" s="22">
        <f t="shared" si="0"/>
        <v>0.17538896746817539</v>
      </c>
      <c r="I34" s="17"/>
    </row>
    <row r="35" spans="1:9" ht="13.8" x14ac:dyDescent="0.3">
      <c r="A35" s="92">
        <v>30</v>
      </c>
      <c r="B35" s="24">
        <v>106</v>
      </c>
      <c r="C35" s="24">
        <v>107</v>
      </c>
      <c r="D35" s="46">
        <v>1231</v>
      </c>
      <c r="E35" s="25">
        <v>0</v>
      </c>
      <c r="F35" s="42">
        <f t="shared" si="1"/>
        <v>1231</v>
      </c>
      <c r="G35" s="25">
        <v>213</v>
      </c>
      <c r="H35" s="22">
        <f t="shared" si="0"/>
        <v>0.17303005686433795</v>
      </c>
      <c r="I35" s="17"/>
    </row>
    <row r="36" spans="1:9" ht="13.8" x14ac:dyDescent="0.3">
      <c r="A36" s="92">
        <v>31</v>
      </c>
      <c r="B36" s="24">
        <v>46</v>
      </c>
      <c r="C36" s="24">
        <v>24</v>
      </c>
      <c r="D36" s="46">
        <v>346</v>
      </c>
      <c r="E36" s="25">
        <v>3</v>
      </c>
      <c r="F36" s="42">
        <f t="shared" si="1"/>
        <v>349</v>
      </c>
      <c r="G36" s="25">
        <v>70</v>
      </c>
      <c r="H36" s="22">
        <f t="shared" si="0"/>
        <v>0.20057306590257878</v>
      </c>
      <c r="I36" s="17"/>
    </row>
    <row r="37" spans="1:9" ht="13.8" x14ac:dyDescent="0.3">
      <c r="A37" s="92">
        <v>32</v>
      </c>
      <c r="B37" s="24">
        <v>89</v>
      </c>
      <c r="C37" s="24">
        <v>74</v>
      </c>
      <c r="D37" s="46">
        <v>914</v>
      </c>
      <c r="E37" s="25">
        <v>5</v>
      </c>
      <c r="F37" s="42">
        <f t="shared" si="1"/>
        <v>919</v>
      </c>
      <c r="G37" s="25">
        <v>163</v>
      </c>
      <c r="H37" s="22">
        <f t="shared" si="0"/>
        <v>0.17736670293797607</v>
      </c>
      <c r="I37" s="17"/>
    </row>
    <row r="38" spans="1:9" ht="13.8" x14ac:dyDescent="0.3">
      <c r="A38" s="92">
        <v>33</v>
      </c>
      <c r="B38" s="24">
        <v>78</v>
      </c>
      <c r="C38" s="24">
        <v>50</v>
      </c>
      <c r="D38" s="46">
        <v>564</v>
      </c>
      <c r="E38" s="25">
        <v>1</v>
      </c>
      <c r="F38" s="42">
        <f t="shared" si="1"/>
        <v>565</v>
      </c>
      <c r="G38" s="25">
        <v>128</v>
      </c>
      <c r="H38" s="22">
        <f t="shared" si="0"/>
        <v>0.22654867256637168</v>
      </c>
      <c r="I38" s="17"/>
    </row>
    <row r="39" spans="1:9" ht="13.8" x14ac:dyDescent="0.3">
      <c r="A39" s="92">
        <v>34</v>
      </c>
      <c r="B39" s="24">
        <v>132</v>
      </c>
      <c r="C39" s="24">
        <v>134</v>
      </c>
      <c r="D39" s="46">
        <v>1261</v>
      </c>
      <c r="E39" s="25">
        <v>6</v>
      </c>
      <c r="F39" s="42">
        <f t="shared" si="1"/>
        <v>1267</v>
      </c>
      <c r="G39" s="25">
        <v>266</v>
      </c>
      <c r="H39" s="22">
        <f t="shared" si="0"/>
        <v>0.20994475138121546</v>
      </c>
      <c r="I39" s="17"/>
    </row>
    <row r="40" spans="1:9" ht="13.8" x14ac:dyDescent="0.3">
      <c r="A40" s="92">
        <v>35</v>
      </c>
      <c r="B40" s="24">
        <v>60</v>
      </c>
      <c r="C40" s="24">
        <v>61</v>
      </c>
      <c r="D40" s="46">
        <v>687</v>
      </c>
      <c r="E40" s="25">
        <v>2</v>
      </c>
      <c r="F40" s="42">
        <f t="shared" si="1"/>
        <v>689</v>
      </c>
      <c r="G40" s="25">
        <v>121</v>
      </c>
      <c r="H40" s="22">
        <f t="shared" si="0"/>
        <v>0.17561683599419448</v>
      </c>
      <c r="I40" s="17"/>
    </row>
    <row r="41" spans="1:9" ht="13.8" x14ac:dyDescent="0.3">
      <c r="A41" s="92">
        <v>36</v>
      </c>
      <c r="B41" s="24">
        <v>81</v>
      </c>
      <c r="C41" s="24">
        <v>89</v>
      </c>
      <c r="D41" s="46">
        <v>611</v>
      </c>
      <c r="E41" s="25">
        <v>5</v>
      </c>
      <c r="F41" s="42">
        <f t="shared" si="1"/>
        <v>616</v>
      </c>
      <c r="G41" s="25">
        <v>170</v>
      </c>
      <c r="H41" s="22">
        <f t="shared" si="0"/>
        <v>0.27597402597402598</v>
      </c>
      <c r="I41" s="17"/>
    </row>
    <row r="42" spans="1:9" ht="13.8" x14ac:dyDescent="0.3">
      <c r="A42" s="92">
        <v>37</v>
      </c>
      <c r="B42" s="24">
        <v>61</v>
      </c>
      <c r="C42" s="24">
        <v>72</v>
      </c>
      <c r="D42" s="46">
        <v>591</v>
      </c>
      <c r="E42" s="25">
        <v>4</v>
      </c>
      <c r="F42" s="42">
        <f t="shared" si="1"/>
        <v>595</v>
      </c>
      <c r="G42" s="25">
        <v>133</v>
      </c>
      <c r="H42" s="22">
        <f t="shared" si="0"/>
        <v>0.22352941176470589</v>
      </c>
      <c r="I42" s="17"/>
    </row>
    <row r="43" spans="1:9" ht="13.8" x14ac:dyDescent="0.3">
      <c r="A43" s="92">
        <v>39</v>
      </c>
      <c r="B43" s="24">
        <v>2</v>
      </c>
      <c r="C43" s="24">
        <v>0</v>
      </c>
      <c r="D43" s="46">
        <v>7</v>
      </c>
      <c r="E43" s="25">
        <v>0</v>
      </c>
      <c r="F43" s="42">
        <f t="shared" si="1"/>
        <v>7</v>
      </c>
      <c r="G43" s="25">
        <v>2</v>
      </c>
      <c r="H43" s="22">
        <f t="shared" si="0"/>
        <v>0.2857142857142857</v>
      </c>
      <c r="I43" s="17"/>
    </row>
    <row r="44" spans="1:9" ht="13.8" x14ac:dyDescent="0.3">
      <c r="A44" s="92">
        <v>40</v>
      </c>
      <c r="B44" s="24">
        <v>4</v>
      </c>
      <c r="C44" s="24">
        <v>5</v>
      </c>
      <c r="D44" s="46">
        <v>28</v>
      </c>
      <c r="E44" s="25">
        <v>0</v>
      </c>
      <c r="F44" s="42">
        <f t="shared" si="1"/>
        <v>28</v>
      </c>
      <c r="G44" s="25">
        <v>9</v>
      </c>
      <c r="H44" s="22">
        <f t="shared" si="0"/>
        <v>0.32142857142857145</v>
      </c>
      <c r="I44" s="17"/>
    </row>
    <row r="45" spans="1:9" ht="13.8" x14ac:dyDescent="0.3">
      <c r="A45" s="92">
        <v>41</v>
      </c>
      <c r="B45" s="24">
        <v>119</v>
      </c>
      <c r="C45" s="24">
        <v>130</v>
      </c>
      <c r="D45" s="46">
        <v>1061</v>
      </c>
      <c r="E45" s="25">
        <v>5</v>
      </c>
      <c r="F45" s="42">
        <f t="shared" si="1"/>
        <v>1066</v>
      </c>
      <c r="G45" s="25">
        <v>249</v>
      </c>
      <c r="H45" s="22">
        <f t="shared" si="0"/>
        <v>0.23358348968105067</v>
      </c>
      <c r="I45" s="17"/>
    </row>
    <row r="46" spans="1:9" ht="13.8" x14ac:dyDescent="0.3">
      <c r="A46" s="92">
        <v>43</v>
      </c>
      <c r="B46" s="24">
        <v>3</v>
      </c>
      <c r="C46" s="24">
        <v>2</v>
      </c>
      <c r="D46" s="46">
        <v>102</v>
      </c>
      <c r="E46" s="25">
        <v>0</v>
      </c>
      <c r="F46" s="42">
        <f t="shared" si="1"/>
        <v>102</v>
      </c>
      <c r="G46" s="25">
        <v>5</v>
      </c>
      <c r="H46" s="22">
        <f t="shared" si="0"/>
        <v>4.9019607843137254E-2</v>
      </c>
      <c r="I46" s="17"/>
    </row>
    <row r="47" spans="1:9" ht="13.8" x14ac:dyDescent="0.3">
      <c r="A47" s="92">
        <v>44</v>
      </c>
      <c r="B47" s="24">
        <v>0</v>
      </c>
      <c r="C47" s="24">
        <v>0</v>
      </c>
      <c r="D47" s="46">
        <v>1</v>
      </c>
      <c r="E47" s="25">
        <v>0</v>
      </c>
      <c r="F47" s="42">
        <f t="shared" si="1"/>
        <v>1</v>
      </c>
      <c r="G47" s="25">
        <v>0</v>
      </c>
      <c r="H47" s="22">
        <f>G47/F47</f>
        <v>0</v>
      </c>
      <c r="I47" s="17"/>
    </row>
    <row r="48" spans="1:9" ht="13.8" x14ac:dyDescent="0.3">
      <c r="A48" s="92">
        <v>46</v>
      </c>
      <c r="B48" s="24">
        <v>2</v>
      </c>
      <c r="C48" s="24">
        <v>1</v>
      </c>
      <c r="D48" s="46">
        <v>6</v>
      </c>
      <c r="E48" s="25">
        <v>0</v>
      </c>
      <c r="F48" s="42">
        <f t="shared" si="1"/>
        <v>6</v>
      </c>
      <c r="G48" s="25">
        <v>3</v>
      </c>
      <c r="H48" s="22">
        <f t="shared" si="0"/>
        <v>0.5</v>
      </c>
      <c r="I48" s="17"/>
    </row>
    <row r="49" spans="1:9" ht="13.8" x14ac:dyDescent="0.3">
      <c r="A49" s="92">
        <v>47</v>
      </c>
      <c r="B49" s="24">
        <v>13</v>
      </c>
      <c r="C49" s="24">
        <v>8</v>
      </c>
      <c r="D49" s="46">
        <v>122</v>
      </c>
      <c r="E49" s="25">
        <v>0</v>
      </c>
      <c r="F49" s="42">
        <f t="shared" si="1"/>
        <v>122</v>
      </c>
      <c r="G49" s="25">
        <v>21</v>
      </c>
      <c r="H49" s="22">
        <f t="shared" si="0"/>
        <v>0.1721311475409836</v>
      </c>
      <c r="I49" s="17"/>
    </row>
    <row r="50" spans="1:9" ht="13.8" x14ac:dyDescent="0.3">
      <c r="A50" s="92">
        <v>49</v>
      </c>
      <c r="B50" s="24">
        <v>3</v>
      </c>
      <c r="C50" s="24">
        <v>5</v>
      </c>
      <c r="D50" s="46">
        <v>11</v>
      </c>
      <c r="E50" s="25">
        <v>1</v>
      </c>
      <c r="F50" s="42">
        <f t="shared" si="1"/>
        <v>12</v>
      </c>
      <c r="G50" s="25">
        <v>8</v>
      </c>
      <c r="H50" s="22">
        <f t="shared" si="0"/>
        <v>0.66666666666666663</v>
      </c>
      <c r="I50" s="17"/>
    </row>
    <row r="51" spans="1:9" ht="13.8" x14ac:dyDescent="0.3">
      <c r="A51" s="92">
        <v>50</v>
      </c>
      <c r="B51" s="24">
        <v>7</v>
      </c>
      <c r="C51" s="24">
        <v>2</v>
      </c>
      <c r="D51" s="46">
        <v>29</v>
      </c>
      <c r="E51" s="25">
        <v>0</v>
      </c>
      <c r="F51" s="42">
        <f t="shared" si="1"/>
        <v>29</v>
      </c>
      <c r="G51" s="25">
        <v>9</v>
      </c>
      <c r="H51" s="22">
        <f t="shared" si="0"/>
        <v>0.31034482758620691</v>
      </c>
      <c r="I51" s="17"/>
    </row>
    <row r="52" spans="1:9" ht="13.8" x14ac:dyDescent="0.3">
      <c r="A52" s="92">
        <v>57</v>
      </c>
      <c r="B52" s="24">
        <v>39</v>
      </c>
      <c r="C52" s="24">
        <v>13</v>
      </c>
      <c r="D52" s="46">
        <v>184</v>
      </c>
      <c r="E52" s="25">
        <v>1</v>
      </c>
      <c r="F52" s="42">
        <f t="shared" si="1"/>
        <v>185</v>
      </c>
      <c r="G52" s="25">
        <v>52</v>
      </c>
      <c r="H52" s="22">
        <f t="shared" si="0"/>
        <v>0.2810810810810811</v>
      </c>
      <c r="I52" s="17"/>
    </row>
    <row r="53" spans="1:9" ht="13.8" x14ac:dyDescent="0.3">
      <c r="A53" s="92">
        <v>61</v>
      </c>
      <c r="B53" s="24">
        <v>163</v>
      </c>
      <c r="C53" s="24">
        <v>235</v>
      </c>
      <c r="D53" s="46">
        <v>1249</v>
      </c>
      <c r="E53" s="25">
        <v>9</v>
      </c>
      <c r="F53" s="42">
        <f t="shared" si="1"/>
        <v>1258</v>
      </c>
      <c r="G53" s="25">
        <v>398</v>
      </c>
      <c r="H53" s="22">
        <f t="shared" si="0"/>
        <v>0.31637519872813991</v>
      </c>
      <c r="I53" s="17"/>
    </row>
    <row r="54" spans="1:9" ht="13.8" x14ac:dyDescent="0.3">
      <c r="A54" s="92">
        <v>62</v>
      </c>
      <c r="B54" s="24">
        <v>37</v>
      </c>
      <c r="C54" s="24">
        <v>15</v>
      </c>
      <c r="D54" s="46">
        <v>204</v>
      </c>
      <c r="E54" s="25">
        <v>0</v>
      </c>
      <c r="F54" s="42">
        <f t="shared" si="1"/>
        <v>204</v>
      </c>
      <c r="G54" s="25">
        <v>52</v>
      </c>
      <c r="H54" s="22">
        <f t="shared" si="0"/>
        <v>0.25490196078431371</v>
      </c>
      <c r="I54" s="17"/>
    </row>
    <row r="55" spans="1:9" ht="13.8" x14ac:dyDescent="0.3">
      <c r="A55" s="92">
        <v>63</v>
      </c>
      <c r="B55" s="24">
        <v>150</v>
      </c>
      <c r="C55" s="24">
        <v>155</v>
      </c>
      <c r="D55" s="46">
        <v>1133</v>
      </c>
      <c r="E55" s="25">
        <v>12</v>
      </c>
      <c r="F55" s="42">
        <f t="shared" si="1"/>
        <v>1145</v>
      </c>
      <c r="G55" s="25">
        <v>305</v>
      </c>
      <c r="H55" s="22">
        <f t="shared" si="0"/>
        <v>0.26637554585152839</v>
      </c>
      <c r="I55" s="17"/>
    </row>
    <row r="56" spans="1:9" ht="13.8" x14ac:dyDescent="0.3">
      <c r="A56" s="92">
        <v>64</v>
      </c>
      <c r="B56" s="24">
        <v>74</v>
      </c>
      <c r="C56" s="24">
        <v>84</v>
      </c>
      <c r="D56" s="46">
        <v>640</v>
      </c>
      <c r="E56" s="25">
        <v>1</v>
      </c>
      <c r="F56" s="42">
        <f t="shared" si="1"/>
        <v>641</v>
      </c>
      <c r="G56" s="25">
        <v>158</v>
      </c>
      <c r="H56" s="22">
        <f t="shared" si="0"/>
        <v>0.24648985959438377</v>
      </c>
      <c r="I56" s="17"/>
    </row>
    <row r="57" spans="1:9" ht="13.8" x14ac:dyDescent="0.3">
      <c r="A57" s="92">
        <v>65</v>
      </c>
      <c r="B57" s="24">
        <v>152</v>
      </c>
      <c r="C57" s="24">
        <v>118</v>
      </c>
      <c r="D57" s="46">
        <v>878</v>
      </c>
      <c r="E57" s="25">
        <v>5</v>
      </c>
      <c r="F57" s="42">
        <f t="shared" si="1"/>
        <v>883</v>
      </c>
      <c r="G57" s="25">
        <v>270</v>
      </c>
      <c r="H57" s="22">
        <f t="shared" si="0"/>
        <v>0.30577576443941112</v>
      </c>
      <c r="I57" s="17"/>
    </row>
    <row r="58" spans="1:9" ht="13.8" x14ac:dyDescent="0.3">
      <c r="A58" s="91">
        <v>66</v>
      </c>
      <c r="B58" s="24">
        <v>118</v>
      </c>
      <c r="C58" s="24">
        <v>134</v>
      </c>
      <c r="D58" s="46">
        <v>849</v>
      </c>
      <c r="E58" s="25">
        <v>7</v>
      </c>
      <c r="F58" s="42">
        <f t="shared" si="1"/>
        <v>856</v>
      </c>
      <c r="G58" s="25">
        <v>252</v>
      </c>
      <c r="H58" s="22">
        <f t="shared" si="0"/>
        <v>0.29439252336448596</v>
      </c>
      <c r="I58" s="17"/>
    </row>
    <row r="59" spans="1:9" ht="13.8" x14ac:dyDescent="0.3">
      <c r="A59" s="91">
        <v>67</v>
      </c>
      <c r="B59" s="24">
        <v>76</v>
      </c>
      <c r="C59" s="24">
        <v>73</v>
      </c>
      <c r="D59" s="46">
        <v>496</v>
      </c>
      <c r="E59" s="25">
        <v>3</v>
      </c>
      <c r="F59" s="42">
        <f t="shared" si="1"/>
        <v>499</v>
      </c>
      <c r="G59" s="25">
        <v>149</v>
      </c>
      <c r="H59" s="22">
        <f t="shared" si="0"/>
        <v>0.29859719438877758</v>
      </c>
      <c r="I59" s="17"/>
    </row>
    <row r="60" spans="1:9" ht="13.8" x14ac:dyDescent="0.3">
      <c r="A60" s="91">
        <v>68</v>
      </c>
      <c r="B60" s="24">
        <v>91</v>
      </c>
      <c r="C60" s="24">
        <v>76</v>
      </c>
      <c r="D60" s="46">
        <v>736</v>
      </c>
      <c r="E60" s="25">
        <v>8</v>
      </c>
      <c r="F60" s="42">
        <f t="shared" si="1"/>
        <v>744</v>
      </c>
      <c r="G60" s="25">
        <v>167</v>
      </c>
      <c r="H60" s="22">
        <f t="shared" si="0"/>
        <v>0.22446236559139784</v>
      </c>
      <c r="I60" s="17"/>
    </row>
    <row r="61" spans="1:9" ht="13.8" x14ac:dyDescent="0.3">
      <c r="A61" s="91">
        <v>69</v>
      </c>
      <c r="B61" s="24">
        <v>76</v>
      </c>
      <c r="C61" s="24">
        <v>113</v>
      </c>
      <c r="D61" s="46">
        <v>973</v>
      </c>
      <c r="E61" s="25">
        <v>9</v>
      </c>
      <c r="F61" s="42">
        <f t="shared" si="1"/>
        <v>982</v>
      </c>
      <c r="G61" s="25">
        <v>189</v>
      </c>
      <c r="H61" s="22">
        <f t="shared" si="0"/>
        <v>0.1924643584521385</v>
      </c>
      <c r="I61" s="17"/>
    </row>
    <row r="62" spans="1:9" ht="13.8" x14ac:dyDescent="0.3">
      <c r="A62" s="167">
        <v>70</v>
      </c>
      <c r="B62" s="61">
        <v>67</v>
      </c>
      <c r="C62" s="48">
        <v>48</v>
      </c>
      <c r="D62" s="46">
        <v>566</v>
      </c>
      <c r="E62" s="114">
        <v>3</v>
      </c>
      <c r="F62" s="145">
        <f t="shared" si="1"/>
        <v>569</v>
      </c>
      <c r="G62" s="114">
        <v>115</v>
      </c>
      <c r="H62" s="113">
        <f t="shared" si="0"/>
        <v>0.20210896309314588</v>
      </c>
      <c r="I62" s="12"/>
    </row>
    <row r="63" spans="1:9" ht="13.8" x14ac:dyDescent="0.3">
      <c r="A63" s="8" t="s">
        <v>0</v>
      </c>
      <c r="B63" s="19">
        <f t="shared" ref="B63:G63" si="2">SUM(B6:B62)</f>
        <v>5264</v>
      </c>
      <c r="C63" s="57">
        <f t="shared" si="2"/>
        <v>5252</v>
      </c>
      <c r="D63" s="19">
        <f t="shared" si="2"/>
        <v>48719</v>
      </c>
      <c r="E63" s="19">
        <f t="shared" si="2"/>
        <v>294</v>
      </c>
      <c r="F63" s="19">
        <f t="shared" si="2"/>
        <v>49013</v>
      </c>
      <c r="G63" s="19">
        <f t="shared" si="2"/>
        <v>10516</v>
      </c>
      <c r="H63" s="76">
        <f>IF(G63&lt;&gt;0,G63/F63,"")</f>
        <v>0.21455532205741334</v>
      </c>
      <c r="I63" s="12"/>
    </row>
    <row r="64" spans="1:9" ht="13.8" x14ac:dyDescent="0.3">
      <c r="A64" s="38"/>
      <c r="B64" s="49"/>
      <c r="C64" s="49"/>
      <c r="D64" s="49"/>
      <c r="E64" s="49"/>
      <c r="F64" s="49"/>
      <c r="G64" s="49"/>
      <c r="H64" s="84"/>
      <c r="I64" s="12"/>
    </row>
    <row r="65" spans="1:9" ht="13.8" x14ac:dyDescent="0.3">
      <c r="A65" s="18"/>
      <c r="B65" s="12"/>
      <c r="C65" s="12"/>
      <c r="D65" s="198" t="s">
        <v>21</v>
      </c>
      <c r="E65" s="198"/>
      <c r="F65" s="205"/>
      <c r="G65" s="75">
        <v>2893</v>
      </c>
      <c r="H65" s="85"/>
      <c r="I65" s="12"/>
    </row>
  </sheetData>
  <sheetProtection selectLockedCells="1"/>
  <mergeCells count="7">
    <mergeCell ref="D65:F65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orientation="portrait" r:id="rId1"/>
  <headerFooter alignWithMargins="0">
    <oddHeader>&amp;C&amp;"Helv,Bold"KOOTENAI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US Sen &amp; US Rep</vt:lpstr>
      <vt:lpstr>Sup Ct</vt:lpstr>
      <vt:lpstr>App Ct &amp; Voting Stats</vt:lpstr>
      <vt:lpstr>Leg 2</vt:lpstr>
      <vt:lpstr>Leg 3</vt:lpstr>
      <vt:lpstr>Leg 4</vt:lpstr>
      <vt:lpstr>Co Comm - Co Sheriff</vt:lpstr>
      <vt:lpstr>Precinct</vt:lpstr>
      <vt:lpstr>Lib Dist</vt:lpstr>
      <vt:lpstr>Water Dist</vt:lpstr>
      <vt:lpstr>'App Ct &amp; Voting Stats'!Print_Titles</vt:lpstr>
      <vt:lpstr>'Co Comm - Co Sheriff'!Print_Titles</vt:lpstr>
      <vt:lpstr>'Leg 2'!Print_Titles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 Kimbrough</dc:creator>
  <cp:lastModifiedBy>Betsie</cp:lastModifiedBy>
  <cp:lastPrinted>2016-05-19T17:10:25Z</cp:lastPrinted>
  <dcterms:created xsi:type="dcterms:W3CDTF">1998-04-10T16:02:13Z</dcterms:created>
  <dcterms:modified xsi:type="dcterms:W3CDTF">2016-06-29T14:13:16Z</dcterms:modified>
</cp:coreProperties>
</file>