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M:\ABSTRACT\Pri_2016\Pri\County Abstracts_Complete\"/>
    </mc:Choice>
  </mc:AlternateContent>
  <bookViews>
    <workbookView xWindow="72" yWindow="3996" windowWidth="12120" windowHeight="4512" tabRatio="706"/>
  </bookViews>
  <sheets>
    <sheet name="US Sen - Sup Ct" sheetId="1" r:id="rId1"/>
    <sheet name="Sup Ct - Voting Stats" sheetId="27" r:id="rId2"/>
    <sheet name="Leg 26" sheetId="19" r:id="rId3"/>
    <sheet name="County" sheetId="24" r:id="rId4"/>
    <sheet name="Precinct" sheetId="28" r:id="rId5"/>
    <sheet name="SD No. 314 &amp; Richfield Sch Dist" sheetId="39" r:id="rId6"/>
  </sheets>
  <definedNames>
    <definedName name="_xlnm.Print_Titles" localSheetId="3">County!$A:$A,County!$1:$6</definedName>
    <definedName name="_xlnm.Print_Titles" localSheetId="2">'Leg 26'!$1:$6</definedName>
    <definedName name="_xlnm.Print_Titles" localSheetId="4">Precinct!$1:$3</definedName>
    <definedName name="_xlnm.Print_Titles" localSheetId="1">'Sup Ct - Voting Stats'!$A:$A,'Sup Ct - Voting Stats'!$1:$6</definedName>
    <definedName name="_xlnm.Print_Titles" localSheetId="0">'US Sen - Sup Ct'!$A:$A,'US Sen - Sup Ct'!$1:$6</definedName>
  </definedNames>
  <calcPr calcId="152511"/>
</workbook>
</file>

<file path=xl/calcChain.xml><?xml version="1.0" encoding="utf-8"?>
<calcChain xmlns="http://schemas.openxmlformats.org/spreadsheetml/2006/main">
  <c r="I7" i="27" l="1"/>
  <c r="K7" i="27" s="1"/>
  <c r="I8" i="27"/>
  <c r="K8" i="27" s="1"/>
  <c r="I9" i="27"/>
  <c r="K9" i="27"/>
  <c r="I10" i="27"/>
  <c r="K10" i="27" s="1"/>
  <c r="I11" i="27"/>
  <c r="K11" i="27"/>
  <c r="F12" i="27"/>
  <c r="G12" i="27"/>
  <c r="H12" i="27"/>
  <c r="J12" i="27"/>
  <c r="J12" i="1"/>
  <c r="I12" i="27" l="1"/>
  <c r="K12" i="27" s="1"/>
  <c r="G19" i="39"/>
  <c r="E19" i="39"/>
  <c r="D19" i="39"/>
  <c r="C19" i="39"/>
  <c r="B19" i="39"/>
  <c r="F18" i="39"/>
  <c r="F19" i="39" s="1"/>
  <c r="H19" i="39" l="1"/>
  <c r="H18" i="39"/>
  <c r="G12" i="24"/>
  <c r="F12" i="24"/>
  <c r="E12" i="24"/>
  <c r="D12" i="24"/>
  <c r="I12" i="1" l="1"/>
  <c r="H12" i="1"/>
  <c r="G12" i="1"/>
  <c r="F12" i="1"/>
  <c r="F7" i="39" l="1"/>
  <c r="H7" i="39" s="1"/>
  <c r="F6" i="39"/>
  <c r="H6" i="39" s="1"/>
  <c r="G8" i="39"/>
  <c r="E8" i="39"/>
  <c r="D8" i="39"/>
  <c r="C8" i="39"/>
  <c r="B8" i="39"/>
  <c r="F8" i="39" l="1"/>
  <c r="H8" i="39" s="1"/>
  <c r="B12" i="24" l="1"/>
  <c r="F12" i="19"/>
  <c r="E12" i="27" l="1"/>
  <c r="E12" i="1"/>
  <c r="D12" i="1"/>
  <c r="C12" i="1"/>
  <c r="B12" i="1"/>
  <c r="E12" i="19" l="1"/>
  <c r="C12" i="24"/>
  <c r="H12" i="24"/>
  <c r="G12" i="19"/>
  <c r="D12" i="27"/>
  <c r="C12" i="27"/>
  <c r="B12" i="27"/>
  <c r="I12" i="24"/>
  <c r="C12" i="19"/>
  <c r="D12" i="19"/>
  <c r="B12" i="19"/>
</calcChain>
</file>

<file path=xl/sharedStrings.xml><?xml version="1.0" encoding="utf-8"?>
<sst xmlns="http://schemas.openxmlformats.org/spreadsheetml/2006/main" count="169" uniqueCount="86">
  <si>
    <t>DEM</t>
  </si>
  <si>
    <t>REP</t>
  </si>
  <si>
    <t>ATTORNEY</t>
  </si>
  <si>
    <t>VOTING</t>
  </si>
  <si>
    <t>STATISTICS</t>
  </si>
  <si>
    <t>Precinct</t>
  </si>
  <si>
    <t>ST REP A</t>
  </si>
  <si>
    <t>ST REP B</t>
  </si>
  <si>
    <t>APPELLATE</t>
  </si>
  <si>
    <t>JUSTICE</t>
  </si>
  <si>
    <t>Total Number of Registered Voters at Cutoff</t>
  </si>
  <si>
    <t>Number Election
Day Registrants</t>
  </si>
  <si>
    <t>% of Registered
Voters That Voted</t>
  </si>
  <si>
    <t>ST SEN</t>
  </si>
  <si>
    <t>SUPREME COURT</t>
  </si>
  <si>
    <t>To Succeed:</t>
  </si>
  <si>
    <t>COURT JUDGE</t>
  </si>
  <si>
    <t>Total Number of
Registered Voters</t>
  </si>
  <si>
    <t>Number of
Ballots Cast</t>
  </si>
  <si>
    <t>COUNTY</t>
  </si>
  <si>
    <t>Total # absentee ballots cast</t>
  </si>
  <si>
    <t>UNITED STATES</t>
  </si>
  <si>
    <t>SENATOR</t>
  </si>
  <si>
    <t>REPRESENTATIVE</t>
  </si>
  <si>
    <t>Sergio A. Gutierrez</t>
  </si>
  <si>
    <t>Co. Total</t>
  </si>
  <si>
    <t>DISTRICT 2</t>
  </si>
  <si>
    <t>Mike Simpson</t>
  </si>
  <si>
    <t>COMMISSIONER</t>
  </si>
  <si>
    <t>PRECINCT COMMITTEEMAN</t>
  </si>
  <si>
    <t xml:space="preserve">PRECINT </t>
  </si>
  <si>
    <t>PARTY</t>
  </si>
  <si>
    <t>CANDIDATE NAME</t>
  </si>
  <si>
    <t>VOTES RECEIVED</t>
  </si>
  <si>
    <t>DIST 2</t>
  </si>
  <si>
    <t>CON</t>
  </si>
  <si>
    <t>Pro-Life</t>
  </si>
  <si>
    <t>Ray J. Writz</t>
  </si>
  <si>
    <t>Jerry Sturgill</t>
  </si>
  <si>
    <t>Mike Crapo</t>
  </si>
  <si>
    <t>Anthony Tomkins</t>
  </si>
  <si>
    <t>Jennifer Martinez</t>
  </si>
  <si>
    <t>Lisa Marie</t>
  </si>
  <si>
    <t>Jim Jones</t>
  </si>
  <si>
    <t>Roger S. Burdick</t>
  </si>
  <si>
    <t>Robyn Brody</t>
  </si>
  <si>
    <t>Curt McKenzie</t>
  </si>
  <si>
    <t>Clive J. Strong</t>
  </si>
  <si>
    <t>Molly J. Huskey</t>
  </si>
  <si>
    <t>DIST 3</t>
  </si>
  <si>
    <t>SHERIFF</t>
  </si>
  <si>
    <t>PROSECUTING</t>
  </si>
  <si>
    <t>Republican</t>
  </si>
  <si>
    <t>In Favor Of</t>
  </si>
  <si>
    <t>Against</t>
  </si>
  <si>
    <t>1 Shoshone</t>
  </si>
  <si>
    <t>3 North Shoshone</t>
  </si>
  <si>
    <t>4 Richfield</t>
  </si>
  <si>
    <t>6 Kimama</t>
  </si>
  <si>
    <t>LEGISLATIVE DIST 26</t>
  </si>
  <si>
    <t>Michelle Stennett</t>
  </si>
  <si>
    <t>Dale Ewersen</t>
  </si>
  <si>
    <t>Kathleen J. Eder</t>
  </si>
  <si>
    <t>Steve Miller</t>
  </si>
  <si>
    <t>Sally Toone</t>
  </si>
  <si>
    <t>Alex Sutter</t>
  </si>
  <si>
    <t>Rebecca Wood</t>
  </si>
  <si>
    <t>Roy E. Hubert</t>
  </si>
  <si>
    <t>George "JR" Gregory</t>
  </si>
  <si>
    <t>William T. (Bill) Irving</t>
  </si>
  <si>
    <t>Cresley McConnell</t>
  </si>
  <si>
    <t>Rene Rodriguez</t>
  </si>
  <si>
    <t>E. Scott Paul</t>
  </si>
  <si>
    <t>Terrill W. Zech</t>
  </si>
  <si>
    <t>Rusty Parker</t>
  </si>
  <si>
    <t>Mike Piper</t>
  </si>
  <si>
    <t>5 Dietrich</t>
  </si>
  <si>
    <t>Valerie Varadi</t>
  </si>
  <si>
    <t>Mike Telford</t>
  </si>
  <si>
    <t>SUPPLEMENTAL LEVY</t>
  </si>
  <si>
    <t>Verlon C. Southwick</t>
  </si>
  <si>
    <t>SCHOOL DISTRICT</t>
  </si>
  <si>
    <t>NO 314 GENERAL</t>
  </si>
  <si>
    <t>OBLIGATION BOND</t>
  </si>
  <si>
    <t>RICHFIELD SCHOOL</t>
  </si>
  <si>
    <t>DISTRICT NO 316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</si>
</sst>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5" x14ac:knownFonts="1">
    <font>
      <sz val="10"/>
      <name val="Helv"/>
    </font>
    <font>
      <sz val="8"/>
      <name val="Helv"/>
    </font>
    <font>
      <sz val="10"/>
      <name val="Arial Narrow"/>
      <family val="2"/>
    </font>
    <font>
      <b/>
      <sz val="10"/>
      <name val="Arial Narrow"/>
      <family val="2"/>
    </font>
    <font>
      <b/>
      <sz val="10"/>
      <color indexed="12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theme="0" tint="-4.9989318521683403E-2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4">
    <xf numFmtId="0" fontId="0" fillId="0" borderId="0" xfId="0"/>
    <xf numFmtId="0" fontId="2" fillId="0" borderId="2" xfId="0" applyFont="1" applyFill="1" applyBorder="1" applyAlignment="1" applyProtection="1">
      <alignment horizontal="center"/>
    </xf>
    <xf numFmtId="0" fontId="2" fillId="0" borderId="3" xfId="0" applyFont="1" applyFill="1" applyBorder="1" applyAlignment="1" applyProtection="1">
      <alignment horizontal="center"/>
    </xf>
    <xf numFmtId="1" fontId="2" fillId="0" borderId="2" xfId="0" applyNumberFormat="1" applyFont="1" applyFill="1" applyBorder="1" applyAlignment="1" applyProtection="1">
      <alignment horizontal="center" vertical="center" textRotation="90" wrapText="1"/>
    </xf>
    <xf numFmtId="1" fontId="2" fillId="0" borderId="3" xfId="0" applyNumberFormat="1" applyFont="1" applyFill="1" applyBorder="1" applyAlignment="1" applyProtection="1">
      <alignment horizontal="center" vertical="center" textRotation="90" wrapText="1"/>
    </xf>
    <xf numFmtId="0" fontId="2" fillId="0" borderId="2" xfId="0" applyFont="1" applyFill="1" applyBorder="1" applyAlignment="1" applyProtection="1">
      <alignment horizontal="center" vertical="center" textRotation="90"/>
    </xf>
    <xf numFmtId="0" fontId="2" fillId="0" borderId="2" xfId="0" applyFont="1" applyFill="1" applyBorder="1" applyAlignment="1" applyProtection="1">
      <alignment horizontal="center" vertical="center" textRotation="90" wrapText="1"/>
    </xf>
    <xf numFmtId="0" fontId="3" fillId="0" borderId="4" xfId="0" applyFont="1" applyFill="1" applyBorder="1" applyAlignment="1" applyProtection="1">
      <alignment horizontal="center"/>
    </xf>
    <xf numFmtId="3" fontId="4" fillId="0" borderId="2" xfId="0" applyNumberFormat="1" applyFont="1" applyFill="1" applyBorder="1" applyAlignment="1" applyProtection="1">
      <alignment horizontal="left"/>
    </xf>
    <xf numFmtId="0" fontId="2" fillId="0" borderId="5" xfId="0" applyFont="1" applyFill="1" applyBorder="1" applyAlignment="1" applyProtection="1">
      <alignment horizontal="center"/>
    </xf>
    <xf numFmtId="0" fontId="2" fillId="0" borderId="4" xfId="0" applyFont="1" applyFill="1" applyBorder="1" applyAlignment="1" applyProtection="1">
      <alignment horizontal="center"/>
    </xf>
    <xf numFmtId="0" fontId="2" fillId="0" borderId="6" xfId="0" applyFont="1" applyFill="1" applyBorder="1" applyAlignment="1" applyProtection="1">
      <alignment horizontal="center"/>
    </xf>
    <xf numFmtId="0" fontId="2" fillId="0" borderId="0" xfId="0" applyFont="1" applyFill="1" applyBorder="1" applyAlignment="1" applyProtection="1">
      <protection locked="0"/>
    </xf>
    <xf numFmtId="0" fontId="2" fillId="0" borderId="0" xfId="0" applyFont="1" applyFill="1" applyBorder="1" applyAlignment="1" applyProtection="1">
      <alignment vertical="center" textRotation="90"/>
      <protection locked="0"/>
    </xf>
    <xf numFmtId="3" fontId="3" fillId="2" borderId="10" xfId="0" applyNumberFormat="1" applyFont="1" applyFill="1" applyBorder="1" applyAlignment="1" applyProtection="1">
      <alignment horizontal="left"/>
    </xf>
    <xf numFmtId="3" fontId="2" fillId="2" borderId="11" xfId="0" applyNumberFormat="1" applyFont="1" applyFill="1" applyBorder="1" applyAlignment="1" applyProtection="1"/>
    <xf numFmtId="3" fontId="2" fillId="2" borderId="12" xfId="0" applyNumberFormat="1" applyFont="1" applyFill="1" applyBorder="1" applyAlignment="1" applyProtection="1"/>
    <xf numFmtId="3" fontId="2" fillId="0" borderId="0" xfId="0" applyNumberFormat="1" applyFont="1" applyFill="1" applyBorder="1" applyAlignment="1" applyProtection="1">
      <protection locked="0"/>
    </xf>
    <xf numFmtId="0" fontId="2" fillId="0" borderId="0" xfId="0" applyFont="1" applyFill="1" applyBorder="1" applyAlignment="1" applyProtection="1">
      <alignment horizontal="left"/>
      <protection locked="0"/>
    </xf>
    <xf numFmtId="3" fontId="4" fillId="0" borderId="2" xfId="0" applyNumberFormat="1" applyFont="1" applyBorder="1" applyAlignment="1" applyProtection="1">
      <alignment horizontal="center"/>
    </xf>
    <xf numFmtId="3" fontId="2" fillId="0" borderId="13" xfId="0" applyNumberFormat="1" applyFont="1" applyBorder="1" applyAlignment="1" applyProtection="1">
      <alignment horizontal="center"/>
      <protection locked="0"/>
    </xf>
    <xf numFmtId="3" fontId="2" fillId="0" borderId="14" xfId="0" applyNumberFormat="1" applyFont="1" applyBorder="1" applyAlignment="1" applyProtection="1">
      <alignment horizontal="center"/>
      <protection locked="0"/>
    </xf>
    <xf numFmtId="164" fontId="2" fillId="0" borderId="15" xfId="0" applyNumberFormat="1" applyFont="1" applyFill="1" applyBorder="1" applyAlignment="1" applyProtection="1">
      <alignment horizontal="center"/>
    </xf>
    <xf numFmtId="3" fontId="2" fillId="0" borderId="16" xfId="0" applyNumberFormat="1" applyFont="1" applyBorder="1" applyAlignment="1" applyProtection="1">
      <alignment horizontal="center"/>
      <protection locked="0"/>
    </xf>
    <xf numFmtId="3" fontId="2" fillId="0" borderId="17" xfId="0" applyNumberFormat="1" applyFont="1" applyBorder="1" applyAlignment="1" applyProtection="1">
      <alignment horizontal="center"/>
      <protection locked="0"/>
    </xf>
    <xf numFmtId="3" fontId="2" fillId="0" borderId="15" xfId="0" applyNumberFormat="1" applyFont="1" applyBorder="1" applyAlignment="1" applyProtection="1">
      <alignment horizontal="center"/>
      <protection locked="0"/>
    </xf>
    <xf numFmtId="0" fontId="2" fillId="0" borderId="5" xfId="0" applyFont="1" applyFill="1" applyBorder="1" applyAlignment="1" applyProtection="1">
      <alignment horizontal="left"/>
    </xf>
    <xf numFmtId="0" fontId="3" fillId="0" borderId="6" xfId="0" applyFont="1" applyFill="1" applyBorder="1" applyAlignment="1" applyProtection="1"/>
    <xf numFmtId="0" fontId="3" fillId="0" borderId="0" xfId="0" applyFont="1" applyFill="1" applyBorder="1" applyAlignment="1" applyProtection="1">
      <protection locked="0"/>
    </xf>
    <xf numFmtId="0" fontId="3" fillId="0" borderId="18" xfId="0" applyFont="1" applyFill="1" applyBorder="1" applyAlignment="1" applyProtection="1"/>
    <xf numFmtId="0" fontId="2" fillId="0" borderId="18" xfId="0" applyFont="1" applyFill="1" applyBorder="1" applyAlignment="1" applyProtection="1">
      <alignment horizontal="left"/>
    </xf>
    <xf numFmtId="0" fontId="3" fillId="0" borderId="19" xfId="0" applyFont="1" applyFill="1" applyBorder="1" applyAlignment="1" applyProtection="1">
      <alignment horizontal="center" vertical="center"/>
    </xf>
    <xf numFmtId="3" fontId="2" fillId="0" borderId="20" xfId="0" applyNumberFormat="1" applyFont="1" applyBorder="1" applyAlignment="1" applyProtection="1">
      <alignment horizontal="center"/>
      <protection locked="0"/>
    </xf>
    <xf numFmtId="3" fontId="2" fillId="0" borderId="21" xfId="0" applyNumberFormat="1" applyFont="1" applyBorder="1" applyAlignment="1" applyProtection="1">
      <alignment horizontal="center"/>
      <protection locked="0"/>
    </xf>
    <xf numFmtId="3" fontId="2" fillId="0" borderId="22" xfId="0" applyNumberFormat="1" applyFont="1" applyBorder="1" applyAlignment="1" applyProtection="1">
      <alignment horizontal="center"/>
      <protection locked="0"/>
    </xf>
    <xf numFmtId="3" fontId="4" fillId="0" borderId="0" xfId="0" applyNumberFormat="1" applyFont="1" applyFill="1" applyBorder="1" applyAlignment="1" applyProtection="1">
      <protection locked="0"/>
    </xf>
    <xf numFmtId="3" fontId="2" fillId="0" borderId="23" xfId="0" applyNumberFormat="1" applyFont="1" applyBorder="1" applyAlignment="1" applyProtection="1">
      <alignment horizontal="center"/>
      <protection locked="0"/>
    </xf>
    <xf numFmtId="0" fontId="2" fillId="0" borderId="0" xfId="0" applyFont="1" applyBorder="1" applyAlignment="1" applyProtection="1">
      <protection locked="0"/>
    </xf>
    <xf numFmtId="3" fontId="2" fillId="0" borderId="15" xfId="0" applyNumberFormat="1" applyFont="1" applyBorder="1" applyAlignment="1" applyProtection="1">
      <alignment horizontal="center"/>
    </xf>
    <xf numFmtId="3" fontId="3" fillId="2" borderId="11" xfId="0" applyNumberFormat="1" applyFont="1" applyFill="1" applyBorder="1" applyAlignment="1" applyProtection="1">
      <alignment horizontal="left"/>
    </xf>
    <xf numFmtId="3" fontId="2" fillId="0" borderId="27" xfId="0" applyNumberFormat="1" applyFont="1" applyBorder="1" applyAlignment="1" applyProtection="1">
      <alignment horizontal="center"/>
      <protection locked="0"/>
    </xf>
    <xf numFmtId="3" fontId="2" fillId="0" borderId="28" xfId="0" applyNumberFormat="1" applyFont="1" applyBorder="1" applyAlignment="1" applyProtection="1">
      <alignment horizontal="center"/>
      <protection locked="0"/>
    </xf>
    <xf numFmtId="3" fontId="2" fillId="0" borderId="29" xfId="0" applyNumberFormat="1" applyFont="1" applyBorder="1" applyAlignment="1" applyProtection="1">
      <alignment horizontal="center"/>
      <protection locked="0"/>
    </xf>
    <xf numFmtId="3" fontId="4" fillId="0" borderId="0" xfId="0" applyNumberFormat="1" applyFont="1" applyBorder="1" applyAlignment="1" applyProtection="1">
      <alignment horizontal="center"/>
    </xf>
    <xf numFmtId="0" fontId="3" fillId="0" borderId="5" xfId="0" applyFont="1" applyBorder="1" applyAlignment="1" applyProtection="1">
      <alignment horizontal="center"/>
    </xf>
    <xf numFmtId="3" fontId="4" fillId="0" borderId="3" xfId="0" applyNumberFormat="1" applyFont="1" applyBorder="1" applyAlignment="1" applyProtection="1">
      <alignment horizontal="center"/>
    </xf>
    <xf numFmtId="3" fontId="2" fillId="0" borderId="30" xfId="0" applyNumberFormat="1" applyFont="1" applyBorder="1" applyAlignment="1" applyProtection="1">
      <alignment horizontal="center"/>
      <protection locked="0"/>
    </xf>
    <xf numFmtId="0" fontId="2" fillId="0" borderId="18" xfId="0" applyFont="1" applyFill="1" applyBorder="1" applyAlignment="1" applyProtection="1">
      <alignment horizontal="center" vertical="center" textRotation="90"/>
    </xf>
    <xf numFmtId="3" fontId="2" fillId="0" borderId="1" xfId="0" applyNumberFormat="1" applyFont="1" applyBorder="1" applyAlignment="1" applyProtection="1">
      <alignment horizontal="center"/>
      <protection locked="0"/>
    </xf>
    <xf numFmtId="0" fontId="3" fillId="0" borderId="0" xfId="0" applyFont="1"/>
    <xf numFmtId="0" fontId="2" fillId="0" borderId="0" xfId="0" applyFont="1"/>
    <xf numFmtId="0" fontId="2" fillId="0" borderId="2" xfId="0" applyFont="1" applyBorder="1"/>
    <xf numFmtId="3" fontId="2" fillId="0" borderId="13" xfId="0" applyNumberFormat="1" applyFont="1" applyBorder="1" applyAlignment="1" applyProtection="1">
      <alignment horizontal="center"/>
    </xf>
    <xf numFmtId="3" fontId="2" fillId="0" borderId="29" xfId="0" applyNumberFormat="1" applyFont="1" applyBorder="1" applyAlignment="1" applyProtection="1">
      <alignment horizontal="center"/>
    </xf>
    <xf numFmtId="3" fontId="2" fillId="0" borderId="20" xfId="0" applyNumberFormat="1" applyFont="1" applyFill="1" applyBorder="1" applyAlignment="1" applyProtection="1">
      <alignment horizontal="center"/>
      <protection locked="0"/>
    </xf>
    <xf numFmtId="3" fontId="2" fillId="0" borderId="14" xfId="0" applyNumberFormat="1" applyFont="1" applyFill="1" applyBorder="1" applyAlignment="1" applyProtection="1">
      <alignment horizontal="center"/>
      <protection locked="0"/>
    </xf>
    <xf numFmtId="3" fontId="2" fillId="0" borderId="22" xfId="0" applyNumberFormat="1" applyFont="1" applyFill="1" applyBorder="1" applyAlignment="1" applyProtection="1">
      <alignment horizontal="center"/>
      <protection locked="0"/>
    </xf>
    <xf numFmtId="3" fontId="2" fillId="0" borderId="15" xfId="0" applyNumberFormat="1" applyFont="1" applyFill="1" applyBorder="1" applyAlignment="1" applyProtection="1">
      <alignment horizontal="center"/>
      <protection locked="0"/>
    </xf>
    <xf numFmtId="164" fontId="2" fillId="0" borderId="0" xfId="0" applyNumberFormat="1" applyFont="1" applyFill="1" applyBorder="1" applyAlignment="1" applyProtection="1">
      <alignment horizontal="center"/>
    </xf>
    <xf numFmtId="3" fontId="4" fillId="0" borderId="32" xfId="0" applyNumberFormat="1" applyFont="1" applyBorder="1" applyAlignment="1" applyProtection="1">
      <alignment horizontal="center"/>
    </xf>
    <xf numFmtId="0" fontId="2" fillId="0" borderId="2" xfId="0" applyFont="1" applyFill="1" applyBorder="1" applyAlignment="1" applyProtection="1">
      <alignment horizontal="center"/>
      <protection locked="0"/>
    </xf>
    <xf numFmtId="10" fontId="4" fillId="0" borderId="2" xfId="0" applyNumberFormat="1" applyFont="1" applyBorder="1" applyAlignment="1" applyProtection="1">
      <alignment horizontal="center"/>
    </xf>
    <xf numFmtId="3" fontId="2" fillId="0" borderId="27" xfId="0" applyNumberFormat="1" applyFont="1" applyFill="1" applyBorder="1" applyAlignment="1" applyProtection="1">
      <alignment horizontal="center"/>
      <protection locked="0"/>
    </xf>
    <xf numFmtId="3" fontId="2" fillId="0" borderId="28" xfId="0" applyNumberFormat="1" applyFont="1" applyFill="1" applyBorder="1" applyAlignment="1" applyProtection="1">
      <alignment horizontal="center"/>
      <protection locked="0"/>
    </xf>
    <xf numFmtId="3" fontId="2" fillId="0" borderId="34" xfId="0" applyNumberFormat="1" applyFont="1" applyBorder="1" applyAlignment="1" applyProtection="1">
      <alignment horizontal="center"/>
      <protection locked="0"/>
    </xf>
    <xf numFmtId="0" fontId="2" fillId="0" borderId="19" xfId="0" applyFont="1" applyFill="1" applyBorder="1" applyAlignment="1" applyProtection="1">
      <alignment horizontal="center" vertical="center" textRotation="90"/>
    </xf>
    <xf numFmtId="0" fontId="2" fillId="0" borderId="1" xfId="0" applyNumberFormat="1" applyFont="1" applyFill="1" applyBorder="1" applyAlignment="1" applyProtection="1">
      <alignment horizontal="left"/>
    </xf>
    <xf numFmtId="3" fontId="2" fillId="0" borderId="35" xfId="0" applyNumberFormat="1" applyFont="1" applyBorder="1" applyAlignment="1" applyProtection="1">
      <alignment horizontal="center"/>
      <protection locked="0"/>
    </xf>
    <xf numFmtId="3" fontId="2" fillId="0" borderId="36" xfId="0" applyNumberFormat="1" applyFont="1" applyBorder="1" applyAlignment="1" applyProtection="1">
      <alignment horizontal="center"/>
      <protection locked="0"/>
    </xf>
    <xf numFmtId="0" fontId="2" fillId="0" borderId="25" xfId="0" applyFont="1" applyBorder="1"/>
    <xf numFmtId="0" fontId="3" fillId="0" borderId="2" xfId="0" applyFont="1" applyFill="1" applyBorder="1" applyAlignment="1" applyProtection="1">
      <alignment horizontal="center"/>
    </xf>
    <xf numFmtId="0" fontId="2" fillId="0" borderId="31" xfId="0" applyFont="1" applyFill="1" applyBorder="1" applyAlignment="1" applyProtection="1">
      <alignment horizontal="center" vertical="center" textRotation="90"/>
    </xf>
    <xf numFmtId="3" fontId="4" fillId="0" borderId="31" xfId="0" applyNumberFormat="1" applyFont="1" applyBorder="1" applyAlignment="1" applyProtection="1">
      <alignment horizontal="center"/>
    </xf>
    <xf numFmtId="3" fontId="2" fillId="0" borderId="4" xfId="0" applyNumberFormat="1" applyFont="1" applyBorder="1" applyAlignment="1" applyProtection="1">
      <alignment horizontal="center"/>
      <protection locked="0"/>
    </xf>
    <xf numFmtId="0" fontId="3" fillId="0" borderId="9" xfId="0" applyFont="1" applyFill="1" applyBorder="1" applyAlignment="1" applyProtection="1">
      <alignment horizontal="center"/>
    </xf>
    <xf numFmtId="0" fontId="3" fillId="0" borderId="5" xfId="0" applyFont="1" applyFill="1" applyBorder="1" applyAlignment="1" applyProtection="1">
      <alignment horizontal="center"/>
    </xf>
    <xf numFmtId="0" fontId="3" fillId="0" borderId="6" xfId="0" applyFont="1" applyFill="1" applyBorder="1" applyAlignment="1" applyProtection="1">
      <alignment horizontal="center"/>
    </xf>
    <xf numFmtId="0" fontId="3" fillId="0" borderId="26" xfId="0" applyFont="1" applyFill="1" applyBorder="1" applyAlignment="1" applyProtection="1">
      <alignment horizontal="center"/>
    </xf>
    <xf numFmtId="0" fontId="3" fillId="0" borderId="5" xfId="0" applyFont="1" applyBorder="1" applyAlignment="1">
      <alignment horizontal="center"/>
    </xf>
    <xf numFmtId="0" fontId="2" fillId="0" borderId="4" xfId="0" applyFont="1" applyBorder="1"/>
    <xf numFmtId="0" fontId="3" fillId="0" borderId="42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2" fillId="0" borderId="4" xfId="0" applyFont="1" applyBorder="1" applyAlignment="1" applyProtection="1">
      <alignment horizontal="center"/>
      <protection locked="0"/>
    </xf>
    <xf numFmtId="0" fontId="2" fillId="0" borderId="2" xfId="0" applyFont="1" applyBorder="1" applyAlignment="1" applyProtection="1">
      <alignment horizontal="center"/>
      <protection locked="0"/>
    </xf>
    <xf numFmtId="3" fontId="2" fillId="0" borderId="21" xfId="0" applyNumberFormat="1" applyFont="1" applyFill="1" applyBorder="1" applyAlignment="1" applyProtection="1">
      <alignment horizontal="center"/>
      <protection locked="0"/>
    </xf>
    <xf numFmtId="3" fontId="2" fillId="0" borderId="37" xfId="0" applyNumberFormat="1" applyFont="1" applyFill="1" applyBorder="1" applyAlignment="1" applyProtection="1">
      <alignment horizontal="center"/>
      <protection locked="0"/>
    </xf>
    <xf numFmtId="3" fontId="2" fillId="0" borderId="23" xfId="0" applyNumberFormat="1" applyFont="1" applyFill="1" applyBorder="1" applyAlignment="1" applyProtection="1">
      <alignment horizontal="center"/>
      <protection locked="0"/>
    </xf>
    <xf numFmtId="3" fontId="2" fillId="0" borderId="39" xfId="0" applyNumberFormat="1" applyFont="1" applyFill="1" applyBorder="1" applyAlignment="1" applyProtection="1">
      <alignment horizontal="center"/>
      <protection locked="0"/>
    </xf>
    <xf numFmtId="3" fontId="2" fillId="0" borderId="38" xfId="0" applyNumberFormat="1" applyFont="1" applyFill="1" applyBorder="1" applyAlignment="1" applyProtection="1">
      <alignment horizontal="center"/>
      <protection locked="0"/>
    </xf>
    <xf numFmtId="3" fontId="2" fillId="0" borderId="40" xfId="0" applyNumberFormat="1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Alignment="1" applyProtection="1">
      <alignment horizontal="center"/>
    </xf>
    <xf numFmtId="0" fontId="3" fillId="0" borderId="8" xfId="0" applyFont="1" applyFill="1" applyBorder="1" applyAlignment="1" applyProtection="1">
      <alignment horizontal="center"/>
    </xf>
    <xf numFmtId="0" fontId="3" fillId="0" borderId="9" xfId="0" applyFont="1" applyFill="1" applyBorder="1" applyAlignment="1" applyProtection="1">
      <alignment horizontal="center"/>
    </xf>
    <xf numFmtId="0" fontId="3" fillId="0" borderId="18" xfId="0" applyFont="1" applyFill="1" applyBorder="1" applyAlignment="1" applyProtection="1">
      <alignment horizontal="center"/>
    </xf>
    <xf numFmtId="0" fontId="3" fillId="0" borderId="0" xfId="0" applyFont="1" applyFill="1" applyBorder="1" applyAlignment="1" applyProtection="1">
      <alignment horizontal="center"/>
    </xf>
    <xf numFmtId="0" fontId="3" fillId="0" borderId="33" xfId="0" applyFont="1" applyFill="1" applyBorder="1" applyAlignment="1" applyProtection="1">
      <alignment horizontal="center"/>
    </xf>
    <xf numFmtId="0" fontId="3" fillId="0" borderId="5" xfId="0" applyFont="1" applyFill="1" applyBorder="1" applyAlignment="1" applyProtection="1">
      <alignment horizontal="center"/>
    </xf>
    <xf numFmtId="0" fontId="2" fillId="0" borderId="24" xfId="0" applyFont="1" applyFill="1" applyBorder="1" applyAlignment="1" applyProtection="1">
      <alignment horizontal="center"/>
    </xf>
    <xf numFmtId="0" fontId="2" fillId="0" borderId="25" xfId="0" applyFont="1" applyFill="1" applyBorder="1" applyAlignment="1" applyProtection="1">
      <alignment horizontal="center"/>
    </xf>
    <xf numFmtId="0" fontId="2" fillId="0" borderId="26" xfId="0" applyFont="1" applyFill="1" applyBorder="1" applyAlignment="1" applyProtection="1">
      <alignment horizontal="center"/>
    </xf>
    <xf numFmtId="0" fontId="3" fillId="0" borderId="24" xfId="0" applyFont="1" applyFill="1" applyBorder="1" applyAlignment="1" applyProtection="1">
      <alignment horizontal="center"/>
    </xf>
    <xf numFmtId="0" fontId="3" fillId="0" borderId="25" xfId="0" applyFont="1" applyFill="1" applyBorder="1" applyAlignment="1" applyProtection="1">
      <alignment horizontal="center"/>
    </xf>
    <xf numFmtId="0" fontId="3" fillId="0" borderId="26" xfId="0" applyFont="1" applyFill="1" applyBorder="1" applyAlignment="1" applyProtection="1">
      <alignment horizontal="center"/>
    </xf>
    <xf numFmtId="0" fontId="3" fillId="0" borderId="6" xfId="0" applyFont="1" applyFill="1" applyBorder="1" applyAlignment="1" applyProtection="1">
      <alignment horizontal="center"/>
    </xf>
    <xf numFmtId="0" fontId="2" fillId="0" borderId="7" xfId="0" applyFont="1" applyFill="1" applyBorder="1" applyAlignment="1" applyProtection="1">
      <alignment horizontal="center"/>
    </xf>
    <xf numFmtId="0" fontId="2" fillId="0" borderId="8" xfId="0" applyFont="1" applyFill="1" applyBorder="1" applyAlignment="1" applyProtection="1">
      <alignment horizontal="center"/>
    </xf>
    <xf numFmtId="0" fontId="2" fillId="0" borderId="9" xfId="0" applyFont="1" applyFill="1" applyBorder="1" applyAlignment="1" applyProtection="1">
      <alignment horizontal="center"/>
    </xf>
    <xf numFmtId="0" fontId="2" fillId="0" borderId="0" xfId="0" applyFont="1" applyFill="1" applyBorder="1" applyAlignment="1" applyProtection="1">
      <alignment horizontal="center"/>
    </xf>
    <xf numFmtId="0" fontId="3" fillId="0" borderId="31" xfId="0" applyFont="1" applyFill="1" applyBorder="1" applyAlignment="1" applyProtection="1">
      <alignment horizontal="center"/>
    </xf>
    <xf numFmtId="0" fontId="3" fillId="0" borderId="3" xfId="0" applyFont="1" applyFill="1" applyBorder="1" applyAlignment="1" applyProtection="1">
      <alignment horizontal="center"/>
    </xf>
    <xf numFmtId="0" fontId="3" fillId="0" borderId="32" xfId="0" applyFont="1" applyFill="1" applyBorder="1" applyAlignment="1" applyProtection="1">
      <alignment horizontal="center"/>
    </xf>
    <xf numFmtId="0" fontId="3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3" borderId="4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2"/>
  <sheetViews>
    <sheetView tabSelected="1" zoomScaleNormal="100" zoomScaleSheetLayoutView="100" workbookViewId="0">
      <selection activeCell="J7" sqref="J7:J11"/>
    </sheetView>
  </sheetViews>
  <sheetFormatPr defaultColWidth="9.109375" defaultRowHeight="13.8" x14ac:dyDescent="0.3"/>
  <cols>
    <col min="1" max="1" width="15.109375" style="18" bestFit="1" customWidth="1"/>
    <col min="2" max="5" width="8.5546875" style="18" customWidth="1"/>
    <col min="6" max="9" width="8.5546875" style="37" customWidth="1"/>
    <col min="10" max="10" width="14.5546875" style="12" bestFit="1" customWidth="1"/>
    <col min="11" max="16384" width="9.109375" style="12"/>
  </cols>
  <sheetData>
    <row r="1" spans="1:11" x14ac:dyDescent="0.3">
      <c r="A1" s="26"/>
      <c r="B1" s="97"/>
      <c r="C1" s="98"/>
      <c r="D1" s="98"/>
      <c r="E1" s="99"/>
      <c r="F1" s="96" t="s">
        <v>21</v>
      </c>
      <c r="G1" s="96"/>
      <c r="H1" s="96"/>
      <c r="I1" s="96"/>
      <c r="J1" s="77" t="s">
        <v>14</v>
      </c>
    </row>
    <row r="2" spans="1:11" s="28" customFormat="1" x14ac:dyDescent="0.3">
      <c r="A2" s="27"/>
      <c r="B2" s="93" t="s">
        <v>21</v>
      </c>
      <c r="C2" s="94"/>
      <c r="D2" s="94"/>
      <c r="E2" s="95"/>
      <c r="F2" s="93" t="s">
        <v>23</v>
      </c>
      <c r="G2" s="94"/>
      <c r="H2" s="94"/>
      <c r="I2" s="95"/>
      <c r="J2" s="74" t="s">
        <v>9</v>
      </c>
    </row>
    <row r="3" spans="1:11" s="28" customFormat="1" x14ac:dyDescent="0.3">
      <c r="A3" s="29"/>
      <c r="B3" s="90" t="s">
        <v>22</v>
      </c>
      <c r="C3" s="91"/>
      <c r="D3" s="91"/>
      <c r="E3" s="92"/>
      <c r="F3" s="90" t="s">
        <v>26</v>
      </c>
      <c r="G3" s="91"/>
      <c r="H3" s="91"/>
      <c r="I3" s="92"/>
      <c r="J3" s="9" t="s">
        <v>15</v>
      </c>
    </row>
    <row r="4" spans="1:11" ht="13.5" customHeight="1" x14ac:dyDescent="0.3">
      <c r="A4" s="30"/>
      <c r="B4" s="1" t="s">
        <v>35</v>
      </c>
      <c r="C4" s="1" t="s">
        <v>35</v>
      </c>
      <c r="D4" s="1" t="s">
        <v>0</v>
      </c>
      <c r="E4" s="1" t="s">
        <v>1</v>
      </c>
      <c r="F4" s="1" t="s">
        <v>35</v>
      </c>
      <c r="G4" s="1" t="s">
        <v>0</v>
      </c>
      <c r="H4" s="1" t="s">
        <v>1</v>
      </c>
      <c r="I4" s="1" t="s">
        <v>1</v>
      </c>
      <c r="J4" s="10" t="s">
        <v>44</v>
      </c>
    </row>
    <row r="5" spans="1:11" s="13" customFormat="1" ht="88.2" customHeight="1" thickBot="1" x14ac:dyDescent="0.3">
      <c r="A5" s="31" t="s">
        <v>5</v>
      </c>
      <c r="B5" s="6" t="s">
        <v>36</v>
      </c>
      <c r="C5" s="6" t="s">
        <v>37</v>
      </c>
      <c r="D5" s="6" t="s">
        <v>38</v>
      </c>
      <c r="E5" s="6" t="s">
        <v>39</v>
      </c>
      <c r="F5" s="6" t="s">
        <v>40</v>
      </c>
      <c r="G5" s="6" t="s">
        <v>41</v>
      </c>
      <c r="H5" s="6" t="s">
        <v>42</v>
      </c>
      <c r="I5" s="6" t="s">
        <v>27</v>
      </c>
      <c r="J5" s="5" t="s">
        <v>44</v>
      </c>
    </row>
    <row r="6" spans="1:11" s="17" customFormat="1" ht="14.4" thickBot="1" x14ac:dyDescent="0.35">
      <c r="A6" s="14"/>
      <c r="B6" s="39"/>
      <c r="C6" s="39"/>
      <c r="D6" s="39"/>
      <c r="E6" s="39"/>
      <c r="F6" s="15"/>
      <c r="G6" s="15"/>
      <c r="H6" s="15"/>
      <c r="I6" s="15"/>
      <c r="J6" s="16"/>
    </row>
    <row r="7" spans="1:11" s="17" customFormat="1" x14ac:dyDescent="0.3">
      <c r="A7" s="66" t="s">
        <v>55</v>
      </c>
      <c r="B7" s="54">
        <v>0</v>
      </c>
      <c r="C7" s="62">
        <v>0</v>
      </c>
      <c r="D7" s="62">
        <v>22</v>
      </c>
      <c r="E7" s="55">
        <v>230</v>
      </c>
      <c r="F7" s="24">
        <v>0</v>
      </c>
      <c r="G7" s="48">
        <v>22</v>
      </c>
      <c r="H7" s="34">
        <v>64</v>
      </c>
      <c r="I7" s="25">
        <v>188</v>
      </c>
      <c r="J7" s="40">
        <v>231</v>
      </c>
    </row>
    <row r="8" spans="1:11" s="17" customFormat="1" x14ac:dyDescent="0.3">
      <c r="A8" s="66" t="s">
        <v>56</v>
      </c>
      <c r="B8" s="56">
        <v>0</v>
      </c>
      <c r="C8" s="63">
        <v>0</v>
      </c>
      <c r="D8" s="63">
        <v>6</v>
      </c>
      <c r="E8" s="57">
        <v>113</v>
      </c>
      <c r="F8" s="24">
        <v>0</v>
      </c>
      <c r="G8" s="48">
        <v>6</v>
      </c>
      <c r="H8" s="34">
        <v>23</v>
      </c>
      <c r="I8" s="25">
        <v>91</v>
      </c>
      <c r="J8" s="41">
        <v>116</v>
      </c>
    </row>
    <row r="9" spans="1:11" s="17" customFormat="1" x14ac:dyDescent="0.3">
      <c r="A9" s="66" t="s">
        <v>57</v>
      </c>
      <c r="B9" s="56">
        <v>0</v>
      </c>
      <c r="C9" s="63">
        <v>1</v>
      </c>
      <c r="D9" s="63">
        <v>19</v>
      </c>
      <c r="E9" s="57">
        <v>219</v>
      </c>
      <c r="F9" s="24">
        <v>1</v>
      </c>
      <c r="G9" s="48">
        <v>19</v>
      </c>
      <c r="H9" s="34">
        <v>56</v>
      </c>
      <c r="I9" s="25">
        <v>176</v>
      </c>
      <c r="J9" s="41">
        <v>214</v>
      </c>
    </row>
    <row r="10" spans="1:11" s="17" customFormat="1" x14ac:dyDescent="0.3">
      <c r="A10" s="66" t="s">
        <v>76</v>
      </c>
      <c r="B10" s="56">
        <v>0</v>
      </c>
      <c r="C10" s="63">
        <v>0</v>
      </c>
      <c r="D10" s="63">
        <v>5</v>
      </c>
      <c r="E10" s="57">
        <v>179</v>
      </c>
      <c r="F10" s="24">
        <v>0</v>
      </c>
      <c r="G10" s="48">
        <v>6</v>
      </c>
      <c r="H10" s="34">
        <v>39</v>
      </c>
      <c r="I10" s="25">
        <v>152</v>
      </c>
      <c r="J10" s="41">
        <v>169</v>
      </c>
    </row>
    <row r="11" spans="1:11" s="17" customFormat="1" x14ac:dyDescent="0.3">
      <c r="A11" s="66" t="s">
        <v>58</v>
      </c>
      <c r="B11" s="56">
        <v>0</v>
      </c>
      <c r="C11" s="63">
        <v>0</v>
      </c>
      <c r="D11" s="63">
        <v>0</v>
      </c>
      <c r="E11" s="57">
        <v>22</v>
      </c>
      <c r="F11" s="24">
        <v>0</v>
      </c>
      <c r="G11" s="48">
        <v>0</v>
      </c>
      <c r="H11" s="34">
        <v>4</v>
      </c>
      <c r="I11" s="25">
        <v>19</v>
      </c>
      <c r="J11" s="41">
        <v>24</v>
      </c>
    </row>
    <row r="12" spans="1:11" s="17" customFormat="1" x14ac:dyDescent="0.3">
      <c r="A12" s="8" t="s">
        <v>25</v>
      </c>
      <c r="B12" s="19">
        <f t="shared" ref="B12:I12" si="0">SUM(B7:B11)</f>
        <v>0</v>
      </c>
      <c r="C12" s="19">
        <f t="shared" si="0"/>
        <v>1</v>
      </c>
      <c r="D12" s="45">
        <f t="shared" si="0"/>
        <v>52</v>
      </c>
      <c r="E12" s="19">
        <f t="shared" si="0"/>
        <v>763</v>
      </c>
      <c r="F12" s="19">
        <f t="shared" si="0"/>
        <v>1</v>
      </c>
      <c r="G12" s="19">
        <f t="shared" si="0"/>
        <v>53</v>
      </c>
      <c r="H12" s="45">
        <f t="shared" si="0"/>
        <v>186</v>
      </c>
      <c r="I12" s="19">
        <f t="shared" si="0"/>
        <v>626</v>
      </c>
      <c r="J12" s="19">
        <f>SUM(J7:J11)</f>
        <v>754</v>
      </c>
      <c r="K12" s="12"/>
    </row>
    <row r="13" spans="1:11" s="17" customFormat="1" x14ac:dyDescent="0.3">
      <c r="A13" s="12"/>
      <c r="B13" s="18"/>
      <c r="C13" s="18"/>
      <c r="D13" s="18"/>
      <c r="E13" s="18"/>
      <c r="F13" s="37"/>
      <c r="G13" s="37"/>
      <c r="H13" s="37"/>
      <c r="I13" s="37"/>
      <c r="J13" s="43"/>
      <c r="K13" s="12"/>
    </row>
    <row r="14" spans="1:11" s="17" customFormat="1" x14ac:dyDescent="0.3">
      <c r="A14" s="18"/>
      <c r="B14" s="18"/>
      <c r="C14" s="18"/>
      <c r="D14" s="18"/>
      <c r="E14" s="18"/>
      <c r="F14" s="37"/>
      <c r="G14" s="37"/>
      <c r="H14" s="37"/>
      <c r="I14" s="37"/>
      <c r="J14" s="12"/>
      <c r="K14" s="12"/>
    </row>
    <row r="15" spans="1:11" s="17" customFormat="1" x14ac:dyDescent="0.3">
      <c r="A15" s="18"/>
      <c r="B15" s="18"/>
      <c r="C15" s="18"/>
      <c r="D15" s="18"/>
      <c r="E15" s="18"/>
      <c r="F15" s="37"/>
      <c r="G15" s="37"/>
      <c r="H15" s="37"/>
      <c r="I15" s="37"/>
      <c r="J15" s="12"/>
      <c r="K15" s="12"/>
    </row>
    <row r="16" spans="1:11" s="17" customFormat="1" x14ac:dyDescent="0.3">
      <c r="A16" s="18"/>
      <c r="B16" s="18"/>
      <c r="C16" s="18"/>
      <c r="D16" s="18"/>
      <c r="E16" s="18"/>
      <c r="F16" s="37"/>
      <c r="G16" s="37"/>
      <c r="H16" s="37"/>
      <c r="I16" s="37"/>
      <c r="J16" s="12"/>
      <c r="K16" s="12"/>
    </row>
    <row r="17" spans="1:11" s="17" customFormat="1" x14ac:dyDescent="0.3">
      <c r="A17" s="18"/>
      <c r="B17" s="18"/>
      <c r="C17" s="18"/>
      <c r="D17" s="18"/>
      <c r="E17" s="18"/>
      <c r="F17" s="37"/>
      <c r="G17" s="37"/>
      <c r="H17" s="37"/>
      <c r="I17" s="37"/>
      <c r="J17" s="12"/>
      <c r="K17" s="12"/>
    </row>
    <row r="18" spans="1:11" s="17" customFormat="1" x14ac:dyDescent="0.3">
      <c r="A18" s="18"/>
      <c r="B18" s="18"/>
      <c r="C18" s="18"/>
      <c r="D18" s="18"/>
      <c r="E18" s="18"/>
      <c r="F18" s="37"/>
      <c r="G18" s="37"/>
      <c r="H18" s="37"/>
      <c r="I18" s="37"/>
      <c r="J18" s="12"/>
      <c r="K18" s="12"/>
    </row>
    <row r="19" spans="1:11" s="17" customFormat="1" x14ac:dyDescent="0.3">
      <c r="A19" s="18"/>
      <c r="B19" s="18"/>
      <c r="C19" s="18"/>
      <c r="D19" s="18"/>
      <c r="E19" s="18"/>
      <c r="F19" s="37"/>
      <c r="G19" s="37"/>
      <c r="H19" s="37"/>
      <c r="I19" s="37"/>
      <c r="J19" s="12"/>
      <c r="K19" s="12"/>
    </row>
    <row r="20" spans="1:11" s="17" customFormat="1" x14ac:dyDescent="0.3">
      <c r="A20" s="18"/>
      <c r="B20" s="18"/>
      <c r="C20" s="18"/>
      <c r="D20" s="18"/>
      <c r="E20" s="18"/>
      <c r="F20" s="37"/>
      <c r="G20" s="37"/>
      <c r="H20" s="37"/>
      <c r="I20" s="37"/>
      <c r="J20" s="12"/>
      <c r="K20" s="12"/>
    </row>
    <row r="21" spans="1:11" s="17" customFormat="1" x14ac:dyDescent="0.3">
      <c r="A21" s="18"/>
      <c r="B21" s="18"/>
      <c r="C21" s="18"/>
      <c r="D21" s="18"/>
      <c r="E21" s="18"/>
      <c r="F21" s="37"/>
      <c r="G21" s="37"/>
      <c r="H21" s="37"/>
      <c r="I21" s="37"/>
      <c r="J21" s="12"/>
      <c r="K21" s="12"/>
    </row>
    <row r="22" spans="1:11" s="17" customFormat="1" x14ac:dyDescent="0.3">
      <c r="A22" s="18"/>
      <c r="B22" s="18"/>
      <c r="C22" s="18"/>
      <c r="D22" s="18"/>
      <c r="E22" s="18"/>
      <c r="F22" s="37"/>
      <c r="G22" s="37"/>
      <c r="H22" s="37"/>
      <c r="I22" s="37"/>
      <c r="J22" s="12"/>
      <c r="K22" s="12"/>
    </row>
    <row r="23" spans="1:11" s="17" customFormat="1" x14ac:dyDescent="0.3">
      <c r="A23" s="18"/>
      <c r="B23" s="18"/>
      <c r="C23" s="18"/>
      <c r="D23" s="18"/>
      <c r="E23" s="18"/>
      <c r="F23" s="37"/>
      <c r="G23" s="37"/>
      <c r="H23" s="37"/>
      <c r="I23" s="37"/>
      <c r="J23" s="12"/>
      <c r="K23" s="12"/>
    </row>
    <row r="24" spans="1:11" s="17" customFormat="1" x14ac:dyDescent="0.3">
      <c r="A24" s="18"/>
      <c r="B24" s="18"/>
      <c r="C24" s="18"/>
      <c r="D24" s="18"/>
      <c r="E24" s="18"/>
      <c r="F24" s="37"/>
      <c r="G24" s="37"/>
      <c r="H24" s="37"/>
      <c r="I24" s="37"/>
      <c r="J24" s="12"/>
      <c r="K24" s="12"/>
    </row>
    <row r="25" spans="1:11" s="17" customFormat="1" x14ac:dyDescent="0.3">
      <c r="A25" s="18"/>
      <c r="B25" s="18"/>
      <c r="C25" s="18"/>
      <c r="D25" s="18"/>
      <c r="E25" s="18"/>
      <c r="F25" s="37"/>
      <c r="G25" s="37"/>
      <c r="H25" s="37"/>
      <c r="I25" s="37"/>
      <c r="J25" s="12"/>
      <c r="K25" s="12"/>
    </row>
    <row r="26" spans="1:11" s="17" customFormat="1" x14ac:dyDescent="0.3">
      <c r="A26" s="18"/>
      <c r="B26" s="18"/>
      <c r="C26" s="18"/>
      <c r="D26" s="18"/>
      <c r="E26" s="18"/>
      <c r="F26" s="37"/>
      <c r="G26" s="37"/>
      <c r="H26" s="37"/>
      <c r="I26" s="37"/>
      <c r="J26" s="12"/>
      <c r="K26" s="12"/>
    </row>
    <row r="27" spans="1:11" s="17" customFormat="1" x14ac:dyDescent="0.3">
      <c r="A27" s="18"/>
      <c r="B27" s="18"/>
      <c r="C27" s="18"/>
      <c r="D27" s="18"/>
      <c r="E27" s="18"/>
      <c r="F27" s="37"/>
      <c r="G27" s="37"/>
      <c r="H27" s="37"/>
      <c r="I27" s="37"/>
      <c r="J27" s="12"/>
      <c r="K27" s="12"/>
    </row>
    <row r="28" spans="1:11" s="17" customFormat="1" x14ac:dyDescent="0.3">
      <c r="A28" s="18"/>
      <c r="B28" s="18"/>
      <c r="C28" s="18"/>
      <c r="D28" s="18"/>
      <c r="E28" s="18"/>
      <c r="F28" s="37"/>
      <c r="G28" s="37"/>
      <c r="H28" s="37"/>
      <c r="I28" s="37"/>
      <c r="J28" s="12"/>
      <c r="K28" s="12"/>
    </row>
    <row r="29" spans="1:11" s="17" customFormat="1" x14ac:dyDescent="0.3">
      <c r="A29" s="18"/>
      <c r="B29" s="18"/>
      <c r="C29" s="18"/>
      <c r="D29" s="18"/>
      <c r="E29" s="18"/>
      <c r="F29" s="37"/>
      <c r="G29" s="37"/>
      <c r="H29" s="37"/>
      <c r="I29" s="37"/>
      <c r="J29" s="12"/>
      <c r="K29" s="12"/>
    </row>
    <row r="30" spans="1:11" s="17" customFormat="1" x14ac:dyDescent="0.3">
      <c r="A30" s="18"/>
      <c r="B30" s="18"/>
      <c r="C30" s="18"/>
      <c r="D30" s="18"/>
      <c r="E30" s="18"/>
      <c r="F30" s="37"/>
      <c r="G30" s="37"/>
      <c r="H30" s="37"/>
      <c r="I30" s="37"/>
      <c r="J30" s="12"/>
      <c r="K30" s="12"/>
    </row>
    <row r="31" spans="1:11" s="17" customFormat="1" x14ac:dyDescent="0.3">
      <c r="A31" s="18"/>
      <c r="B31" s="18"/>
      <c r="C31" s="18"/>
      <c r="D31" s="18"/>
      <c r="E31" s="18"/>
      <c r="F31" s="37"/>
      <c r="G31" s="37"/>
      <c r="H31" s="37"/>
      <c r="I31" s="37"/>
      <c r="J31" s="12"/>
      <c r="K31" s="12"/>
    </row>
    <row r="32" spans="1:11" s="17" customFormat="1" x14ac:dyDescent="0.3">
      <c r="A32" s="18"/>
      <c r="B32" s="18"/>
      <c r="C32" s="18"/>
      <c r="D32" s="18"/>
      <c r="E32" s="18"/>
      <c r="F32" s="37"/>
      <c r="G32" s="37"/>
      <c r="H32" s="37"/>
      <c r="I32" s="37"/>
      <c r="J32" s="12"/>
      <c r="K32" s="12"/>
    </row>
    <row r="33" spans="1:11" s="17" customFormat="1" x14ac:dyDescent="0.3">
      <c r="A33" s="18"/>
      <c r="B33" s="18"/>
      <c r="C33" s="18"/>
      <c r="D33" s="18"/>
      <c r="E33" s="18"/>
      <c r="F33" s="37"/>
      <c r="G33" s="37"/>
      <c r="H33" s="37"/>
      <c r="I33" s="37"/>
      <c r="J33" s="12"/>
      <c r="K33" s="12"/>
    </row>
    <row r="34" spans="1:11" s="17" customFormat="1" x14ac:dyDescent="0.3">
      <c r="A34" s="18"/>
      <c r="B34" s="18"/>
      <c r="C34" s="18"/>
      <c r="D34" s="18"/>
      <c r="E34" s="18"/>
      <c r="F34" s="37"/>
      <c r="G34" s="37"/>
      <c r="H34" s="37"/>
      <c r="I34" s="37"/>
      <c r="J34" s="12"/>
      <c r="K34" s="12"/>
    </row>
    <row r="35" spans="1:11" s="17" customFormat="1" x14ac:dyDescent="0.3">
      <c r="A35" s="18"/>
      <c r="B35" s="18"/>
      <c r="C35" s="18"/>
      <c r="D35" s="18"/>
      <c r="E35" s="18"/>
      <c r="F35" s="37"/>
      <c r="G35" s="37"/>
      <c r="H35" s="37"/>
      <c r="I35" s="37"/>
      <c r="J35" s="12"/>
      <c r="K35" s="12"/>
    </row>
    <row r="36" spans="1:11" s="17" customFormat="1" ht="14.4" customHeight="1" x14ac:dyDescent="0.3">
      <c r="A36" s="18"/>
      <c r="B36" s="18"/>
      <c r="C36" s="18"/>
      <c r="D36" s="18"/>
      <c r="E36" s="18"/>
      <c r="F36" s="37"/>
      <c r="G36" s="37"/>
      <c r="H36" s="37"/>
      <c r="I36" s="37"/>
      <c r="J36" s="12"/>
      <c r="K36" s="12"/>
    </row>
    <row r="37" spans="1:11" s="17" customFormat="1" x14ac:dyDescent="0.3">
      <c r="A37" s="18"/>
      <c r="B37" s="18"/>
      <c r="C37" s="18"/>
      <c r="D37" s="18"/>
      <c r="E37" s="18"/>
      <c r="F37" s="37"/>
      <c r="G37" s="37"/>
      <c r="H37" s="37"/>
      <c r="I37" s="37"/>
      <c r="J37" s="12"/>
      <c r="K37" s="12"/>
    </row>
    <row r="38" spans="1:11" s="35" customFormat="1" x14ac:dyDescent="0.3">
      <c r="A38" s="18"/>
      <c r="B38" s="18"/>
      <c r="C38" s="18"/>
      <c r="D38" s="18"/>
      <c r="E38" s="18"/>
      <c r="F38" s="37"/>
      <c r="G38" s="37"/>
      <c r="H38" s="37"/>
      <c r="I38" s="37"/>
      <c r="J38" s="12"/>
      <c r="K38" s="12"/>
    </row>
    <row r="39" spans="1:11" s="35" customFormat="1" x14ac:dyDescent="0.3">
      <c r="A39" s="18"/>
      <c r="B39" s="18"/>
      <c r="C39" s="18"/>
      <c r="D39" s="18"/>
      <c r="E39" s="18"/>
      <c r="F39" s="37"/>
      <c r="G39" s="37"/>
      <c r="H39" s="37"/>
      <c r="I39" s="37"/>
      <c r="J39" s="12"/>
      <c r="K39" s="12"/>
    </row>
    <row r="40" spans="1:11" s="17" customFormat="1" x14ac:dyDescent="0.3">
      <c r="A40" s="18"/>
      <c r="B40" s="18"/>
      <c r="C40" s="18"/>
      <c r="D40" s="18"/>
      <c r="E40" s="18"/>
      <c r="F40" s="37"/>
      <c r="G40" s="37"/>
      <c r="H40" s="37"/>
      <c r="I40" s="37"/>
      <c r="J40" s="12"/>
      <c r="K40" s="12"/>
    </row>
    <row r="41" spans="1:11" s="17" customFormat="1" x14ac:dyDescent="0.3">
      <c r="A41" s="18"/>
      <c r="B41" s="18"/>
      <c r="C41" s="18"/>
      <c r="D41" s="18"/>
      <c r="E41" s="18"/>
      <c r="F41" s="37"/>
      <c r="G41" s="37"/>
      <c r="H41" s="37"/>
      <c r="I41" s="37"/>
      <c r="J41" s="12"/>
      <c r="K41" s="12"/>
    </row>
    <row r="42" spans="1:11" s="17" customFormat="1" x14ac:dyDescent="0.3">
      <c r="A42" s="18"/>
      <c r="B42" s="18"/>
      <c r="C42" s="18"/>
      <c r="D42" s="18"/>
      <c r="E42" s="18"/>
      <c r="F42" s="37"/>
      <c r="G42" s="37"/>
      <c r="H42" s="37"/>
      <c r="I42" s="37"/>
      <c r="J42" s="12"/>
      <c r="K42" s="12"/>
    </row>
    <row r="43" spans="1:11" s="17" customFormat="1" x14ac:dyDescent="0.3">
      <c r="A43" s="18"/>
      <c r="B43" s="18"/>
      <c r="C43" s="18"/>
      <c r="D43" s="18"/>
      <c r="E43" s="18"/>
      <c r="F43" s="37"/>
      <c r="G43" s="37"/>
      <c r="H43" s="37"/>
      <c r="I43" s="37"/>
      <c r="J43" s="12"/>
      <c r="K43" s="12"/>
    </row>
    <row r="44" spans="1:11" s="17" customFormat="1" x14ac:dyDescent="0.3">
      <c r="A44" s="18"/>
      <c r="B44" s="18"/>
      <c r="C44" s="18"/>
      <c r="D44" s="18"/>
      <c r="E44" s="18"/>
      <c r="F44" s="37"/>
      <c r="G44" s="37"/>
      <c r="H44" s="37"/>
      <c r="I44" s="37"/>
      <c r="J44" s="12"/>
      <c r="K44" s="12"/>
    </row>
    <row r="45" spans="1:11" s="17" customFormat="1" x14ac:dyDescent="0.3">
      <c r="A45" s="18"/>
      <c r="B45" s="18"/>
      <c r="C45" s="18"/>
      <c r="D45" s="18"/>
      <c r="E45" s="18"/>
      <c r="F45" s="37"/>
      <c r="G45" s="37"/>
      <c r="H45" s="37"/>
      <c r="I45" s="37"/>
      <c r="J45" s="12"/>
      <c r="K45" s="12"/>
    </row>
    <row r="46" spans="1:11" s="17" customFormat="1" x14ac:dyDescent="0.3">
      <c r="A46" s="18"/>
      <c r="B46" s="18"/>
      <c r="C46" s="18"/>
      <c r="D46" s="18"/>
      <c r="E46" s="18"/>
      <c r="F46" s="37"/>
      <c r="G46" s="37"/>
      <c r="H46" s="37"/>
      <c r="I46" s="37"/>
      <c r="J46" s="12"/>
      <c r="K46" s="12"/>
    </row>
    <row r="47" spans="1:11" s="17" customFormat="1" ht="14.4" customHeight="1" x14ac:dyDescent="0.3">
      <c r="A47" s="18"/>
      <c r="B47" s="18"/>
      <c r="C47" s="18"/>
      <c r="D47" s="18"/>
      <c r="E47" s="18"/>
      <c r="F47" s="37"/>
      <c r="G47" s="37"/>
      <c r="H47" s="37"/>
      <c r="I47" s="37"/>
      <c r="J47" s="12"/>
      <c r="K47" s="12"/>
    </row>
    <row r="48" spans="1:11" s="17" customFormat="1" x14ac:dyDescent="0.3">
      <c r="A48" s="18"/>
      <c r="B48" s="18"/>
      <c r="C48" s="18"/>
      <c r="D48" s="18"/>
      <c r="E48" s="18"/>
      <c r="F48" s="37"/>
      <c r="G48" s="37"/>
      <c r="H48" s="37"/>
      <c r="I48" s="37"/>
      <c r="J48" s="12"/>
      <c r="K48" s="12"/>
    </row>
    <row r="49" spans="1:11" s="35" customFormat="1" x14ac:dyDescent="0.3">
      <c r="A49" s="18"/>
      <c r="B49" s="18"/>
      <c r="C49" s="18"/>
      <c r="D49" s="18"/>
      <c r="E49" s="18"/>
      <c r="F49" s="37"/>
      <c r="G49" s="37"/>
      <c r="H49" s="37"/>
      <c r="I49" s="37"/>
      <c r="J49" s="12"/>
      <c r="K49" s="12"/>
    </row>
    <row r="50" spans="1:11" s="35" customFormat="1" x14ac:dyDescent="0.3">
      <c r="A50" s="18"/>
      <c r="B50" s="18"/>
      <c r="C50" s="18"/>
      <c r="D50" s="18"/>
      <c r="E50" s="18"/>
      <c r="F50" s="37"/>
      <c r="G50" s="37"/>
      <c r="H50" s="37"/>
      <c r="I50" s="37"/>
      <c r="J50" s="12"/>
      <c r="K50" s="12"/>
    </row>
    <row r="51" spans="1:11" s="35" customFormat="1" x14ac:dyDescent="0.3">
      <c r="A51" s="18"/>
      <c r="B51" s="18"/>
      <c r="C51" s="18"/>
      <c r="D51" s="18"/>
      <c r="E51" s="18"/>
      <c r="F51" s="37"/>
      <c r="G51" s="37"/>
      <c r="H51" s="37"/>
      <c r="I51" s="37"/>
      <c r="J51" s="12"/>
      <c r="K51" s="12"/>
    </row>
    <row r="52" spans="1:11" s="35" customFormat="1" x14ac:dyDescent="0.3">
      <c r="A52" s="18"/>
      <c r="B52" s="18"/>
      <c r="C52" s="18"/>
      <c r="D52" s="18"/>
      <c r="E52" s="18"/>
      <c r="F52" s="37"/>
      <c r="G52" s="37"/>
      <c r="H52" s="37"/>
      <c r="I52" s="37"/>
      <c r="J52" s="12"/>
      <c r="K52" s="12"/>
    </row>
  </sheetData>
  <sheetProtection selectLockedCells="1"/>
  <mergeCells count="6">
    <mergeCell ref="B3:E3"/>
    <mergeCell ref="B2:E2"/>
    <mergeCell ref="F1:I1"/>
    <mergeCell ref="F2:I2"/>
    <mergeCell ref="F3:I3"/>
    <mergeCell ref="B1:E1"/>
  </mergeCells>
  <phoneticPr fontId="1" type="noConversion"/>
  <printOptions horizontalCentered="1"/>
  <pageMargins left="1.5" right="0.5" top="1.5" bottom="0.5" header="1" footer="0.3"/>
  <pageSetup orientation="landscape" r:id="rId1"/>
  <headerFooter alignWithMargins="0">
    <oddHeader>&amp;C&amp;"Helv,Bold"LINCOLN COUNTY RESULTS
PRIMARY ELECTION     MAY 17, 2016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zoomScaleNormal="100" zoomScaleSheetLayoutView="100" workbookViewId="0">
      <selection activeCell="J7" sqref="J7:J11"/>
    </sheetView>
  </sheetViews>
  <sheetFormatPr defaultColWidth="9.109375" defaultRowHeight="13.8" x14ac:dyDescent="0.3"/>
  <cols>
    <col min="1" max="1" width="15.109375" style="18" bestFit="1" customWidth="1"/>
    <col min="2" max="5" width="8.5546875" style="12" customWidth="1"/>
    <col min="6" max="6" width="14.33203125" style="12" bestFit="1" customWidth="1"/>
    <col min="7" max="11" width="8.5546875" style="12" customWidth="1"/>
    <col min="13" max="16384" width="9.109375" style="12"/>
  </cols>
  <sheetData>
    <row r="1" spans="1:11" x14ac:dyDescent="0.3">
      <c r="A1" s="26"/>
      <c r="B1" s="100" t="s">
        <v>14</v>
      </c>
      <c r="C1" s="101"/>
      <c r="D1" s="101"/>
      <c r="E1" s="102"/>
      <c r="F1" s="75" t="s">
        <v>8</v>
      </c>
      <c r="G1" s="97"/>
      <c r="H1" s="98"/>
      <c r="I1" s="98"/>
      <c r="J1" s="98"/>
      <c r="K1" s="99"/>
    </row>
    <row r="2" spans="1:11" x14ac:dyDescent="0.3">
      <c r="A2" s="27"/>
      <c r="B2" s="103" t="s">
        <v>9</v>
      </c>
      <c r="C2" s="103"/>
      <c r="D2" s="103"/>
      <c r="E2" s="103"/>
      <c r="F2" s="7" t="s">
        <v>16</v>
      </c>
      <c r="G2" s="93" t="s">
        <v>3</v>
      </c>
      <c r="H2" s="94"/>
      <c r="I2" s="94"/>
      <c r="J2" s="94"/>
      <c r="K2" s="95"/>
    </row>
    <row r="3" spans="1:11" x14ac:dyDescent="0.3">
      <c r="A3" s="29"/>
      <c r="B3" s="97" t="s">
        <v>15</v>
      </c>
      <c r="C3" s="98"/>
      <c r="D3" s="98"/>
      <c r="E3" s="99"/>
      <c r="F3" s="11" t="s">
        <v>15</v>
      </c>
      <c r="G3" s="93" t="s">
        <v>4</v>
      </c>
      <c r="H3" s="94"/>
      <c r="I3" s="94"/>
      <c r="J3" s="94"/>
      <c r="K3" s="95"/>
    </row>
    <row r="4" spans="1:11" x14ac:dyDescent="0.3">
      <c r="A4" s="30"/>
      <c r="B4" s="104" t="s">
        <v>43</v>
      </c>
      <c r="C4" s="105"/>
      <c r="D4" s="105"/>
      <c r="E4" s="106"/>
      <c r="F4" s="11" t="s">
        <v>48</v>
      </c>
      <c r="G4" s="104"/>
      <c r="H4" s="105"/>
      <c r="I4" s="105"/>
      <c r="J4" s="105"/>
      <c r="K4" s="106"/>
    </row>
    <row r="5" spans="1:11" ht="88.2" customHeight="1" thickBot="1" x14ac:dyDescent="0.35">
      <c r="A5" s="31" t="s">
        <v>5</v>
      </c>
      <c r="B5" s="4" t="s">
        <v>45</v>
      </c>
      <c r="C5" s="4" t="s">
        <v>24</v>
      </c>
      <c r="D5" s="4" t="s">
        <v>46</v>
      </c>
      <c r="E5" s="4" t="s">
        <v>47</v>
      </c>
      <c r="F5" s="6" t="s">
        <v>48</v>
      </c>
      <c r="G5" s="6" t="s">
        <v>10</v>
      </c>
      <c r="H5" s="6" t="s">
        <v>11</v>
      </c>
      <c r="I5" s="6" t="s">
        <v>17</v>
      </c>
      <c r="J5" s="6" t="s">
        <v>18</v>
      </c>
      <c r="K5" s="3" t="s">
        <v>12</v>
      </c>
    </row>
    <row r="6" spans="1:11" ht="14.4" thickBot="1" x14ac:dyDescent="0.35">
      <c r="A6" s="14"/>
      <c r="B6" s="15"/>
      <c r="C6" s="15"/>
      <c r="D6" s="15"/>
      <c r="E6" s="15"/>
      <c r="F6" s="15"/>
      <c r="G6" s="15"/>
      <c r="H6" s="15"/>
      <c r="I6" s="15"/>
      <c r="J6" s="15"/>
      <c r="K6" s="16"/>
    </row>
    <row r="7" spans="1:11" x14ac:dyDescent="0.3">
      <c r="A7" s="66" t="s">
        <v>55</v>
      </c>
      <c r="B7" s="32">
        <v>91</v>
      </c>
      <c r="C7" s="33">
        <v>31</v>
      </c>
      <c r="D7" s="33">
        <v>69</v>
      </c>
      <c r="E7" s="21">
        <v>44</v>
      </c>
      <c r="F7" s="20">
        <v>277</v>
      </c>
      <c r="G7" s="21">
        <v>754</v>
      </c>
      <c r="H7" s="21">
        <v>23</v>
      </c>
      <c r="I7" s="52">
        <f>IF(H7&lt;&gt;0,H7+G7,"")</f>
        <v>777</v>
      </c>
      <c r="J7" s="21">
        <v>308</v>
      </c>
      <c r="K7" s="22">
        <f t="shared" ref="K7:K12" si="0">IF(J7&lt;&gt;0,J7/I7,"")</f>
        <v>0.3963963963963964</v>
      </c>
    </row>
    <row r="8" spans="1:11" x14ac:dyDescent="0.3">
      <c r="A8" s="66" t="s">
        <v>56</v>
      </c>
      <c r="B8" s="36">
        <v>45</v>
      </c>
      <c r="C8" s="64">
        <v>9</v>
      </c>
      <c r="D8" s="64">
        <v>34</v>
      </c>
      <c r="E8" s="23">
        <v>24</v>
      </c>
      <c r="F8" s="24">
        <v>114</v>
      </c>
      <c r="G8" s="25">
        <v>398</v>
      </c>
      <c r="H8" s="25">
        <v>8</v>
      </c>
      <c r="I8" s="53">
        <f>IF(H8&lt;&gt;0,H8+G8,"")</f>
        <v>406</v>
      </c>
      <c r="J8" s="25">
        <v>133</v>
      </c>
      <c r="K8" s="22">
        <f t="shared" si="0"/>
        <v>0.32758620689655171</v>
      </c>
    </row>
    <row r="9" spans="1:11" x14ac:dyDescent="0.3">
      <c r="A9" s="66" t="s">
        <v>57</v>
      </c>
      <c r="B9" s="36">
        <v>80</v>
      </c>
      <c r="C9" s="64">
        <v>16</v>
      </c>
      <c r="D9" s="64">
        <v>85</v>
      </c>
      <c r="E9" s="23">
        <v>30</v>
      </c>
      <c r="F9" s="24">
        <v>203</v>
      </c>
      <c r="G9" s="25">
        <v>461</v>
      </c>
      <c r="H9" s="25">
        <v>27</v>
      </c>
      <c r="I9" s="53">
        <f>IF(H9&lt;&gt;0,H9+G9,"")</f>
        <v>488</v>
      </c>
      <c r="J9" s="25">
        <v>279</v>
      </c>
      <c r="K9" s="22">
        <f t="shared" si="0"/>
        <v>0.57172131147540983</v>
      </c>
    </row>
    <row r="10" spans="1:11" x14ac:dyDescent="0.3">
      <c r="A10" s="66" t="s">
        <v>76</v>
      </c>
      <c r="B10" s="36">
        <v>55</v>
      </c>
      <c r="C10" s="64">
        <v>14</v>
      </c>
      <c r="D10" s="64">
        <v>49</v>
      </c>
      <c r="E10" s="23">
        <v>37</v>
      </c>
      <c r="F10" s="24">
        <v>160</v>
      </c>
      <c r="G10" s="25">
        <v>275</v>
      </c>
      <c r="H10" s="25">
        <v>26</v>
      </c>
      <c r="I10" s="53">
        <f>IF(H10&lt;&gt;0,H10+G10,"")</f>
        <v>301</v>
      </c>
      <c r="J10" s="25">
        <v>220</v>
      </c>
      <c r="K10" s="22">
        <f t="shared" si="0"/>
        <v>0.73089700996677742</v>
      </c>
    </row>
    <row r="11" spans="1:11" x14ac:dyDescent="0.3">
      <c r="A11" s="66" t="s">
        <v>58</v>
      </c>
      <c r="B11" s="36">
        <v>3</v>
      </c>
      <c r="C11" s="64">
        <v>4</v>
      </c>
      <c r="D11" s="64">
        <v>4</v>
      </c>
      <c r="E11" s="23">
        <v>11</v>
      </c>
      <c r="F11" s="24">
        <v>24</v>
      </c>
      <c r="G11" s="25">
        <v>35</v>
      </c>
      <c r="H11" s="25">
        <v>2</v>
      </c>
      <c r="I11" s="53">
        <f>IF(H11&lt;&gt;0,H11+G11,"")</f>
        <v>37</v>
      </c>
      <c r="J11" s="25">
        <v>26</v>
      </c>
      <c r="K11" s="22">
        <f t="shared" si="0"/>
        <v>0.70270270270270274</v>
      </c>
    </row>
    <row r="12" spans="1:11" x14ac:dyDescent="0.3">
      <c r="A12" s="8" t="s">
        <v>25</v>
      </c>
      <c r="B12" s="19">
        <f t="shared" ref="B12:J12" si="1">SUM(B7:B11)</f>
        <v>274</v>
      </c>
      <c r="C12" s="19">
        <f t="shared" si="1"/>
        <v>74</v>
      </c>
      <c r="D12" s="19">
        <f t="shared" si="1"/>
        <v>241</v>
      </c>
      <c r="E12" s="19">
        <f t="shared" si="1"/>
        <v>146</v>
      </c>
      <c r="F12" s="19">
        <f t="shared" si="1"/>
        <v>778</v>
      </c>
      <c r="G12" s="19">
        <f t="shared" si="1"/>
        <v>1923</v>
      </c>
      <c r="H12" s="19">
        <f t="shared" si="1"/>
        <v>86</v>
      </c>
      <c r="I12" s="19">
        <f t="shared" si="1"/>
        <v>2009</v>
      </c>
      <c r="J12" s="19">
        <f t="shared" si="1"/>
        <v>966</v>
      </c>
      <c r="K12" s="61">
        <f t="shared" si="0"/>
        <v>0.4808362369337979</v>
      </c>
    </row>
    <row r="13" spans="1:11" x14ac:dyDescent="0.3">
      <c r="A13" s="12"/>
      <c r="F13" s="43"/>
      <c r="G13" s="43"/>
      <c r="H13" s="43"/>
      <c r="I13" s="43"/>
      <c r="J13" s="59"/>
      <c r="K13" s="58"/>
    </row>
    <row r="14" spans="1:11" x14ac:dyDescent="0.3">
      <c r="G14" s="107" t="s">
        <v>20</v>
      </c>
      <c r="H14" s="107"/>
      <c r="I14" s="107"/>
      <c r="J14" s="60">
        <v>75</v>
      </c>
    </row>
  </sheetData>
  <sheetProtection selectLockedCells="1"/>
  <mergeCells count="9">
    <mergeCell ref="B1:E1"/>
    <mergeCell ref="B2:E2"/>
    <mergeCell ref="B3:E3"/>
    <mergeCell ref="B4:E4"/>
    <mergeCell ref="G14:I14"/>
    <mergeCell ref="G3:K3"/>
    <mergeCell ref="G1:K1"/>
    <mergeCell ref="G2:K2"/>
    <mergeCell ref="G4:K4"/>
  </mergeCells>
  <printOptions horizontalCentered="1"/>
  <pageMargins left="1.5" right="0.5" top="1.5" bottom="0.5" header="1" footer="0.3"/>
  <pageSetup orientation="landscape" r:id="rId1"/>
  <headerFooter alignWithMargins="0">
    <oddHeader>&amp;C&amp;"Helv,Bold"LINCOLN COUNTY RESULTS
PRIMARY ELECTION     MAY 17, 2016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zoomScaleNormal="100" zoomScaleSheetLayoutView="100" workbookViewId="0">
      <selection activeCell="B7" sqref="B7:G11"/>
    </sheetView>
  </sheetViews>
  <sheetFormatPr defaultColWidth="9.109375" defaultRowHeight="13.8" x14ac:dyDescent="0.3"/>
  <cols>
    <col min="1" max="1" width="13.5546875" style="18" customWidth="1"/>
    <col min="2" max="7" width="9.109375" style="12" customWidth="1"/>
    <col min="8" max="8" width="11.5546875" style="12" bestFit="1" customWidth="1"/>
    <col min="9" max="9" width="10.44140625" style="12" customWidth="1"/>
    <col min="10" max="10" width="9.33203125" style="12" bestFit="1" customWidth="1"/>
    <col min="11" max="11" width="8.44140625" style="12" customWidth="1"/>
    <col min="12" max="12" width="9.6640625" style="12" bestFit="1" customWidth="1"/>
    <col min="13" max="13" width="10.6640625" style="12" bestFit="1" customWidth="1"/>
    <col min="14" max="14" width="10.44140625" style="12" bestFit="1" customWidth="1"/>
    <col min="15" max="15" width="9.6640625" style="12" bestFit="1" customWidth="1"/>
    <col min="16" max="16" width="13.33203125" style="12" bestFit="1" customWidth="1"/>
    <col min="17" max="17" width="10" style="12" bestFit="1" customWidth="1"/>
    <col min="18" max="16384" width="9.109375" style="12"/>
  </cols>
  <sheetData>
    <row r="1" spans="1:8" x14ac:dyDescent="0.3">
      <c r="A1" s="26"/>
      <c r="B1" s="97"/>
      <c r="C1" s="98"/>
      <c r="D1" s="98"/>
      <c r="E1" s="98"/>
      <c r="F1" s="98"/>
      <c r="G1" s="99"/>
    </row>
    <row r="2" spans="1:8" s="28" customFormat="1" x14ac:dyDescent="0.3">
      <c r="A2" s="27"/>
      <c r="B2" s="90" t="s">
        <v>59</v>
      </c>
      <c r="C2" s="91"/>
      <c r="D2" s="91"/>
      <c r="E2" s="91"/>
      <c r="F2" s="91"/>
      <c r="G2" s="92"/>
    </row>
    <row r="3" spans="1:8" s="28" customFormat="1" x14ac:dyDescent="0.3">
      <c r="A3" s="29"/>
      <c r="B3" s="108" t="s">
        <v>13</v>
      </c>
      <c r="C3" s="109"/>
      <c r="D3" s="108" t="s">
        <v>6</v>
      </c>
      <c r="E3" s="110"/>
      <c r="F3" s="108" t="s">
        <v>7</v>
      </c>
      <c r="G3" s="109"/>
    </row>
    <row r="4" spans="1:8" x14ac:dyDescent="0.3">
      <c r="A4" s="30"/>
      <c r="B4" s="1" t="s">
        <v>0</v>
      </c>
      <c r="C4" s="1" t="s">
        <v>1</v>
      </c>
      <c r="D4" s="1" t="s">
        <v>0</v>
      </c>
      <c r="E4" s="1" t="s">
        <v>1</v>
      </c>
      <c r="F4" s="1" t="s">
        <v>0</v>
      </c>
      <c r="G4" s="1" t="s">
        <v>1</v>
      </c>
    </row>
    <row r="5" spans="1:8" s="13" customFormat="1" ht="88.2" customHeight="1" thickBot="1" x14ac:dyDescent="0.3">
      <c r="A5" s="31" t="s">
        <v>5</v>
      </c>
      <c r="B5" s="3" t="s">
        <v>60</v>
      </c>
      <c r="C5" s="3" t="s">
        <v>61</v>
      </c>
      <c r="D5" s="4" t="s">
        <v>62</v>
      </c>
      <c r="E5" s="4" t="s">
        <v>63</v>
      </c>
      <c r="F5" s="4" t="s">
        <v>64</v>
      </c>
      <c r="G5" s="4" t="s">
        <v>65</v>
      </c>
    </row>
    <row r="6" spans="1:8" s="17" customFormat="1" ht="14.4" thickBot="1" x14ac:dyDescent="0.35">
      <c r="A6" s="14"/>
      <c r="B6" s="15"/>
      <c r="C6" s="15"/>
      <c r="D6" s="15"/>
      <c r="E6" s="15"/>
      <c r="F6" s="15"/>
      <c r="G6" s="16"/>
    </row>
    <row r="7" spans="1:8" s="17" customFormat="1" x14ac:dyDescent="0.3">
      <c r="A7" s="66" t="s">
        <v>55</v>
      </c>
      <c r="B7" s="20">
        <v>27</v>
      </c>
      <c r="C7" s="20">
        <v>212</v>
      </c>
      <c r="D7" s="20">
        <v>23</v>
      </c>
      <c r="E7" s="20">
        <v>217</v>
      </c>
      <c r="F7" s="67">
        <v>26</v>
      </c>
      <c r="G7" s="20">
        <v>206</v>
      </c>
    </row>
    <row r="8" spans="1:8" s="17" customFormat="1" x14ac:dyDescent="0.3">
      <c r="A8" s="66" t="s">
        <v>56</v>
      </c>
      <c r="B8" s="24">
        <v>7</v>
      </c>
      <c r="C8" s="24">
        <v>103</v>
      </c>
      <c r="D8" s="24">
        <v>6</v>
      </c>
      <c r="E8" s="24">
        <v>106</v>
      </c>
      <c r="F8" s="68">
        <v>5</v>
      </c>
      <c r="G8" s="24">
        <v>91</v>
      </c>
    </row>
    <row r="9" spans="1:8" s="17" customFormat="1" x14ac:dyDescent="0.3">
      <c r="A9" s="66" t="s">
        <v>57</v>
      </c>
      <c r="B9" s="24">
        <v>19</v>
      </c>
      <c r="C9" s="24">
        <v>194</v>
      </c>
      <c r="D9" s="24">
        <v>19</v>
      </c>
      <c r="E9" s="24">
        <v>196</v>
      </c>
      <c r="F9" s="68">
        <v>18</v>
      </c>
      <c r="G9" s="24">
        <v>188</v>
      </c>
    </row>
    <row r="10" spans="1:8" s="17" customFormat="1" x14ac:dyDescent="0.3">
      <c r="A10" s="66" t="s">
        <v>76</v>
      </c>
      <c r="B10" s="24">
        <v>7</v>
      </c>
      <c r="C10" s="24">
        <v>161</v>
      </c>
      <c r="D10" s="24">
        <v>6</v>
      </c>
      <c r="E10" s="24">
        <v>169</v>
      </c>
      <c r="F10" s="68">
        <v>6</v>
      </c>
      <c r="G10" s="24">
        <v>139</v>
      </c>
    </row>
    <row r="11" spans="1:8" s="17" customFormat="1" x14ac:dyDescent="0.3">
      <c r="A11" s="66" t="s">
        <v>58</v>
      </c>
      <c r="B11" s="24">
        <v>0</v>
      </c>
      <c r="C11" s="24">
        <v>22</v>
      </c>
      <c r="D11" s="24">
        <v>0</v>
      </c>
      <c r="E11" s="73">
        <v>22</v>
      </c>
      <c r="F11" s="68">
        <v>0</v>
      </c>
      <c r="G11" s="73">
        <v>22</v>
      </c>
    </row>
    <row r="12" spans="1:8" s="17" customFormat="1" x14ac:dyDescent="0.3">
      <c r="A12" s="8" t="s">
        <v>25</v>
      </c>
      <c r="B12" s="45">
        <f t="shared" ref="B12:G12" si="0">SUM(B7:B11)</f>
        <v>60</v>
      </c>
      <c r="C12" s="19">
        <f t="shared" si="0"/>
        <v>692</v>
      </c>
      <c r="D12" s="19">
        <f t="shared" si="0"/>
        <v>54</v>
      </c>
      <c r="E12" s="19">
        <f t="shared" si="0"/>
        <v>710</v>
      </c>
      <c r="F12" s="19">
        <f t="shared" si="0"/>
        <v>55</v>
      </c>
      <c r="G12" s="19">
        <f t="shared" si="0"/>
        <v>646</v>
      </c>
      <c r="H12" s="12"/>
    </row>
    <row r="13" spans="1:8" s="17" customFormat="1" x14ac:dyDescent="0.3">
      <c r="A13" s="12"/>
      <c r="B13" s="12"/>
      <c r="C13" s="12"/>
      <c r="D13" s="12"/>
      <c r="E13" s="12"/>
      <c r="F13" s="12"/>
      <c r="G13" s="12"/>
      <c r="H13" s="12"/>
    </row>
    <row r="14" spans="1:8" s="17" customFormat="1" x14ac:dyDescent="0.3">
      <c r="A14" s="18"/>
      <c r="B14" s="12"/>
      <c r="C14" s="12"/>
      <c r="D14" s="12"/>
      <c r="E14" s="12"/>
      <c r="F14" s="12"/>
      <c r="G14" s="12"/>
      <c r="H14" s="12"/>
    </row>
    <row r="15" spans="1:8" s="17" customFormat="1" x14ac:dyDescent="0.3">
      <c r="A15" s="18"/>
      <c r="B15" s="12"/>
      <c r="C15" s="12"/>
      <c r="D15" s="12"/>
      <c r="E15" s="12"/>
      <c r="F15" s="12"/>
      <c r="G15" s="12"/>
      <c r="H15" s="12"/>
    </row>
    <row r="16" spans="1:8" s="17" customFormat="1" x14ac:dyDescent="0.3">
      <c r="A16" s="18"/>
      <c r="B16" s="12"/>
      <c r="C16" s="12"/>
      <c r="D16" s="12"/>
      <c r="E16" s="12"/>
      <c r="F16" s="12"/>
      <c r="G16" s="12"/>
      <c r="H16" s="12"/>
    </row>
    <row r="17" spans="1:8" s="17" customFormat="1" x14ac:dyDescent="0.3">
      <c r="A17" s="18"/>
      <c r="B17" s="12"/>
      <c r="C17" s="12"/>
      <c r="D17" s="12"/>
      <c r="E17" s="12"/>
      <c r="F17" s="12"/>
      <c r="G17" s="12"/>
      <c r="H17" s="12"/>
    </row>
    <row r="18" spans="1:8" s="17" customFormat="1" x14ac:dyDescent="0.3">
      <c r="A18" s="18"/>
      <c r="B18" s="12"/>
      <c r="C18" s="12"/>
      <c r="D18" s="12"/>
      <c r="E18" s="12"/>
      <c r="F18" s="12"/>
      <c r="G18" s="12"/>
      <c r="H18" s="12"/>
    </row>
    <row r="19" spans="1:8" s="17" customFormat="1" x14ac:dyDescent="0.3">
      <c r="A19" s="18"/>
      <c r="B19" s="12"/>
      <c r="C19" s="12"/>
      <c r="D19" s="12"/>
      <c r="E19" s="12"/>
      <c r="F19" s="12"/>
      <c r="G19" s="12"/>
      <c r="H19" s="12"/>
    </row>
    <row r="20" spans="1:8" s="17" customFormat="1" x14ac:dyDescent="0.3">
      <c r="A20" s="18"/>
      <c r="B20" s="12"/>
      <c r="C20" s="12"/>
      <c r="D20" s="12"/>
      <c r="E20" s="12"/>
      <c r="F20" s="12"/>
      <c r="G20" s="12"/>
      <c r="H20" s="12"/>
    </row>
    <row r="21" spans="1:8" s="17" customFormat="1" x14ac:dyDescent="0.3">
      <c r="A21" s="18"/>
      <c r="B21" s="12"/>
      <c r="C21" s="12"/>
      <c r="D21" s="12"/>
      <c r="E21" s="12"/>
      <c r="F21" s="12"/>
      <c r="G21" s="12"/>
      <c r="H21" s="12"/>
    </row>
    <row r="22" spans="1:8" s="17" customFormat="1" x14ac:dyDescent="0.3">
      <c r="A22" s="18"/>
      <c r="B22" s="12"/>
      <c r="C22" s="12"/>
      <c r="D22" s="12"/>
      <c r="E22" s="12"/>
      <c r="F22" s="12"/>
      <c r="G22" s="12"/>
      <c r="H22" s="12"/>
    </row>
    <row r="23" spans="1:8" s="17" customFormat="1" x14ac:dyDescent="0.3">
      <c r="A23" s="18"/>
      <c r="B23" s="12"/>
      <c r="C23" s="12"/>
      <c r="D23" s="12"/>
      <c r="E23" s="12"/>
      <c r="F23" s="12"/>
      <c r="G23" s="12"/>
      <c r="H23" s="12"/>
    </row>
    <row r="24" spans="1:8" s="17" customFormat="1" x14ac:dyDescent="0.3">
      <c r="A24" s="18"/>
      <c r="B24" s="12"/>
      <c r="C24" s="12"/>
      <c r="D24" s="12"/>
      <c r="E24" s="12"/>
      <c r="F24" s="12"/>
      <c r="G24" s="12"/>
      <c r="H24" s="12"/>
    </row>
    <row r="25" spans="1:8" s="35" customFormat="1" x14ac:dyDescent="0.3">
      <c r="A25" s="18"/>
      <c r="B25" s="12"/>
      <c r="C25" s="12"/>
      <c r="D25" s="12"/>
      <c r="E25" s="12"/>
      <c r="F25" s="12"/>
      <c r="G25" s="12"/>
      <c r="H25" s="12"/>
    </row>
  </sheetData>
  <sheetProtection selectLockedCells="1"/>
  <mergeCells count="5">
    <mergeCell ref="B1:G1"/>
    <mergeCell ref="B2:G2"/>
    <mergeCell ref="B3:C3"/>
    <mergeCell ref="D3:E3"/>
    <mergeCell ref="F3:G3"/>
  </mergeCells>
  <phoneticPr fontId="1" type="noConversion"/>
  <printOptions horizontalCentered="1"/>
  <pageMargins left="1.5" right="0.5" top="1.5" bottom="0.5" header="1" footer="0.3"/>
  <pageSetup orientation="landscape" r:id="rId1"/>
  <headerFooter alignWithMargins="0">
    <oddHeader>&amp;C&amp;"Helv,Bold"LINCOLN COUNTY RESULTS
PRIMARY ELECTION     MAY 17, 2016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zoomScaleNormal="100" zoomScaleSheetLayoutView="100" workbookViewId="0">
      <selection activeCell="G11" sqref="G11"/>
    </sheetView>
  </sheetViews>
  <sheetFormatPr defaultColWidth="9.109375" defaultRowHeight="13.8" x14ac:dyDescent="0.3"/>
  <cols>
    <col min="1" max="1" width="15.109375" style="18" bestFit="1" customWidth="1"/>
    <col min="2" max="8" width="8.5546875" style="18" customWidth="1"/>
    <col min="9" max="9" width="12.109375" style="12" bestFit="1" customWidth="1"/>
    <col min="10" max="10" width="10.44140625" style="12" bestFit="1" customWidth="1"/>
    <col min="11" max="11" width="9.6640625" style="12" bestFit="1" customWidth="1"/>
    <col min="12" max="12" width="13.33203125" style="12" bestFit="1" customWidth="1"/>
    <col min="13" max="13" width="10" style="12" bestFit="1" customWidth="1"/>
    <col min="14" max="16384" width="9.109375" style="12"/>
  </cols>
  <sheetData>
    <row r="1" spans="1:9" x14ac:dyDescent="0.3">
      <c r="A1" s="26"/>
      <c r="B1" s="100" t="s">
        <v>19</v>
      </c>
      <c r="C1" s="102"/>
      <c r="D1" s="100"/>
      <c r="E1" s="101"/>
      <c r="F1" s="101"/>
      <c r="G1" s="101"/>
      <c r="H1" s="102"/>
      <c r="I1" s="44" t="s">
        <v>19</v>
      </c>
    </row>
    <row r="2" spans="1:9" x14ac:dyDescent="0.3">
      <c r="A2" s="27"/>
      <c r="B2" s="90" t="s">
        <v>28</v>
      </c>
      <c r="C2" s="92"/>
      <c r="D2" s="94" t="s">
        <v>19</v>
      </c>
      <c r="E2" s="94"/>
      <c r="F2" s="94"/>
      <c r="G2" s="94"/>
      <c r="H2" s="95"/>
      <c r="I2" s="76" t="s">
        <v>51</v>
      </c>
    </row>
    <row r="3" spans="1:9" x14ac:dyDescent="0.3">
      <c r="A3" s="29"/>
      <c r="B3" s="70" t="s">
        <v>34</v>
      </c>
      <c r="C3" s="70" t="s">
        <v>49</v>
      </c>
      <c r="D3" s="90" t="s">
        <v>50</v>
      </c>
      <c r="E3" s="91"/>
      <c r="F3" s="91"/>
      <c r="G3" s="91"/>
      <c r="H3" s="92"/>
      <c r="I3" s="7" t="s">
        <v>2</v>
      </c>
    </row>
    <row r="4" spans="1:9" x14ac:dyDescent="0.3">
      <c r="A4" s="30"/>
      <c r="B4" s="1" t="s">
        <v>1</v>
      </c>
      <c r="C4" s="1" t="s">
        <v>1</v>
      </c>
      <c r="D4" s="1" t="s">
        <v>1</v>
      </c>
      <c r="E4" s="1" t="s">
        <v>1</v>
      </c>
      <c r="F4" s="1" t="s">
        <v>1</v>
      </c>
      <c r="G4" s="1" t="s">
        <v>1</v>
      </c>
      <c r="H4" s="1" t="s">
        <v>1</v>
      </c>
      <c r="I4" s="2" t="s">
        <v>1</v>
      </c>
    </row>
    <row r="5" spans="1:9" ht="88.2" customHeight="1" thickBot="1" x14ac:dyDescent="0.35">
      <c r="A5" s="31" t="s">
        <v>5</v>
      </c>
      <c r="B5" s="47" t="s">
        <v>66</v>
      </c>
      <c r="C5" s="47" t="s">
        <v>67</v>
      </c>
      <c r="D5" s="47" t="s">
        <v>68</v>
      </c>
      <c r="E5" s="47" t="s">
        <v>69</v>
      </c>
      <c r="F5" s="47" t="s">
        <v>70</v>
      </c>
      <c r="G5" s="47" t="s">
        <v>71</v>
      </c>
      <c r="H5" s="65" t="s">
        <v>80</v>
      </c>
      <c r="I5" s="4" t="s">
        <v>72</v>
      </c>
    </row>
    <row r="6" spans="1:9" ht="14.4" thickBot="1" x14ac:dyDescent="0.35">
      <c r="A6" s="14"/>
      <c r="B6" s="39"/>
      <c r="C6" s="39"/>
      <c r="D6" s="39"/>
      <c r="E6" s="39"/>
      <c r="F6" s="39"/>
      <c r="G6" s="39"/>
      <c r="H6" s="39"/>
      <c r="I6" s="16"/>
    </row>
    <row r="7" spans="1:9" x14ac:dyDescent="0.3">
      <c r="A7" s="66" t="s">
        <v>55</v>
      </c>
      <c r="B7" s="54">
        <v>206</v>
      </c>
      <c r="C7" s="54">
        <v>192</v>
      </c>
      <c r="D7" s="54">
        <v>34</v>
      </c>
      <c r="E7" s="84">
        <v>40</v>
      </c>
      <c r="F7" s="84">
        <v>50</v>
      </c>
      <c r="G7" s="84">
        <v>101</v>
      </c>
      <c r="H7" s="85">
        <v>46</v>
      </c>
      <c r="I7" s="20">
        <v>190</v>
      </c>
    </row>
    <row r="8" spans="1:9" x14ac:dyDescent="0.3">
      <c r="A8" s="66" t="s">
        <v>56</v>
      </c>
      <c r="B8" s="56">
        <v>99</v>
      </c>
      <c r="C8" s="86">
        <v>100</v>
      </c>
      <c r="D8" s="56">
        <v>7</v>
      </c>
      <c r="E8" s="87">
        <v>26</v>
      </c>
      <c r="F8" s="87">
        <v>45</v>
      </c>
      <c r="G8" s="87">
        <v>26</v>
      </c>
      <c r="H8" s="85">
        <v>17</v>
      </c>
      <c r="I8" s="24">
        <v>96</v>
      </c>
    </row>
    <row r="9" spans="1:9" x14ac:dyDescent="0.3">
      <c r="A9" s="66" t="s">
        <v>57</v>
      </c>
      <c r="B9" s="56">
        <v>206</v>
      </c>
      <c r="C9" s="86">
        <v>184</v>
      </c>
      <c r="D9" s="56">
        <v>11</v>
      </c>
      <c r="E9" s="87">
        <v>76</v>
      </c>
      <c r="F9" s="87">
        <v>60</v>
      </c>
      <c r="G9" s="87">
        <v>66</v>
      </c>
      <c r="H9" s="85">
        <v>38</v>
      </c>
      <c r="I9" s="24">
        <v>158</v>
      </c>
    </row>
    <row r="10" spans="1:9" x14ac:dyDescent="0.3">
      <c r="A10" s="66" t="s">
        <v>76</v>
      </c>
      <c r="B10" s="56">
        <v>167</v>
      </c>
      <c r="C10" s="86">
        <v>166</v>
      </c>
      <c r="D10" s="56">
        <v>66</v>
      </c>
      <c r="E10" s="87">
        <v>15</v>
      </c>
      <c r="F10" s="87">
        <v>42</v>
      </c>
      <c r="G10" s="87">
        <v>28</v>
      </c>
      <c r="H10" s="85">
        <v>51</v>
      </c>
      <c r="I10" s="24">
        <v>151</v>
      </c>
    </row>
    <row r="11" spans="1:9" x14ac:dyDescent="0.3">
      <c r="A11" s="66" t="s">
        <v>58</v>
      </c>
      <c r="B11" s="56">
        <v>24</v>
      </c>
      <c r="C11" s="86">
        <v>23</v>
      </c>
      <c r="D11" s="88">
        <v>2</v>
      </c>
      <c r="E11" s="89">
        <v>0</v>
      </c>
      <c r="F11" s="89">
        <v>6</v>
      </c>
      <c r="G11" s="89">
        <v>8</v>
      </c>
      <c r="H11" s="85">
        <v>7</v>
      </c>
      <c r="I11" s="24">
        <v>22</v>
      </c>
    </row>
    <row r="12" spans="1:9" x14ac:dyDescent="0.3">
      <c r="A12" s="8" t="s">
        <v>25</v>
      </c>
      <c r="B12" s="19">
        <f>SUM(B7:B11)</f>
        <v>702</v>
      </c>
      <c r="C12" s="19">
        <f>SUM(C7:C11)</f>
        <v>665</v>
      </c>
      <c r="D12" s="19">
        <f t="shared" ref="D12:G12" si="0">SUM(D7:D11)</f>
        <v>120</v>
      </c>
      <c r="E12" s="19">
        <f t="shared" si="0"/>
        <v>157</v>
      </c>
      <c r="F12" s="19">
        <f t="shared" si="0"/>
        <v>203</v>
      </c>
      <c r="G12" s="19">
        <f t="shared" si="0"/>
        <v>229</v>
      </c>
      <c r="H12" s="19">
        <f>SUM(H7:H11)</f>
        <v>159</v>
      </c>
      <c r="I12" s="19">
        <f>SUM(I7:I11)</f>
        <v>617</v>
      </c>
    </row>
    <row r="13" spans="1:9" x14ac:dyDescent="0.3">
      <c r="A13" s="12"/>
    </row>
  </sheetData>
  <sheetProtection selectLockedCells="1"/>
  <mergeCells count="5">
    <mergeCell ref="B2:C2"/>
    <mergeCell ref="B1:C1"/>
    <mergeCell ref="D3:H3"/>
    <mergeCell ref="D2:H2"/>
    <mergeCell ref="D1:H1"/>
  </mergeCells>
  <printOptions horizontalCentered="1"/>
  <pageMargins left="1.5" right="0.5" top="1.5" bottom="0.5" header="1" footer="0.3"/>
  <pageSetup orientation="landscape" r:id="rId1"/>
  <headerFooter alignWithMargins="0">
    <oddHeader>&amp;C&amp;"Helv,Bold"LINCOLN COUNTY RESULTS
PRIMARY ELECTION     MAY 17, 2016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zoomScaleNormal="100" workbookViewId="0">
      <selection activeCell="G11" sqref="G11"/>
    </sheetView>
  </sheetViews>
  <sheetFormatPr defaultRowHeight="13.8" x14ac:dyDescent="0.3"/>
  <cols>
    <col min="1" max="1" width="15.5546875" style="49" customWidth="1"/>
    <col min="2" max="2" width="17.33203125" style="50" customWidth="1"/>
    <col min="3" max="3" width="24.109375" style="50" bestFit="1" customWidth="1"/>
    <col min="4" max="4" width="18.33203125" style="50" customWidth="1"/>
  </cols>
  <sheetData>
    <row r="1" spans="1:4" x14ac:dyDescent="0.3">
      <c r="A1" s="111" t="s">
        <v>29</v>
      </c>
      <c r="B1" s="112"/>
      <c r="C1" s="112"/>
      <c r="D1" s="112"/>
    </row>
    <row r="2" spans="1:4" ht="14.4" thickBot="1" x14ac:dyDescent="0.35">
      <c r="A2" s="78" t="s">
        <v>30</v>
      </c>
      <c r="B2" s="78" t="s">
        <v>31</v>
      </c>
      <c r="C2" s="78" t="s">
        <v>32</v>
      </c>
      <c r="D2" s="78" t="s">
        <v>33</v>
      </c>
    </row>
    <row r="3" spans="1:4" ht="13.2" thickBot="1" x14ac:dyDescent="0.3">
      <c r="A3" s="113"/>
      <c r="B3" s="113"/>
      <c r="C3" s="113"/>
      <c r="D3" s="113"/>
    </row>
    <row r="4" spans="1:4" x14ac:dyDescent="0.3">
      <c r="A4" s="80" t="s">
        <v>55</v>
      </c>
      <c r="B4" s="79" t="s">
        <v>52</v>
      </c>
      <c r="C4" s="79" t="s">
        <v>73</v>
      </c>
      <c r="D4" s="82">
        <v>190</v>
      </c>
    </row>
    <row r="5" spans="1:4" x14ac:dyDescent="0.3">
      <c r="A5" s="81"/>
      <c r="B5" s="51"/>
      <c r="C5" s="51"/>
      <c r="D5" s="83"/>
    </row>
    <row r="6" spans="1:4" x14ac:dyDescent="0.3">
      <c r="A6" s="81" t="s">
        <v>56</v>
      </c>
      <c r="B6" s="51" t="s">
        <v>52</v>
      </c>
      <c r="C6" s="51" t="s">
        <v>74</v>
      </c>
      <c r="D6" s="83">
        <v>100</v>
      </c>
    </row>
    <row r="7" spans="1:4" x14ac:dyDescent="0.3">
      <c r="A7" s="81"/>
      <c r="B7" s="51"/>
      <c r="C7" s="51"/>
      <c r="D7" s="83"/>
    </row>
    <row r="8" spans="1:4" x14ac:dyDescent="0.3">
      <c r="A8" s="81" t="s">
        <v>57</v>
      </c>
      <c r="B8" s="51" t="s">
        <v>52</v>
      </c>
      <c r="C8" s="51" t="s">
        <v>75</v>
      </c>
      <c r="D8" s="83">
        <v>207</v>
      </c>
    </row>
    <row r="9" spans="1:4" x14ac:dyDescent="0.3">
      <c r="A9" s="81"/>
      <c r="B9" s="51"/>
      <c r="C9" s="51"/>
      <c r="D9" s="83"/>
    </row>
    <row r="10" spans="1:4" x14ac:dyDescent="0.3">
      <c r="A10" s="81" t="s">
        <v>76</v>
      </c>
      <c r="B10" s="51" t="s">
        <v>52</v>
      </c>
      <c r="C10" s="51" t="s">
        <v>77</v>
      </c>
      <c r="D10" s="83">
        <v>154</v>
      </c>
    </row>
    <row r="11" spans="1:4" x14ac:dyDescent="0.3">
      <c r="A11" s="81"/>
      <c r="B11" s="51"/>
      <c r="C11" s="51"/>
      <c r="D11" s="83"/>
    </row>
    <row r="12" spans="1:4" x14ac:dyDescent="0.3">
      <c r="A12" s="81" t="s">
        <v>58</v>
      </c>
      <c r="B12" s="51" t="s">
        <v>52</v>
      </c>
      <c r="C12" s="51" t="s">
        <v>78</v>
      </c>
      <c r="D12" s="83">
        <v>23</v>
      </c>
    </row>
    <row r="13" spans="1:4" x14ac:dyDescent="0.3">
      <c r="D13" s="69"/>
    </row>
  </sheetData>
  <sheetProtection selectLockedCells="1"/>
  <mergeCells count="2">
    <mergeCell ref="A1:D1"/>
    <mergeCell ref="A3:D3"/>
  </mergeCells>
  <printOptions horizontalCentered="1"/>
  <pageMargins left="1.5" right="0.5" top="1.5" bottom="0.5" header="1" footer="0.3"/>
  <pageSetup orientation="landscape" r:id="rId1"/>
  <headerFooter alignWithMargins="0">
    <oddHeader>&amp;C&amp;"Helv,Bold"LINCOLN COUNTY RESULTS
PRIMARY ELECTION     MAY 17, 2016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opLeftCell="A4" zoomScaleNormal="100" workbookViewId="0">
      <selection activeCell="G11" sqref="G11"/>
    </sheetView>
  </sheetViews>
  <sheetFormatPr defaultRowHeight="13.8" x14ac:dyDescent="0.3"/>
  <cols>
    <col min="1" max="1" width="15.109375" style="18" bestFit="1" customWidth="1"/>
    <col min="2" max="2" width="10.44140625" customWidth="1"/>
    <col min="3" max="3" width="10.33203125" customWidth="1"/>
  </cols>
  <sheetData>
    <row r="1" spans="1:9" x14ac:dyDescent="0.3">
      <c r="A1" s="26"/>
      <c r="B1" s="100" t="s">
        <v>81</v>
      </c>
      <c r="C1" s="102"/>
      <c r="D1" s="100" t="s">
        <v>3</v>
      </c>
      <c r="E1" s="101"/>
      <c r="F1" s="101"/>
      <c r="G1" s="101"/>
      <c r="H1" s="102"/>
      <c r="I1" s="12"/>
    </row>
    <row r="2" spans="1:9" x14ac:dyDescent="0.3">
      <c r="A2" s="27"/>
      <c r="B2" s="93" t="s">
        <v>82</v>
      </c>
      <c r="C2" s="95"/>
      <c r="D2" s="93" t="s">
        <v>4</v>
      </c>
      <c r="E2" s="94"/>
      <c r="F2" s="94"/>
      <c r="G2" s="94"/>
      <c r="H2" s="95"/>
      <c r="I2" s="28"/>
    </row>
    <row r="3" spans="1:9" x14ac:dyDescent="0.3">
      <c r="A3" s="29"/>
      <c r="B3" s="93" t="s">
        <v>83</v>
      </c>
      <c r="C3" s="95"/>
      <c r="D3" s="104"/>
      <c r="E3" s="105"/>
      <c r="F3" s="105"/>
      <c r="G3" s="105"/>
      <c r="H3" s="106"/>
      <c r="I3" s="12"/>
    </row>
    <row r="4" spans="1:9" ht="87.75" customHeight="1" thickBot="1" x14ac:dyDescent="0.3">
      <c r="A4" s="31" t="s">
        <v>5</v>
      </c>
      <c r="B4" s="5" t="s">
        <v>53</v>
      </c>
      <c r="C4" s="71" t="s">
        <v>54</v>
      </c>
      <c r="D4" s="6" t="s">
        <v>10</v>
      </c>
      <c r="E4" s="6" t="s">
        <v>11</v>
      </c>
      <c r="F4" s="6" t="s">
        <v>17</v>
      </c>
      <c r="G4" s="6" t="s">
        <v>18</v>
      </c>
      <c r="H4" s="3" t="s">
        <v>12</v>
      </c>
      <c r="I4" s="13"/>
    </row>
    <row r="5" spans="1:9" ht="14.4" thickBot="1" x14ac:dyDescent="0.35">
      <c r="A5" s="14"/>
      <c r="B5" s="15"/>
      <c r="C5" s="15"/>
      <c r="D5" s="15"/>
      <c r="E5" s="15"/>
      <c r="F5" s="15"/>
      <c r="G5" s="15"/>
      <c r="H5" s="16"/>
      <c r="I5" s="17"/>
    </row>
    <row r="6" spans="1:9" x14ac:dyDescent="0.3">
      <c r="A6" s="66" t="s">
        <v>76</v>
      </c>
      <c r="B6" s="42">
        <v>163</v>
      </c>
      <c r="C6" s="42">
        <v>52</v>
      </c>
      <c r="D6" s="25">
        <v>275</v>
      </c>
      <c r="E6" s="25">
        <v>26</v>
      </c>
      <c r="F6" s="38">
        <f t="shared" ref="F6:F7" si="0">IF(E6&lt;&gt;0,E6+D6,"")</f>
        <v>301</v>
      </c>
      <c r="G6" s="25">
        <v>220</v>
      </c>
      <c r="H6" s="22">
        <f t="shared" ref="H6:H7" si="1">IF(G6&lt;&gt;0,G6/F6,"")</f>
        <v>0.73089700996677742</v>
      </c>
    </row>
    <row r="7" spans="1:9" x14ac:dyDescent="0.3">
      <c r="A7" s="66" t="s">
        <v>58</v>
      </c>
      <c r="B7" s="42">
        <v>11</v>
      </c>
      <c r="C7" s="42">
        <v>0</v>
      </c>
      <c r="D7" s="46">
        <v>35</v>
      </c>
      <c r="E7" s="25">
        <v>2</v>
      </c>
      <c r="F7" s="38">
        <f t="shared" si="0"/>
        <v>37</v>
      </c>
      <c r="G7" s="25">
        <v>26</v>
      </c>
      <c r="H7" s="22">
        <f t="shared" si="1"/>
        <v>0.70270270270270274</v>
      </c>
    </row>
    <row r="8" spans="1:9" x14ac:dyDescent="0.3">
      <c r="A8" s="8" t="s">
        <v>25</v>
      </c>
      <c r="B8" s="19">
        <f t="shared" ref="B8:G8" si="2">SUM(B6:B7)</f>
        <v>174</v>
      </c>
      <c r="C8" s="72">
        <f t="shared" si="2"/>
        <v>52</v>
      </c>
      <c r="D8" s="19">
        <f t="shared" si="2"/>
        <v>310</v>
      </c>
      <c r="E8" s="19">
        <f t="shared" si="2"/>
        <v>28</v>
      </c>
      <c r="F8" s="19">
        <f t="shared" si="2"/>
        <v>338</v>
      </c>
      <c r="G8" s="19">
        <f t="shared" si="2"/>
        <v>246</v>
      </c>
      <c r="H8" s="61">
        <f>IF(G8&lt;&gt;0,G8/F8,"")</f>
        <v>0.72781065088757402</v>
      </c>
    </row>
    <row r="9" spans="1:9" x14ac:dyDescent="0.3">
      <c r="A9" s="12"/>
    </row>
    <row r="10" spans="1:9" x14ac:dyDescent="0.3">
      <c r="D10" s="107" t="s">
        <v>20</v>
      </c>
      <c r="E10" s="107"/>
      <c r="F10" s="107"/>
      <c r="G10" s="60">
        <v>75</v>
      </c>
      <c r="H10" s="12"/>
    </row>
    <row r="13" spans="1:9" x14ac:dyDescent="0.3">
      <c r="A13" s="26"/>
      <c r="B13" s="100" t="s">
        <v>84</v>
      </c>
      <c r="C13" s="102"/>
      <c r="D13" s="100" t="s">
        <v>3</v>
      </c>
      <c r="E13" s="101"/>
      <c r="F13" s="101"/>
      <c r="G13" s="101"/>
      <c r="H13" s="102"/>
    </row>
    <row r="14" spans="1:9" x14ac:dyDescent="0.3">
      <c r="A14" s="27"/>
      <c r="B14" s="93" t="s">
        <v>85</v>
      </c>
      <c r="C14" s="95"/>
      <c r="D14" s="93" t="s">
        <v>4</v>
      </c>
      <c r="E14" s="94"/>
      <c r="F14" s="94"/>
      <c r="G14" s="94"/>
      <c r="H14" s="95"/>
    </row>
    <row r="15" spans="1:9" x14ac:dyDescent="0.3">
      <c r="A15" s="29"/>
      <c r="B15" s="93" t="s">
        <v>79</v>
      </c>
      <c r="C15" s="95"/>
      <c r="D15" s="104"/>
      <c r="E15" s="105"/>
      <c r="F15" s="105"/>
      <c r="G15" s="105"/>
      <c r="H15" s="106"/>
    </row>
    <row r="16" spans="1:9" ht="108.75" customHeight="1" thickBot="1" x14ac:dyDescent="0.3">
      <c r="A16" s="31" t="s">
        <v>5</v>
      </c>
      <c r="B16" s="5" t="s">
        <v>53</v>
      </c>
      <c r="C16" s="71" t="s">
        <v>54</v>
      </c>
      <c r="D16" s="6" t="s">
        <v>10</v>
      </c>
      <c r="E16" s="6" t="s">
        <v>11</v>
      </c>
      <c r="F16" s="6" t="s">
        <v>17</v>
      </c>
      <c r="G16" s="6" t="s">
        <v>18</v>
      </c>
      <c r="H16" s="3" t="s">
        <v>12</v>
      </c>
    </row>
    <row r="17" spans="1:8" ht="14.4" thickBot="1" x14ac:dyDescent="0.35">
      <c r="A17" s="14"/>
      <c r="B17" s="15"/>
      <c r="C17" s="15"/>
      <c r="D17" s="15"/>
      <c r="E17" s="15"/>
      <c r="F17" s="15"/>
      <c r="G17" s="15"/>
      <c r="H17" s="16"/>
    </row>
    <row r="18" spans="1:8" x14ac:dyDescent="0.3">
      <c r="A18" s="66" t="s">
        <v>57</v>
      </c>
      <c r="B18" s="42">
        <v>196</v>
      </c>
      <c r="C18" s="42">
        <v>72</v>
      </c>
      <c r="D18" s="25">
        <v>461</v>
      </c>
      <c r="E18" s="25">
        <v>27</v>
      </c>
      <c r="F18" s="38">
        <f t="shared" ref="F18" si="3">IF(E18&lt;&gt;0,E18+D18,"")</f>
        <v>488</v>
      </c>
      <c r="G18" s="25">
        <v>279</v>
      </c>
      <c r="H18" s="22">
        <f t="shared" ref="H18" si="4">IF(G18&lt;&gt;0,G18/F18,"")</f>
        <v>0.57172131147540983</v>
      </c>
    </row>
    <row r="19" spans="1:8" x14ac:dyDescent="0.3">
      <c r="A19" s="8" t="s">
        <v>25</v>
      </c>
      <c r="B19" s="19">
        <f t="shared" ref="B19:G19" si="5">SUM(B18:B18)</f>
        <v>196</v>
      </c>
      <c r="C19" s="72">
        <f t="shared" si="5"/>
        <v>72</v>
      </c>
      <c r="D19" s="19">
        <f t="shared" si="5"/>
        <v>461</v>
      </c>
      <c r="E19" s="19">
        <f t="shared" si="5"/>
        <v>27</v>
      </c>
      <c r="F19" s="19">
        <f t="shared" si="5"/>
        <v>488</v>
      </c>
      <c r="G19" s="19">
        <f t="shared" si="5"/>
        <v>279</v>
      </c>
      <c r="H19" s="61">
        <f>IF(G19&lt;&gt;0,G19/F19,"")</f>
        <v>0.57172131147540983</v>
      </c>
    </row>
    <row r="20" spans="1:8" ht="12.6" x14ac:dyDescent="0.25">
      <c r="A20"/>
    </row>
    <row r="21" spans="1:8" x14ac:dyDescent="0.3">
      <c r="A21"/>
      <c r="D21" s="107" t="s">
        <v>20</v>
      </c>
      <c r="E21" s="107"/>
      <c r="F21" s="107"/>
      <c r="G21" s="60">
        <v>75</v>
      </c>
      <c r="H21" s="12"/>
    </row>
  </sheetData>
  <mergeCells count="14">
    <mergeCell ref="D21:F21"/>
    <mergeCell ref="B13:C13"/>
    <mergeCell ref="D13:H13"/>
    <mergeCell ref="B14:C14"/>
    <mergeCell ref="D14:H14"/>
    <mergeCell ref="B15:C15"/>
    <mergeCell ref="D15:H15"/>
    <mergeCell ref="D10:F10"/>
    <mergeCell ref="B1:C1"/>
    <mergeCell ref="D1:H1"/>
    <mergeCell ref="B2:C2"/>
    <mergeCell ref="D2:H2"/>
    <mergeCell ref="B3:C3"/>
    <mergeCell ref="D3:H3"/>
  </mergeCells>
  <printOptions horizontalCentered="1"/>
  <pageMargins left="1.5" right="0.7" top="1.5" bottom="0.75" header="1" footer="0.3"/>
  <pageSetup orientation="landscape" r:id="rId1"/>
  <headerFooter>
    <oddHeader>&amp;C&amp;"Helv,Bold"LINCOLN COUNTY RESULTS
PRIMARY ELECTION     MAY 17, 2016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US Sen - Sup Ct</vt:lpstr>
      <vt:lpstr>Sup Ct - Voting Stats</vt:lpstr>
      <vt:lpstr>Leg 26</vt:lpstr>
      <vt:lpstr>County</vt:lpstr>
      <vt:lpstr>Precinct</vt:lpstr>
      <vt:lpstr>SD No. 314 &amp; Richfield Sch Dist</vt:lpstr>
      <vt:lpstr>County!Print_Titles</vt:lpstr>
      <vt:lpstr>'Leg 26'!Print_Titles</vt:lpstr>
      <vt:lpstr>Precinct!Print_Titles</vt:lpstr>
      <vt:lpstr>'Sup Ct - Voting Stats'!Print_Titles</vt:lpstr>
      <vt:lpstr>'US Sen - Sup Ct'!Print_Titles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94 primary by precinct</dc:title>
  <dc:creator>Patricia Herman</dc:creator>
  <cp:lastModifiedBy>Betsie</cp:lastModifiedBy>
  <cp:lastPrinted>2016-05-19T21:55:46Z</cp:lastPrinted>
  <dcterms:created xsi:type="dcterms:W3CDTF">1998-04-10T16:02:13Z</dcterms:created>
  <dcterms:modified xsi:type="dcterms:W3CDTF">2016-06-29T14:15:10Z</dcterms:modified>
</cp:coreProperties>
</file>