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1" firstSheet="0" activeTab="0"/>
  </bookViews>
  <sheets>
    <sheet name="Pri2004" sheetId="1" state="visible" r:id="rId2"/>
    <sheet name="Sheet1" sheetId="2" state="visible" r:id="rId3"/>
  </sheets>
  <definedNames>
    <definedName function="false" hidden="false" localSheetId="0" name="_xlnm.Print_Titles" vbProcedure="false">Pri2004!$2:$6</definedName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  <definedName function="false" hidden="false" localSheetId="0" name="Excel_BuiltIn_Print_Titles" vbProcedure="false">Pri2004!$2:$6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<sst xmlns="http://schemas.openxmlformats.org/spreadsheetml/2006/main" count="123" uniqueCount="88">
  <si>
    <t xml:space="preserve">Issued by Ben Ysursa, Secretary of State</t>
  </si>
  <si>
    <t xml:space="preserve">State of Idaho</t>
  </si>
  <si>
    <t xml:space="preserve">UNITED</t>
  </si>
  <si>
    <t xml:space="preserve">UNITED STATES</t>
  </si>
  <si>
    <t xml:space="preserve">SUPREME</t>
  </si>
  <si>
    <t xml:space="preserve">JUDGE COURT</t>
  </si>
  <si>
    <t xml:space="preserve">STATES</t>
  </si>
  <si>
    <t xml:space="preserve">REPRESENTATIVE</t>
  </si>
  <si>
    <t xml:space="preserve">COURT JUSTICE</t>
  </si>
  <si>
    <t xml:space="preserve">APPEALS</t>
  </si>
  <si>
    <t xml:space="preserve">PRESIDENT</t>
  </si>
  <si>
    <t xml:space="preserve">SENATOR</t>
  </si>
  <si>
    <t xml:space="preserve">1st DISTRICT</t>
  </si>
  <si>
    <t xml:space="preserve">2nd DISTRICT</t>
  </si>
  <si>
    <t xml:space="preserve">To Succeed:</t>
  </si>
  <si>
    <t xml:space="preserve">Voting Statistics</t>
  </si>
  <si>
    <t xml:space="preserve">Dem.</t>
  </si>
  <si>
    <t xml:space="preserve">Rep.</t>
  </si>
  <si>
    <t xml:space="preserve">Roger S. Burdick</t>
  </si>
  <si>
    <t xml:space="preserve">Wayne L. Kidwell</t>
  </si>
  <si>
    <t xml:space="preserve">Karen Lansing</t>
  </si>
  <si>
    <t xml:space="preserve">Counties</t>
  </si>
  <si>
    <t xml:space="preserve">John Kerry</t>
  </si>
  <si>
    <t xml:space="preserve">Dennis Kucinich</t>
  </si>
  <si>
    <t xml:space="preserve">Lyndon H. LaRouche, Jr.</t>
  </si>
  <si>
    <t xml:space="preserve">Al Sharpton</t>
  </si>
  <si>
    <t xml:space="preserve">None of the 
Names Shown</t>
  </si>
  <si>
    <t xml:space="preserve">George W. Bush</t>
  </si>
  <si>
    <t xml:space="preserve">Mike Crapo</t>
  </si>
  <si>
    <t xml:space="preserve">Naomi Preston</t>
  </si>
  <si>
    <t xml:space="preserve">C.L. "Butch" Otter</t>
  </si>
  <si>
    <t xml:space="preserve">Jim Pratt</t>
  </si>
  <si>
    <t xml:space="preserve">Lin Whitworth</t>
  </si>
  <si>
    <t xml:space="preserve">Mike Simpson</t>
  </si>
  <si>
    <t xml:space="preserve">Jim Jones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</si>
  <si>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</si>
  <si>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</si>
  <si>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</si>
  <si>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</si>
  <si>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</si>
  <si>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</si>
  <si>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</si>
  <si>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</si>
  <si>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</si>
  <si>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</si>
  <si>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</si>
  <si>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</si>
  <si>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</si>
  <si>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</si>
  <si>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</si>
  <si>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</si>
  <si>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</si>
  <si>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</si>
  <si>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</si>
  <si>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</si>
  <si>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</si>
  <si>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</si>
  <si>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</si>
  <si>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</si>
  <si>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</si>
  <si>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</si>
  <si>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</si>
  <si>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</si>
  <si>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</si>
  <si>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</si>
  <si>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</si>
  <si>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</si>
  <si>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</si>
  <si>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</si>
  <si>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</si>
  <si>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</si>
  <si>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</si>
  <si>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</si>
  <si>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</si>
  <si>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</si>
  <si>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</si>
  <si>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</si>
  <si>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</si>
  <si>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</si>
  <si>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</si>
  <si>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</si>
  <si>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</si>
  <si>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</si>
  <si>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</si>
  <si>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</si>
  <si>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</si>
  <si>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Rep. W/I</t>
  </si>
  <si>
    <t xml:space="preserve">Nancy Warrick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</si>
</sst>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0.00%"/>
    <numFmt numFmtId="169" formatCode="0.0%"/>
  </numFmts>
  <fonts count="1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DDDDDD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/>
      <diagonal/>
    </border>
    <border diagonalUp="false" diagonalDown="false">
      <left/>
      <right/>
      <top style="double">
        <color rgb="FF2E3436"/>
      </top>
      <bottom/>
      <diagonal/>
    </border>
    <border diagonalUp="false" diagonalDown="false">
      <left/>
      <right style="thin">
        <color rgb="FF2E3436"/>
      </right>
      <top style="double">
        <color rgb="FF2E3436"/>
      </top>
      <bottom/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9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9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9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9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9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5" fillId="0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1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0.44"/>
    <col collapsed="false" customWidth="true" hidden="false" outlineLevel="0" max="8" min="2" style="2" width="7.66"/>
    <col collapsed="false" customWidth="true" hidden="false" outlineLevel="0" max="9" min="9" style="2" width="9.62"/>
    <col collapsed="false" customWidth="true" hidden="false" outlineLevel="0" max="12" min="10" style="2" width="7.66"/>
    <col collapsed="false" customWidth="true" hidden="false" outlineLevel="0" max="14" min="13" style="2" width="8.8"/>
    <col collapsed="false" customWidth="true" hidden="false" outlineLevel="0" max="16" min="15" style="2" width="14.35"/>
    <col collapsed="false" customWidth="true" hidden="false" outlineLevel="0" max="17" min="17" style="2" width="13.87"/>
    <col collapsed="false" customWidth="true" hidden="false" outlineLevel="0" max="21" min="18" style="2" width="7.34"/>
    <col collapsed="false" customWidth="true" hidden="false" outlineLevel="0" max="31" min="22" style="2" width="9.94"/>
    <col collapsed="false" customWidth="true" hidden="false" outlineLevel="0" max="32" min="32" style="2" width="4.23"/>
    <col collapsed="false" customWidth="true" hidden="false" outlineLevel="0" max="36" min="33" style="2" width="9.94"/>
    <col collapsed="false" customWidth="true" hidden="false" outlineLevel="0" max="37" min="37" style="3" width="6.52"/>
    <col collapsed="false" customWidth="true" hidden="false" outlineLevel="0" max="38" min="38" style="2" width="7.17"/>
    <col collapsed="false" customWidth="true" hidden="false" outlineLevel="0" max="45" min="39" style="2" width="6.52"/>
    <col collapsed="false" customWidth="true" hidden="false" outlineLevel="0" max="257" min="46" style="2" width="7.66"/>
    <col collapsed="false" customWidth="true" hidden="false" outlineLevel="0" max="1025" min="258" style="0" width="7.66"/>
  </cols>
  <sheetData>
    <row r="1" customFormat="false" ht="12.75" hidden="false" customHeight="false" outlineLevel="0" collapsed="false">
      <c r="A1" s="4" t="s">
        <v>0</v>
      </c>
      <c r="U1" s="5" t="s">
        <v>1</v>
      </c>
    </row>
    <row r="2" s="18" customFormat="true" ht="12.75" hidden="false" customHeight="false" outlineLevel="0" collapsed="false">
      <c r="A2" s="6"/>
      <c r="B2" s="7"/>
      <c r="C2" s="8"/>
      <c r="D2" s="8"/>
      <c r="E2" s="8"/>
      <c r="F2" s="8"/>
      <c r="G2" s="8"/>
      <c r="H2" s="9"/>
      <c r="I2" s="8" t="s">
        <v>2</v>
      </c>
      <c r="J2" s="10" t="s">
        <v>3</v>
      </c>
      <c r="K2" s="10"/>
      <c r="L2" s="10"/>
      <c r="M2" s="11" t="s">
        <v>3</v>
      </c>
      <c r="N2" s="11"/>
      <c r="O2" s="12" t="s">
        <v>4</v>
      </c>
      <c r="P2" s="12"/>
      <c r="Q2" s="12" t="s">
        <v>5</v>
      </c>
      <c r="R2" s="13"/>
      <c r="S2" s="14"/>
      <c r="T2" s="15"/>
      <c r="U2" s="1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17"/>
    </row>
    <row r="3" s="18" customFormat="true" ht="12.75" hidden="false" customHeight="false" outlineLevel="0" collapsed="false">
      <c r="A3" s="19"/>
      <c r="B3" s="20" t="s">
        <v>3</v>
      </c>
      <c r="C3" s="20"/>
      <c r="D3" s="20"/>
      <c r="E3" s="20"/>
      <c r="F3" s="20"/>
      <c r="G3" s="20"/>
      <c r="H3" s="20"/>
      <c r="I3" s="21" t="s">
        <v>6</v>
      </c>
      <c r="J3" s="20" t="s">
        <v>7</v>
      </c>
      <c r="K3" s="20"/>
      <c r="L3" s="20"/>
      <c r="M3" s="20" t="s">
        <v>7</v>
      </c>
      <c r="N3" s="20"/>
      <c r="O3" s="22" t="s">
        <v>8</v>
      </c>
      <c r="P3" s="22"/>
      <c r="Q3" s="23" t="s">
        <v>9</v>
      </c>
      <c r="R3" s="24"/>
      <c r="T3" s="25"/>
      <c r="U3" s="2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17"/>
    </row>
    <row r="4" s="18" customFormat="true" ht="12.75" hidden="false" customHeight="false" outlineLevel="0" collapsed="false">
      <c r="A4" s="19"/>
      <c r="B4" s="27" t="s">
        <v>10</v>
      </c>
      <c r="C4" s="27"/>
      <c r="D4" s="27"/>
      <c r="E4" s="27"/>
      <c r="F4" s="27"/>
      <c r="G4" s="27"/>
      <c r="H4" s="27"/>
      <c r="I4" s="28" t="s">
        <v>11</v>
      </c>
      <c r="J4" s="27" t="s">
        <v>12</v>
      </c>
      <c r="K4" s="27"/>
      <c r="L4" s="27"/>
      <c r="M4" s="29" t="s">
        <v>13</v>
      </c>
      <c r="N4" s="29"/>
      <c r="O4" s="30" t="s">
        <v>14</v>
      </c>
      <c r="P4" s="30" t="s">
        <v>14</v>
      </c>
      <c r="Q4" s="30" t="s">
        <v>14</v>
      </c>
      <c r="R4" s="20" t="s">
        <v>15</v>
      </c>
      <c r="S4" s="20"/>
      <c r="T4" s="20"/>
      <c r="U4" s="20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7"/>
    </row>
    <row r="5" s="39" customFormat="true" ht="12.75" hidden="false" customHeight="false" outlineLevel="0" collapsed="false">
      <c r="A5" s="31"/>
      <c r="B5" s="32" t="s">
        <v>16</v>
      </c>
      <c r="C5" s="32" t="s">
        <v>16</v>
      </c>
      <c r="D5" s="32" t="s">
        <v>16</v>
      </c>
      <c r="E5" s="32" t="s">
        <v>16</v>
      </c>
      <c r="F5" s="32" t="s">
        <v>16</v>
      </c>
      <c r="G5" s="32" t="s">
        <v>17</v>
      </c>
      <c r="H5" s="32" t="s">
        <v>17</v>
      </c>
      <c r="I5" s="33" t="s">
        <v>17</v>
      </c>
      <c r="J5" s="32" t="s">
        <v>16</v>
      </c>
      <c r="K5" s="32" t="s">
        <v>17</v>
      </c>
      <c r="L5" s="32" t="s">
        <v>17</v>
      </c>
      <c r="M5" s="32" t="s">
        <v>16</v>
      </c>
      <c r="N5" s="32" t="s">
        <v>17</v>
      </c>
      <c r="O5" s="34" t="s">
        <v>18</v>
      </c>
      <c r="P5" s="34" t="s">
        <v>19</v>
      </c>
      <c r="Q5" s="34" t="s">
        <v>20</v>
      </c>
      <c r="R5" s="35"/>
      <c r="S5" s="36"/>
      <c r="T5" s="36"/>
      <c r="U5" s="3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8"/>
    </row>
    <row r="6" s="51" customFormat="true" ht="75" hidden="false" customHeight="true" outlineLevel="0" collapsed="false">
      <c r="A6" s="40" t="s">
        <v>21</v>
      </c>
      <c r="B6" s="41" t="s">
        <v>22</v>
      </c>
      <c r="C6" s="42" t="s">
        <v>23</v>
      </c>
      <c r="D6" s="42" t="s">
        <v>24</v>
      </c>
      <c r="E6" s="43" t="s">
        <v>25</v>
      </c>
      <c r="F6" s="44" t="s">
        <v>26</v>
      </c>
      <c r="G6" s="43" t="s">
        <v>27</v>
      </c>
      <c r="H6" s="44" t="s">
        <v>26</v>
      </c>
      <c r="I6" s="45" t="s">
        <v>28</v>
      </c>
      <c r="J6" s="46" t="s">
        <v>29</v>
      </c>
      <c r="K6" s="46" t="s">
        <v>30</v>
      </c>
      <c r="L6" s="46" t="s">
        <v>31</v>
      </c>
      <c r="M6" s="46" t="s">
        <v>32</v>
      </c>
      <c r="N6" s="46" t="s">
        <v>33</v>
      </c>
      <c r="O6" s="47" t="s">
        <v>18</v>
      </c>
      <c r="P6" s="47" t="s">
        <v>34</v>
      </c>
      <c r="Q6" s="48" t="s">
        <v>20</v>
      </c>
      <c r="R6" s="45" t="s">
        <v>35</v>
      </c>
      <c r="S6" s="45" t="s">
        <v>36</v>
      </c>
      <c r="T6" s="45" t="s">
        <v>37</v>
      </c>
      <c r="U6" s="49" t="s">
        <v>38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50"/>
    </row>
    <row r="7" s="59" customFormat="true" ht="12.75" hidden="false" customHeight="false" outlineLevel="0" collapsed="false">
      <c r="A7" s="52" t="s">
        <v>39</v>
      </c>
      <c r="B7" s="53" t="n">
        <v>6359</v>
      </c>
      <c r="C7" s="54" t="n">
        <v>475</v>
      </c>
      <c r="D7" s="54" t="n">
        <v>77</v>
      </c>
      <c r="E7" s="54" t="n">
        <v>184</v>
      </c>
      <c r="F7" s="54" t="n">
        <v>415</v>
      </c>
      <c r="G7" s="54" t="n">
        <v>13679</v>
      </c>
      <c r="H7" s="54" t="n">
        <v>2267</v>
      </c>
      <c r="I7" s="55" t="n">
        <v>15131</v>
      </c>
      <c r="J7" s="55" t="n">
        <v>1409</v>
      </c>
      <c r="K7" s="56" t="n">
        <v>8271</v>
      </c>
      <c r="L7" s="55" t="n">
        <v>2548</v>
      </c>
      <c r="M7" s="56" t="n">
        <v>4661</v>
      </c>
      <c r="N7" s="56" t="n">
        <v>4490</v>
      </c>
      <c r="O7" s="56" t="n">
        <v>14034</v>
      </c>
      <c r="P7" s="56" t="n">
        <v>14385</v>
      </c>
      <c r="Q7" s="56" t="n">
        <v>14820</v>
      </c>
      <c r="R7" s="56" t="n">
        <v>1812</v>
      </c>
      <c r="S7" s="55" t="n">
        <v>159929</v>
      </c>
      <c r="T7" s="55" t="n">
        <v>25014</v>
      </c>
      <c r="U7" s="57" t="n">
        <f aca="false">IF(T7&lt;&gt;0,T7/S7,"")</f>
        <v>0.156406905564344</v>
      </c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</row>
    <row r="8" s="59" customFormat="true" ht="12.75" hidden="false" customHeight="false" outlineLevel="0" collapsed="false">
      <c r="A8" s="52" t="s">
        <v>40</v>
      </c>
      <c r="B8" s="53" t="n">
        <v>64</v>
      </c>
      <c r="C8" s="54" t="n">
        <v>5</v>
      </c>
      <c r="D8" s="54" t="n">
        <v>0</v>
      </c>
      <c r="E8" s="54" t="n">
        <v>3</v>
      </c>
      <c r="F8" s="54" t="n">
        <v>0</v>
      </c>
      <c r="G8" s="54" t="n">
        <v>516</v>
      </c>
      <c r="H8" s="54" t="n">
        <v>19</v>
      </c>
      <c r="I8" s="54" t="n">
        <v>522</v>
      </c>
      <c r="J8" s="54" t="n">
        <v>60</v>
      </c>
      <c r="K8" s="53" t="n">
        <v>472</v>
      </c>
      <c r="L8" s="54" t="n">
        <v>87</v>
      </c>
      <c r="M8" s="53"/>
      <c r="N8" s="53"/>
      <c r="O8" s="53" t="n">
        <v>447</v>
      </c>
      <c r="P8" s="53" t="n">
        <v>475</v>
      </c>
      <c r="Q8" s="53" t="n">
        <v>469</v>
      </c>
      <c r="R8" s="53" t="n">
        <v>29</v>
      </c>
      <c r="S8" s="54" t="n">
        <v>2317</v>
      </c>
      <c r="T8" s="54" t="n">
        <v>709</v>
      </c>
      <c r="U8" s="57" t="n">
        <f aca="false">IF(T8&lt;&gt;0,T8/S8,"")</f>
        <v>0.305999136814847</v>
      </c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</row>
    <row r="9" s="59" customFormat="true" ht="12.75" hidden="false" customHeight="false" outlineLevel="0" collapsed="false">
      <c r="A9" s="52" t="s">
        <v>41</v>
      </c>
      <c r="B9" s="53" t="n">
        <v>2255</v>
      </c>
      <c r="C9" s="54" t="n">
        <v>105</v>
      </c>
      <c r="D9" s="54" t="n">
        <v>44</v>
      </c>
      <c r="E9" s="54" t="n">
        <v>82</v>
      </c>
      <c r="F9" s="54" t="n">
        <v>137</v>
      </c>
      <c r="G9" s="54" t="n">
        <v>3008</v>
      </c>
      <c r="H9" s="54" t="n">
        <v>175</v>
      </c>
      <c r="I9" s="54" t="n">
        <v>3099</v>
      </c>
      <c r="J9" s="54"/>
      <c r="K9" s="53"/>
      <c r="L9" s="54"/>
      <c r="M9" s="53" t="n">
        <v>2509</v>
      </c>
      <c r="N9" s="53" t="n">
        <v>3051</v>
      </c>
      <c r="O9" s="53" t="n">
        <v>5051</v>
      </c>
      <c r="P9" s="53" t="n">
        <v>5091</v>
      </c>
      <c r="Q9" s="53" t="n">
        <v>5009</v>
      </c>
      <c r="R9" s="53" t="n">
        <v>325</v>
      </c>
      <c r="S9" s="54" t="n">
        <v>38498</v>
      </c>
      <c r="T9" s="54" t="n">
        <v>6221</v>
      </c>
      <c r="U9" s="57" t="n">
        <f aca="false">IF(T9&lt;&gt;0,T9/S9,"")</f>
        <v>0.161592810016105</v>
      </c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</row>
    <row r="10" s="59" customFormat="true" ht="12.75" hidden="false" customHeight="false" outlineLevel="0" collapsed="false">
      <c r="A10" s="52" t="s">
        <v>42</v>
      </c>
      <c r="B10" s="53" t="n">
        <v>62</v>
      </c>
      <c r="C10" s="54" t="n">
        <v>1</v>
      </c>
      <c r="D10" s="54" t="n">
        <v>2</v>
      </c>
      <c r="E10" s="54" t="n">
        <v>1</v>
      </c>
      <c r="F10" s="54" t="n">
        <v>1</v>
      </c>
      <c r="G10" s="54" t="n">
        <v>1862</v>
      </c>
      <c r="H10" s="54" t="n">
        <v>44</v>
      </c>
      <c r="I10" s="54" t="n">
        <v>1952</v>
      </c>
      <c r="J10" s="54"/>
      <c r="K10" s="53"/>
      <c r="L10" s="54"/>
      <c r="M10" s="53" t="n">
        <v>55</v>
      </c>
      <c r="N10" s="53" t="n">
        <v>1934</v>
      </c>
      <c r="O10" s="53" t="n">
        <v>1636</v>
      </c>
      <c r="P10" s="53" t="n">
        <v>1420</v>
      </c>
      <c r="Q10" s="53" t="n">
        <v>1546</v>
      </c>
      <c r="R10" s="53" t="n">
        <v>190</v>
      </c>
      <c r="S10" s="54" t="n">
        <v>3492</v>
      </c>
      <c r="T10" s="54" t="n">
        <v>2315</v>
      </c>
      <c r="U10" s="57" t="n">
        <f aca="false">IF(T10&lt;&gt;0,T10/S10,"")</f>
        <v>0.662943871706758</v>
      </c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</row>
    <row r="11" s="59" customFormat="true" ht="12.75" hidden="false" customHeight="false" outlineLevel="0" collapsed="false">
      <c r="A11" s="60" t="s">
        <v>43</v>
      </c>
      <c r="B11" s="61" t="n">
        <v>392</v>
      </c>
      <c r="C11" s="62" t="n">
        <v>28</v>
      </c>
      <c r="D11" s="62" t="n">
        <v>26</v>
      </c>
      <c r="E11" s="62" t="n">
        <v>31</v>
      </c>
      <c r="F11" s="62" t="n">
        <v>67</v>
      </c>
      <c r="G11" s="62" t="n">
        <v>695</v>
      </c>
      <c r="H11" s="62" t="n">
        <v>26</v>
      </c>
      <c r="I11" s="62" t="n">
        <v>664</v>
      </c>
      <c r="J11" s="62" t="n">
        <v>409</v>
      </c>
      <c r="K11" s="61" t="n">
        <v>575</v>
      </c>
      <c r="L11" s="62" t="n">
        <v>128</v>
      </c>
      <c r="M11" s="61"/>
      <c r="N11" s="61"/>
      <c r="O11" s="61" t="n">
        <v>916</v>
      </c>
      <c r="P11" s="61" t="n">
        <v>889</v>
      </c>
      <c r="Q11" s="61" t="n">
        <v>1016</v>
      </c>
      <c r="R11" s="61" t="n">
        <v>66</v>
      </c>
      <c r="S11" s="62" t="n">
        <v>4565</v>
      </c>
      <c r="T11" s="62" t="n">
        <v>1591</v>
      </c>
      <c r="U11" s="63" t="n">
        <f aca="false">IF(T11&lt;&gt;0,T11/S11,"")</f>
        <v>0.348521358159912</v>
      </c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</row>
    <row r="12" s="59" customFormat="true" ht="12.75" hidden="false" customHeight="false" outlineLevel="0" collapsed="false">
      <c r="A12" s="52" t="s">
        <v>44</v>
      </c>
      <c r="B12" s="53" t="n">
        <v>376</v>
      </c>
      <c r="C12" s="54" t="n">
        <v>22</v>
      </c>
      <c r="D12" s="54" t="n">
        <v>12</v>
      </c>
      <c r="E12" s="54" t="n">
        <v>16</v>
      </c>
      <c r="F12" s="54" t="n">
        <v>53</v>
      </c>
      <c r="G12" s="54" t="n">
        <v>5260</v>
      </c>
      <c r="H12" s="54" t="n">
        <v>608</v>
      </c>
      <c r="I12" s="54" t="n">
        <v>5688</v>
      </c>
      <c r="J12" s="54"/>
      <c r="K12" s="53"/>
      <c r="L12" s="54"/>
      <c r="M12" s="53" t="n">
        <v>431</v>
      </c>
      <c r="N12" s="53" t="n">
        <v>5633</v>
      </c>
      <c r="O12" s="53" t="n">
        <v>4513</v>
      </c>
      <c r="P12" s="53" t="n">
        <v>4672</v>
      </c>
      <c r="Q12" s="53" t="n">
        <v>4795</v>
      </c>
      <c r="R12" s="53" t="n">
        <v>613</v>
      </c>
      <c r="S12" s="54" t="n">
        <v>19043</v>
      </c>
      <c r="T12" s="54" t="n">
        <v>6811</v>
      </c>
      <c r="U12" s="57" t="n">
        <f aca="false">IF(T12&lt;&gt;0,T12/S12,"")</f>
        <v>0.357664233576642</v>
      </c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</row>
    <row r="13" s="59" customFormat="true" ht="12.75" hidden="false" customHeight="false" outlineLevel="0" collapsed="false">
      <c r="A13" s="52" t="s">
        <v>45</v>
      </c>
      <c r="B13" s="53" t="n">
        <v>1771</v>
      </c>
      <c r="C13" s="54" t="n">
        <v>80</v>
      </c>
      <c r="D13" s="54" t="n">
        <v>20</v>
      </c>
      <c r="E13" s="54" t="n">
        <v>52</v>
      </c>
      <c r="F13" s="54" t="n">
        <v>140</v>
      </c>
      <c r="G13" s="54" t="n">
        <v>900</v>
      </c>
      <c r="H13" s="54" t="n">
        <v>125</v>
      </c>
      <c r="I13" s="54" t="n">
        <v>965</v>
      </c>
      <c r="J13" s="54"/>
      <c r="K13" s="53"/>
      <c r="L13" s="54"/>
      <c r="M13" s="53" t="n">
        <v>1487</v>
      </c>
      <c r="N13" s="53" t="n">
        <v>940</v>
      </c>
      <c r="O13" s="53" t="n">
        <v>1844</v>
      </c>
      <c r="P13" s="53" t="n">
        <v>1745</v>
      </c>
      <c r="Q13" s="53" t="n">
        <v>1974</v>
      </c>
      <c r="R13" s="53" t="n">
        <v>285</v>
      </c>
      <c r="S13" s="54" t="n">
        <v>10366</v>
      </c>
      <c r="T13" s="54" t="n">
        <v>3562</v>
      </c>
      <c r="U13" s="57" t="n">
        <f aca="false">IF(T13&lt;&gt;0,T13/S13,"")</f>
        <v>0.343623384140459</v>
      </c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</row>
    <row r="14" s="59" customFormat="true" ht="12.75" hidden="false" customHeight="false" outlineLevel="0" collapsed="false">
      <c r="A14" s="52" t="s">
        <v>46</v>
      </c>
      <c r="B14" s="53" t="n">
        <v>98</v>
      </c>
      <c r="C14" s="54" t="n">
        <v>6</v>
      </c>
      <c r="D14" s="54" t="n">
        <v>3</v>
      </c>
      <c r="E14" s="54" t="n">
        <v>7</v>
      </c>
      <c r="F14" s="54" t="n">
        <v>1</v>
      </c>
      <c r="G14" s="54" t="n">
        <v>624</v>
      </c>
      <c r="H14" s="54" t="n">
        <v>14</v>
      </c>
      <c r="I14" s="54" t="n">
        <v>628</v>
      </c>
      <c r="J14" s="54" t="n">
        <v>94</v>
      </c>
      <c r="K14" s="53" t="n">
        <v>552</v>
      </c>
      <c r="L14" s="54" t="n">
        <v>148</v>
      </c>
      <c r="M14" s="53"/>
      <c r="N14" s="53"/>
      <c r="O14" s="53" t="n">
        <v>571</v>
      </c>
      <c r="P14" s="53" t="n">
        <v>633</v>
      </c>
      <c r="Q14" s="53" t="n">
        <v>621</v>
      </c>
      <c r="R14" s="53" t="n">
        <v>46</v>
      </c>
      <c r="S14" s="54" t="n">
        <v>4243</v>
      </c>
      <c r="T14" s="54" t="n">
        <v>898</v>
      </c>
      <c r="U14" s="57" t="n">
        <f aca="false">IF(T14&lt;&gt;0,T14/S14,"")</f>
        <v>0.211642705632807</v>
      </c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</row>
    <row r="15" s="59" customFormat="true" ht="12.75" hidden="false" customHeight="false" outlineLevel="0" collapsed="false">
      <c r="A15" s="52" t="s">
        <v>47</v>
      </c>
      <c r="B15" s="53" t="n">
        <v>1412</v>
      </c>
      <c r="C15" s="54" t="n">
        <v>152</v>
      </c>
      <c r="D15" s="54" t="n">
        <v>39</v>
      </c>
      <c r="E15" s="54" t="n">
        <v>58</v>
      </c>
      <c r="F15" s="54" t="n">
        <v>157</v>
      </c>
      <c r="G15" s="54" t="n">
        <v>2658</v>
      </c>
      <c r="H15" s="54" t="n">
        <v>407</v>
      </c>
      <c r="I15" s="54" t="n">
        <v>2775</v>
      </c>
      <c r="J15" s="54" t="n">
        <v>1364</v>
      </c>
      <c r="K15" s="53" t="n">
        <v>2177</v>
      </c>
      <c r="L15" s="54" t="n">
        <v>696</v>
      </c>
      <c r="M15" s="53"/>
      <c r="N15" s="53"/>
      <c r="O15" s="53" t="n">
        <v>3719</v>
      </c>
      <c r="P15" s="53" t="n">
        <v>3790</v>
      </c>
      <c r="Q15" s="53" t="n">
        <v>3777</v>
      </c>
      <c r="R15" s="53" t="n">
        <v>345</v>
      </c>
      <c r="S15" s="54" t="n">
        <v>18849</v>
      </c>
      <c r="T15" s="54" t="n">
        <v>5409</v>
      </c>
      <c r="U15" s="57" t="n">
        <f aca="false">IF(T15&lt;&gt;0,T15/S15,"")</f>
        <v>0.286964825720197</v>
      </c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</row>
    <row r="16" s="59" customFormat="true" ht="12.75" hidden="false" customHeight="false" outlineLevel="0" collapsed="false">
      <c r="A16" s="60" t="s">
        <v>48</v>
      </c>
      <c r="B16" s="61" t="n">
        <v>711</v>
      </c>
      <c r="C16" s="62" t="n">
        <v>33</v>
      </c>
      <c r="D16" s="62" t="n">
        <v>25</v>
      </c>
      <c r="E16" s="62" t="n">
        <v>37</v>
      </c>
      <c r="F16" s="62" t="n">
        <v>87</v>
      </c>
      <c r="G16" s="62" t="n">
        <v>5614</v>
      </c>
      <c r="H16" s="62" t="n">
        <v>522</v>
      </c>
      <c r="I16" s="62" t="n">
        <v>5879</v>
      </c>
      <c r="J16" s="62"/>
      <c r="K16" s="61"/>
      <c r="L16" s="62"/>
      <c r="M16" s="61" t="n">
        <v>797</v>
      </c>
      <c r="N16" s="61" t="n">
        <v>5693</v>
      </c>
      <c r="O16" s="61" t="n">
        <v>4978</v>
      </c>
      <c r="P16" s="61" t="n">
        <v>5112</v>
      </c>
      <c r="Q16" s="61" t="n">
        <v>5297</v>
      </c>
      <c r="R16" s="61" t="n">
        <v>458</v>
      </c>
      <c r="S16" s="62" t="n">
        <v>38961</v>
      </c>
      <c r="T16" s="62" t="n">
        <v>7403</v>
      </c>
      <c r="U16" s="63" t="n">
        <f aca="false">IF(T16&lt;&gt;0,T16/S16,"")</f>
        <v>0.190010523343857</v>
      </c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</row>
    <row r="17" s="59" customFormat="true" ht="12.75" hidden="false" customHeight="false" outlineLevel="0" collapsed="false">
      <c r="A17" s="52" t="s">
        <v>49</v>
      </c>
      <c r="B17" s="53" t="n">
        <v>163</v>
      </c>
      <c r="C17" s="54" t="n">
        <v>21</v>
      </c>
      <c r="D17" s="54" t="n">
        <v>3</v>
      </c>
      <c r="E17" s="54" t="n">
        <v>1</v>
      </c>
      <c r="F17" s="54" t="n">
        <v>0</v>
      </c>
      <c r="G17" s="54" t="n">
        <v>1636</v>
      </c>
      <c r="H17" s="54" t="n">
        <v>63</v>
      </c>
      <c r="I17" s="54" t="n">
        <v>1697</v>
      </c>
      <c r="J17" s="54" t="n">
        <v>144</v>
      </c>
      <c r="K17" s="53" t="n">
        <v>1406</v>
      </c>
      <c r="L17" s="54" t="n">
        <v>415</v>
      </c>
      <c r="M17" s="53"/>
      <c r="N17" s="53"/>
      <c r="O17" s="53" t="n">
        <v>1588</v>
      </c>
      <c r="P17" s="53" t="n">
        <v>1445</v>
      </c>
      <c r="Q17" s="53" t="n">
        <v>1614</v>
      </c>
      <c r="R17" s="53" t="n">
        <v>61</v>
      </c>
      <c r="S17" s="54" t="n">
        <v>5699</v>
      </c>
      <c r="T17" s="54" t="n">
        <v>2486</v>
      </c>
      <c r="U17" s="57" t="n">
        <f aca="false">IF(T17&lt;&gt;0,T17/S17,"")</f>
        <v>0.436216880154413</v>
      </c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</row>
    <row r="18" s="59" customFormat="true" ht="12.75" hidden="false" customHeight="false" outlineLevel="0" collapsed="false">
      <c r="A18" s="52" t="s">
        <v>50</v>
      </c>
      <c r="B18" s="53" t="n">
        <v>52</v>
      </c>
      <c r="C18" s="54" t="n">
        <v>4</v>
      </c>
      <c r="D18" s="54" t="n">
        <v>4</v>
      </c>
      <c r="E18" s="54" t="n">
        <v>4</v>
      </c>
      <c r="F18" s="54" t="n">
        <v>2</v>
      </c>
      <c r="G18" s="54" t="n">
        <v>230</v>
      </c>
      <c r="H18" s="54" t="n">
        <v>11</v>
      </c>
      <c r="I18" s="54" t="n">
        <v>237</v>
      </c>
      <c r="J18" s="54"/>
      <c r="K18" s="53"/>
      <c r="L18" s="54"/>
      <c r="M18" s="53" t="n">
        <v>55</v>
      </c>
      <c r="N18" s="53" t="n">
        <v>232</v>
      </c>
      <c r="O18" s="53" t="n">
        <v>209</v>
      </c>
      <c r="P18" s="53" t="n">
        <v>217</v>
      </c>
      <c r="Q18" s="53" t="n">
        <v>236</v>
      </c>
      <c r="R18" s="53" t="n">
        <v>14</v>
      </c>
      <c r="S18" s="54" t="n">
        <v>1744</v>
      </c>
      <c r="T18" s="54" t="n">
        <v>335</v>
      </c>
      <c r="U18" s="57" t="n">
        <f aca="false">IF(T18&lt;&gt;0,T18/S18,"")</f>
        <v>0.192087155963303</v>
      </c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</row>
    <row r="19" s="58" customFormat="true" ht="12.75" hidden="false" customHeight="false" outlineLevel="0" collapsed="false">
      <c r="A19" s="52" t="s">
        <v>51</v>
      </c>
      <c r="B19" s="64" t="n">
        <v>24</v>
      </c>
      <c r="C19" s="54" t="n">
        <v>1</v>
      </c>
      <c r="D19" s="54" t="n">
        <v>14</v>
      </c>
      <c r="E19" s="54" t="n">
        <v>5</v>
      </c>
      <c r="F19" s="54" t="n">
        <v>7</v>
      </c>
      <c r="G19" s="53" t="n">
        <v>158</v>
      </c>
      <c r="H19" s="53" t="n">
        <v>5</v>
      </c>
      <c r="I19" s="53" t="n">
        <v>162</v>
      </c>
      <c r="J19" s="54"/>
      <c r="K19" s="53"/>
      <c r="L19" s="54"/>
      <c r="M19" s="53" t="n">
        <v>26</v>
      </c>
      <c r="N19" s="53" t="n">
        <v>163</v>
      </c>
      <c r="O19" s="53" t="n">
        <v>193</v>
      </c>
      <c r="P19" s="53" t="n">
        <v>161</v>
      </c>
      <c r="Q19" s="53" t="n">
        <v>196</v>
      </c>
      <c r="R19" s="53" t="n">
        <v>12</v>
      </c>
      <c r="S19" s="54" t="n">
        <v>767</v>
      </c>
      <c r="T19" s="54" t="n">
        <v>258</v>
      </c>
      <c r="U19" s="57" t="n">
        <f aca="false">IF(T19&lt;&gt;0,T19/S19,"")</f>
        <v>0.336375488917862</v>
      </c>
      <c r="AK19" s="59"/>
    </row>
    <row r="20" s="58" customFormat="true" ht="12.75" hidden="false" customHeight="false" outlineLevel="0" collapsed="false">
      <c r="A20" s="52" t="s">
        <v>52</v>
      </c>
      <c r="B20" s="53" t="n">
        <v>1308</v>
      </c>
      <c r="C20" s="54" t="n">
        <v>52</v>
      </c>
      <c r="D20" s="54" t="n">
        <v>26</v>
      </c>
      <c r="E20" s="54" t="n">
        <v>55</v>
      </c>
      <c r="F20" s="54" t="n">
        <v>137</v>
      </c>
      <c r="G20" s="54" t="n">
        <v>12815</v>
      </c>
      <c r="H20" s="54" t="n">
        <v>1784</v>
      </c>
      <c r="I20" s="54" t="n">
        <v>13644</v>
      </c>
      <c r="J20" s="54" t="n">
        <v>1291</v>
      </c>
      <c r="K20" s="53" t="n">
        <v>10650</v>
      </c>
      <c r="L20" s="54" t="n">
        <v>3204</v>
      </c>
      <c r="M20" s="53"/>
      <c r="N20" s="53"/>
      <c r="O20" s="53" t="n">
        <v>10676</v>
      </c>
      <c r="P20" s="53" t="n">
        <v>11548</v>
      </c>
      <c r="Q20" s="53" t="n">
        <v>10964</v>
      </c>
      <c r="R20" s="53" t="n">
        <v>1013</v>
      </c>
      <c r="S20" s="54" t="n">
        <v>58621</v>
      </c>
      <c r="T20" s="54" t="n">
        <v>17702</v>
      </c>
      <c r="U20" s="57" t="n">
        <f aca="false">IF(T20&lt;&gt;0,T20/S20,"")</f>
        <v>0.301973695433377</v>
      </c>
      <c r="AK20" s="59"/>
    </row>
    <row r="21" s="58" customFormat="true" ht="12.75" hidden="false" customHeight="false" outlineLevel="0" collapsed="false">
      <c r="A21" s="60" t="s">
        <v>53</v>
      </c>
      <c r="B21" s="61" t="n">
        <v>97</v>
      </c>
      <c r="C21" s="62" t="n">
        <v>4</v>
      </c>
      <c r="D21" s="62" t="n">
        <v>7</v>
      </c>
      <c r="E21" s="62" t="n">
        <v>5</v>
      </c>
      <c r="F21" s="62" t="n">
        <v>0</v>
      </c>
      <c r="G21" s="62" t="n">
        <v>707</v>
      </c>
      <c r="H21" s="62" t="n">
        <v>2</v>
      </c>
      <c r="I21" s="62" t="n">
        <v>713</v>
      </c>
      <c r="J21" s="62"/>
      <c r="K21" s="61"/>
      <c r="L21" s="62"/>
      <c r="M21" s="61" t="n">
        <v>106</v>
      </c>
      <c r="N21" s="61" t="n">
        <v>696</v>
      </c>
      <c r="O21" s="61" t="n">
        <v>665</v>
      </c>
      <c r="P21" s="61" t="n">
        <v>631</v>
      </c>
      <c r="Q21" s="61" t="n">
        <v>690</v>
      </c>
      <c r="R21" s="61" t="n">
        <v>44</v>
      </c>
      <c r="S21" s="62" t="n">
        <v>4042</v>
      </c>
      <c r="T21" s="62" t="n">
        <v>889</v>
      </c>
      <c r="U21" s="63" t="n">
        <f aca="false">IF(T21&lt;&gt;0,T21/S21,"")</f>
        <v>0.219940623453736</v>
      </c>
      <c r="AK21" s="59"/>
    </row>
    <row r="22" s="58" customFormat="true" ht="12.75" hidden="false" customHeight="false" outlineLevel="0" collapsed="false">
      <c r="A22" s="52" t="s">
        <v>54</v>
      </c>
      <c r="B22" s="53" t="n">
        <v>123</v>
      </c>
      <c r="C22" s="54" t="n">
        <v>11</v>
      </c>
      <c r="D22" s="54" t="n">
        <v>10</v>
      </c>
      <c r="E22" s="54" t="n">
        <v>5</v>
      </c>
      <c r="F22" s="54" t="n">
        <v>14</v>
      </c>
      <c r="G22" s="54" t="n">
        <v>2565</v>
      </c>
      <c r="H22" s="54" t="n">
        <v>98</v>
      </c>
      <c r="I22" s="54" t="n">
        <v>2624</v>
      </c>
      <c r="J22" s="54"/>
      <c r="K22" s="53"/>
      <c r="L22" s="54"/>
      <c r="M22" s="53" t="n">
        <v>129</v>
      </c>
      <c r="N22" s="53" t="n">
        <v>2599</v>
      </c>
      <c r="O22" s="53" t="n">
        <v>2173</v>
      </c>
      <c r="P22" s="53" t="n">
        <v>2150</v>
      </c>
      <c r="Q22" s="53" t="n">
        <v>2169</v>
      </c>
      <c r="R22" s="53" t="n">
        <v>291</v>
      </c>
      <c r="S22" s="54" t="n">
        <v>9570</v>
      </c>
      <c r="T22" s="54" t="n">
        <v>3105</v>
      </c>
      <c r="U22" s="57" t="n">
        <f aca="false">IF(T22&lt;&gt;0,T22/S22,"")</f>
        <v>0.324451410658307</v>
      </c>
      <c r="AK22" s="59"/>
    </row>
    <row r="23" s="58" customFormat="true" ht="12.75" hidden="false" customHeight="false" outlineLevel="0" collapsed="false">
      <c r="A23" s="52" t="s">
        <v>55</v>
      </c>
      <c r="B23" s="53" t="n">
        <v>6</v>
      </c>
      <c r="C23" s="54" t="n">
        <v>0</v>
      </c>
      <c r="D23" s="54" t="n">
        <v>0</v>
      </c>
      <c r="E23" s="54" t="n">
        <v>1</v>
      </c>
      <c r="F23" s="54" t="n">
        <v>3</v>
      </c>
      <c r="G23" s="54" t="n">
        <v>176</v>
      </c>
      <c r="H23" s="54" t="n">
        <v>14</v>
      </c>
      <c r="I23" s="54" t="n">
        <v>183</v>
      </c>
      <c r="J23" s="54"/>
      <c r="K23" s="53"/>
      <c r="L23" s="54"/>
      <c r="M23" s="53" t="n">
        <v>7</v>
      </c>
      <c r="N23" s="53" t="n">
        <v>179</v>
      </c>
      <c r="O23" s="53" t="n">
        <v>164</v>
      </c>
      <c r="P23" s="53" t="n">
        <v>170</v>
      </c>
      <c r="Q23" s="53" t="n">
        <v>169</v>
      </c>
      <c r="R23" s="53" t="n">
        <v>10</v>
      </c>
      <c r="S23" s="54" t="n">
        <v>406</v>
      </c>
      <c r="T23" s="54" t="n">
        <v>226</v>
      </c>
      <c r="U23" s="57" t="n">
        <f aca="false">IF(T23&lt;&gt;0,T23/S23,"")</f>
        <v>0.556650246305419</v>
      </c>
      <c r="AK23" s="59"/>
    </row>
    <row r="24" s="58" customFormat="true" ht="12.75" hidden="false" customHeight="false" outlineLevel="0" collapsed="false">
      <c r="A24" s="52" t="s">
        <v>56</v>
      </c>
      <c r="B24" s="53" t="n">
        <v>418</v>
      </c>
      <c r="C24" s="54" t="n">
        <v>22</v>
      </c>
      <c r="D24" s="54" t="n">
        <v>16</v>
      </c>
      <c r="E24" s="54" t="n">
        <v>22</v>
      </c>
      <c r="F24" s="54" t="n">
        <v>103</v>
      </c>
      <c r="G24" s="54" t="n">
        <v>721</v>
      </c>
      <c r="H24" s="54" t="n">
        <v>61</v>
      </c>
      <c r="I24" s="54" t="n">
        <v>707</v>
      </c>
      <c r="J24" s="54" t="n">
        <v>469</v>
      </c>
      <c r="K24" s="53" t="n">
        <v>580</v>
      </c>
      <c r="L24" s="54" t="n">
        <v>101</v>
      </c>
      <c r="M24" s="53"/>
      <c r="N24" s="53"/>
      <c r="O24" s="53" t="n">
        <v>890</v>
      </c>
      <c r="P24" s="53" t="n">
        <v>873</v>
      </c>
      <c r="Q24" s="53" t="n">
        <v>960</v>
      </c>
      <c r="R24" s="53" t="n">
        <v>39</v>
      </c>
      <c r="S24" s="54" t="n">
        <v>4829</v>
      </c>
      <c r="T24" s="54" t="n">
        <v>1535</v>
      </c>
      <c r="U24" s="57" t="n">
        <f aca="false">IF(T24&lt;&gt;0,T24/S24,"")</f>
        <v>0.317871194864361</v>
      </c>
      <c r="AK24" s="59"/>
    </row>
    <row r="25" s="58" customFormat="true" ht="12.75" hidden="false" customHeight="false" outlineLevel="0" collapsed="false">
      <c r="A25" s="52" t="s">
        <v>57</v>
      </c>
      <c r="B25" s="53" t="n">
        <v>89</v>
      </c>
      <c r="C25" s="54" t="n">
        <v>7</v>
      </c>
      <c r="D25" s="54" t="n">
        <v>6</v>
      </c>
      <c r="E25" s="54" t="n">
        <v>1</v>
      </c>
      <c r="F25" s="54" t="n">
        <v>1</v>
      </c>
      <c r="G25" s="54" t="n">
        <v>811</v>
      </c>
      <c r="H25" s="54" t="n">
        <v>10</v>
      </c>
      <c r="I25" s="54" t="n">
        <v>843</v>
      </c>
      <c r="J25" s="54"/>
      <c r="K25" s="53"/>
      <c r="L25" s="54"/>
      <c r="M25" s="53" t="n">
        <v>106</v>
      </c>
      <c r="N25" s="53" t="n">
        <v>818</v>
      </c>
      <c r="O25" s="53" t="n">
        <v>761</v>
      </c>
      <c r="P25" s="53" t="n">
        <v>694</v>
      </c>
      <c r="Q25" s="53" t="n">
        <v>787</v>
      </c>
      <c r="R25" s="53" t="n">
        <v>81</v>
      </c>
      <c r="S25" s="54" t="n">
        <v>2825</v>
      </c>
      <c r="T25" s="54" t="n">
        <v>1141</v>
      </c>
      <c r="U25" s="57" t="n">
        <f aca="false">IF(T25&lt;&gt;0,T25/S25,"")</f>
        <v>0.403893805309735</v>
      </c>
      <c r="AK25" s="59"/>
    </row>
    <row r="26" s="58" customFormat="true" ht="12.75" hidden="false" customHeight="false" outlineLevel="0" collapsed="false">
      <c r="A26" s="60" t="s">
        <v>58</v>
      </c>
      <c r="B26" s="61" t="n">
        <v>260</v>
      </c>
      <c r="C26" s="62" t="n">
        <v>14</v>
      </c>
      <c r="D26" s="62" t="n">
        <v>6</v>
      </c>
      <c r="E26" s="62" t="n">
        <v>10</v>
      </c>
      <c r="F26" s="62" t="n">
        <v>14</v>
      </c>
      <c r="G26" s="62" t="n">
        <v>1721</v>
      </c>
      <c r="H26" s="62" t="n">
        <v>277</v>
      </c>
      <c r="I26" s="62" t="n">
        <v>1937</v>
      </c>
      <c r="J26" s="62"/>
      <c r="K26" s="61"/>
      <c r="L26" s="62"/>
      <c r="M26" s="61" t="n">
        <v>239</v>
      </c>
      <c r="N26" s="61" t="n">
        <v>1900</v>
      </c>
      <c r="O26" s="61" t="n">
        <v>1848</v>
      </c>
      <c r="P26" s="61" t="n">
        <v>1920</v>
      </c>
      <c r="Q26" s="61" t="n">
        <v>1841</v>
      </c>
      <c r="R26" s="61" t="n">
        <v>121</v>
      </c>
      <c r="S26" s="62" t="n">
        <v>8677</v>
      </c>
      <c r="T26" s="62" t="n">
        <v>2650</v>
      </c>
      <c r="U26" s="63" t="n">
        <f aca="false">IF(T26&lt;&gt;0,T26/S26,"")</f>
        <v>0.305405093926472</v>
      </c>
      <c r="AK26" s="59"/>
    </row>
    <row r="27" s="58" customFormat="true" ht="12.75" hidden="false" customHeight="false" outlineLevel="0" collapsed="false">
      <c r="A27" s="52" t="s">
        <v>59</v>
      </c>
      <c r="B27" s="53" t="n">
        <v>39</v>
      </c>
      <c r="C27" s="54" t="n">
        <v>2</v>
      </c>
      <c r="D27" s="54" t="n">
        <v>6</v>
      </c>
      <c r="E27" s="54" t="n">
        <v>1</v>
      </c>
      <c r="F27" s="54" t="n">
        <v>12</v>
      </c>
      <c r="G27" s="54" t="n">
        <v>3179</v>
      </c>
      <c r="H27" s="54" t="n">
        <v>202</v>
      </c>
      <c r="I27" s="54" t="n">
        <v>3162</v>
      </c>
      <c r="J27" s="54"/>
      <c r="K27" s="53"/>
      <c r="L27" s="54"/>
      <c r="M27" s="53" t="n">
        <v>49</v>
      </c>
      <c r="N27" s="53" t="n">
        <v>3068</v>
      </c>
      <c r="O27" s="53" t="n">
        <v>1800</v>
      </c>
      <c r="P27" s="53" t="n">
        <v>1796</v>
      </c>
      <c r="Q27" s="53" t="n">
        <v>1860</v>
      </c>
      <c r="R27" s="53" t="n">
        <v>503</v>
      </c>
      <c r="S27" s="54" t="n">
        <v>5612</v>
      </c>
      <c r="T27" s="54" t="n">
        <v>3792</v>
      </c>
      <c r="U27" s="57" t="n">
        <f aca="false">IF(T27&lt;&gt;0,T27/S27,"")</f>
        <v>0.675694939415538</v>
      </c>
      <c r="AK27" s="59"/>
    </row>
    <row r="28" s="58" customFormat="true" ht="12.75" hidden="false" customHeight="false" outlineLevel="0" collapsed="false">
      <c r="A28" s="52" t="s">
        <v>60</v>
      </c>
      <c r="B28" s="53" t="n">
        <v>73</v>
      </c>
      <c r="C28" s="54" t="n">
        <v>4</v>
      </c>
      <c r="D28" s="54" t="n">
        <v>4</v>
      </c>
      <c r="E28" s="54" t="n">
        <v>2</v>
      </c>
      <c r="F28" s="54" t="n">
        <v>6</v>
      </c>
      <c r="G28" s="54" t="n">
        <v>2797</v>
      </c>
      <c r="H28" s="54" t="n">
        <v>224</v>
      </c>
      <c r="I28" s="54" t="n">
        <v>2979</v>
      </c>
      <c r="J28" s="54"/>
      <c r="K28" s="53"/>
      <c r="L28" s="54"/>
      <c r="M28" s="53" t="n">
        <v>70</v>
      </c>
      <c r="N28" s="53" t="n">
        <v>2884</v>
      </c>
      <c r="O28" s="53" t="n">
        <v>2607</v>
      </c>
      <c r="P28" s="53" t="n">
        <v>2665</v>
      </c>
      <c r="Q28" s="53" t="n">
        <v>2626</v>
      </c>
      <c r="R28" s="53" t="n">
        <v>420</v>
      </c>
      <c r="S28" s="54" t="n">
        <v>6490</v>
      </c>
      <c r="T28" s="54" t="n">
        <v>3408</v>
      </c>
      <c r="U28" s="57" t="n">
        <f aca="false">IF(T28&lt;&gt;0,T28/S28,"")</f>
        <v>0.525115562403698</v>
      </c>
      <c r="AK28" s="59"/>
    </row>
    <row r="29" s="58" customFormat="true" ht="12.75" hidden="false" customHeight="false" outlineLevel="0" collapsed="false">
      <c r="A29" s="52" t="s">
        <v>61</v>
      </c>
      <c r="B29" s="53" t="n">
        <v>212</v>
      </c>
      <c r="C29" s="54" t="n">
        <v>12</v>
      </c>
      <c r="D29" s="54" t="n">
        <v>8</v>
      </c>
      <c r="E29" s="54" t="n">
        <v>5</v>
      </c>
      <c r="F29" s="54" t="n">
        <v>12</v>
      </c>
      <c r="G29" s="54" t="n">
        <v>2421</v>
      </c>
      <c r="H29" s="54" t="n">
        <v>369</v>
      </c>
      <c r="I29" s="54" t="n">
        <v>2614</v>
      </c>
      <c r="J29" s="54" t="n">
        <v>203</v>
      </c>
      <c r="K29" s="53" t="n">
        <v>2295</v>
      </c>
      <c r="L29" s="54" t="n">
        <v>555</v>
      </c>
      <c r="M29" s="53"/>
      <c r="N29" s="53"/>
      <c r="O29" s="53" t="n">
        <v>2370</v>
      </c>
      <c r="P29" s="53" t="n">
        <v>2530</v>
      </c>
      <c r="Q29" s="53" t="n">
        <v>2385</v>
      </c>
      <c r="R29" s="53" t="n">
        <v>304</v>
      </c>
      <c r="S29" s="54" t="n">
        <v>8042</v>
      </c>
      <c r="T29" s="54" t="n">
        <v>3405</v>
      </c>
      <c r="U29" s="57" t="n">
        <f aca="false">IF(T29&lt;&gt;0,T29/S29,"")</f>
        <v>0.42340213877145</v>
      </c>
      <c r="AK29" s="59"/>
    </row>
    <row r="30" s="58" customFormat="true" ht="12.75" hidden="false" customHeight="false" outlineLevel="0" collapsed="false">
      <c r="A30" s="52" t="s">
        <v>62</v>
      </c>
      <c r="B30" s="53" t="n">
        <v>185</v>
      </c>
      <c r="C30" s="54" t="n">
        <v>5</v>
      </c>
      <c r="D30" s="54" t="n">
        <v>3</v>
      </c>
      <c r="E30" s="54" t="n">
        <v>3</v>
      </c>
      <c r="F30" s="54" t="n">
        <v>12</v>
      </c>
      <c r="G30" s="54" t="n">
        <v>1352</v>
      </c>
      <c r="H30" s="54" t="n">
        <v>182</v>
      </c>
      <c r="I30" s="54" t="n">
        <v>1503</v>
      </c>
      <c r="J30" s="54"/>
      <c r="K30" s="53"/>
      <c r="L30" s="54"/>
      <c r="M30" s="53" t="n">
        <v>167</v>
      </c>
      <c r="N30" s="53" t="n">
        <v>1482</v>
      </c>
      <c r="O30" s="53" t="n">
        <v>1528</v>
      </c>
      <c r="P30" s="53" t="n">
        <v>1573</v>
      </c>
      <c r="Q30" s="53" t="n">
        <v>1447</v>
      </c>
      <c r="R30" s="53" t="n">
        <v>115</v>
      </c>
      <c r="S30" s="54" t="n">
        <v>6399</v>
      </c>
      <c r="T30" s="54" t="n">
        <v>2028</v>
      </c>
      <c r="U30" s="57" t="n">
        <f aca="false">IF(T30&lt;&gt;0,T30/S30,"")</f>
        <v>0.316924519456165</v>
      </c>
      <c r="AK30" s="59"/>
    </row>
    <row r="31" s="58" customFormat="true" ht="12.75" hidden="false" customHeight="false" outlineLevel="0" collapsed="false">
      <c r="A31" s="60" t="s">
        <v>63</v>
      </c>
      <c r="B31" s="61" t="n">
        <v>529</v>
      </c>
      <c r="C31" s="62" t="n">
        <v>32</v>
      </c>
      <c r="D31" s="62" t="n">
        <v>27</v>
      </c>
      <c r="E31" s="62" t="n">
        <v>27</v>
      </c>
      <c r="F31" s="62" t="n">
        <v>11</v>
      </c>
      <c r="G31" s="62" t="n">
        <v>3394</v>
      </c>
      <c r="H31" s="62" t="n">
        <v>87</v>
      </c>
      <c r="I31" s="62" t="n">
        <v>3354</v>
      </c>
      <c r="J31" s="62" t="n">
        <v>466</v>
      </c>
      <c r="K31" s="61" t="n">
        <v>3059</v>
      </c>
      <c r="L31" s="62" t="n">
        <v>564</v>
      </c>
      <c r="M31" s="61"/>
      <c r="N31" s="61"/>
      <c r="O31" s="61" t="n">
        <v>3062</v>
      </c>
      <c r="P31" s="61" t="n">
        <v>2891</v>
      </c>
      <c r="Q31" s="61" t="n">
        <v>3119</v>
      </c>
      <c r="R31" s="61" t="n">
        <v>277</v>
      </c>
      <c r="S31" s="62" t="n">
        <v>9271</v>
      </c>
      <c r="T31" s="62" t="n">
        <v>4838</v>
      </c>
      <c r="U31" s="63" t="n">
        <f aca="false">IF(T31&lt;&gt;0,T31/S31,"")</f>
        <v>0.521842303958581</v>
      </c>
      <c r="AK31" s="59"/>
    </row>
    <row r="32" s="58" customFormat="true" ht="12.75" hidden="false" customHeight="false" outlineLevel="0" collapsed="false">
      <c r="A32" s="52" t="s">
        <v>64</v>
      </c>
      <c r="B32" s="53" t="n">
        <v>109</v>
      </c>
      <c r="C32" s="54" t="n">
        <v>5</v>
      </c>
      <c r="D32" s="54" t="n">
        <v>9</v>
      </c>
      <c r="E32" s="54" t="n">
        <v>6</v>
      </c>
      <c r="F32" s="54" t="n">
        <v>9</v>
      </c>
      <c r="G32" s="54" t="n">
        <v>2044</v>
      </c>
      <c r="H32" s="54" t="n">
        <v>91</v>
      </c>
      <c r="I32" s="54" t="n">
        <v>2104</v>
      </c>
      <c r="J32" s="54"/>
      <c r="K32" s="53"/>
      <c r="L32" s="54"/>
      <c r="M32" s="53" t="n">
        <v>123</v>
      </c>
      <c r="N32" s="53" t="n">
        <v>2061</v>
      </c>
      <c r="O32" s="53" t="n">
        <v>1514</v>
      </c>
      <c r="P32" s="53" t="n">
        <v>1601</v>
      </c>
      <c r="Q32" s="53" t="n">
        <v>1604</v>
      </c>
      <c r="R32" s="53" t="n">
        <v>150</v>
      </c>
      <c r="S32" s="54" t="n">
        <v>9269</v>
      </c>
      <c r="T32" s="54" t="n">
        <v>2451</v>
      </c>
      <c r="U32" s="57" t="n">
        <f aca="false">IF(T32&lt;&gt;0,T32/S32,"")</f>
        <v>0.264429819829539</v>
      </c>
      <c r="AK32" s="59"/>
    </row>
    <row r="33" s="58" customFormat="true" ht="12.75" hidden="false" customHeight="false" outlineLevel="0" collapsed="false">
      <c r="A33" s="52" t="s">
        <v>65</v>
      </c>
      <c r="B33" s="53" t="n">
        <v>169</v>
      </c>
      <c r="C33" s="54" t="n">
        <v>9</v>
      </c>
      <c r="D33" s="54" t="n">
        <v>3</v>
      </c>
      <c r="E33" s="54" t="n">
        <v>4</v>
      </c>
      <c r="F33" s="54" t="n">
        <v>1</v>
      </c>
      <c r="G33" s="54" t="n">
        <v>2204</v>
      </c>
      <c r="H33" s="54" t="n">
        <v>243</v>
      </c>
      <c r="I33" s="54" t="n">
        <v>2414</v>
      </c>
      <c r="J33" s="54"/>
      <c r="K33" s="53"/>
      <c r="L33" s="54"/>
      <c r="M33" s="53" t="n">
        <v>145</v>
      </c>
      <c r="N33" s="53" t="n">
        <v>2399</v>
      </c>
      <c r="O33" s="53" t="n">
        <v>1722</v>
      </c>
      <c r="P33" s="53" t="n">
        <v>1592</v>
      </c>
      <c r="Q33" s="53" t="n">
        <v>1437</v>
      </c>
      <c r="R33" s="53" t="n">
        <v>168</v>
      </c>
      <c r="S33" s="54" t="n">
        <v>7880</v>
      </c>
      <c r="T33" s="54" t="n">
        <v>2944</v>
      </c>
      <c r="U33" s="57" t="n">
        <f aca="false">IF(T33&lt;&gt;0,T33/S33,"")</f>
        <v>0.373604060913706</v>
      </c>
      <c r="AK33" s="59"/>
    </row>
    <row r="34" s="58" customFormat="true" ht="12.75" hidden="false" customHeight="false" outlineLevel="0" collapsed="false">
      <c r="A34" s="52" t="s">
        <v>66</v>
      </c>
      <c r="B34" s="53" t="n">
        <v>2107</v>
      </c>
      <c r="C34" s="54" t="n">
        <v>77</v>
      </c>
      <c r="D34" s="54" t="n">
        <v>30</v>
      </c>
      <c r="E34" s="54" t="n">
        <v>30</v>
      </c>
      <c r="F34" s="54" t="n">
        <v>82</v>
      </c>
      <c r="G34" s="54" t="n">
        <v>8715</v>
      </c>
      <c r="H34" s="54" t="n">
        <v>1491</v>
      </c>
      <c r="I34" s="54" t="n">
        <v>9633</v>
      </c>
      <c r="J34" s="54" t="n">
        <v>1915</v>
      </c>
      <c r="K34" s="53" t="n">
        <v>7822</v>
      </c>
      <c r="L34" s="54" t="n">
        <v>2185</v>
      </c>
      <c r="M34" s="53"/>
      <c r="N34" s="53"/>
      <c r="O34" s="53" t="n">
        <v>10509</v>
      </c>
      <c r="P34" s="53" t="n">
        <v>10609</v>
      </c>
      <c r="Q34" s="53" t="n">
        <v>10521</v>
      </c>
      <c r="R34" s="53" t="n">
        <v>833</v>
      </c>
      <c r="S34" s="54" t="n">
        <v>56459</v>
      </c>
      <c r="T34" s="54" t="n">
        <v>13624</v>
      </c>
      <c r="U34" s="57" t="n">
        <f aca="false">IF(T34&lt;&gt;0,T34/S34,"")</f>
        <v>0.241307851715404</v>
      </c>
      <c r="AK34" s="59"/>
    </row>
    <row r="35" s="58" customFormat="true" ht="12.75" hidden="false" customHeight="false" outlineLevel="0" collapsed="false">
      <c r="A35" s="52" t="s">
        <v>67</v>
      </c>
      <c r="B35" s="53" t="n">
        <v>979</v>
      </c>
      <c r="C35" s="54" t="n">
        <v>121</v>
      </c>
      <c r="D35" s="54" t="n">
        <v>21</v>
      </c>
      <c r="E35" s="54" t="n">
        <v>20</v>
      </c>
      <c r="F35" s="54" t="n">
        <v>44</v>
      </c>
      <c r="G35" s="54" t="n">
        <v>2399</v>
      </c>
      <c r="H35" s="54" t="n">
        <v>1068</v>
      </c>
      <c r="I35" s="54" t="n">
        <v>2930</v>
      </c>
      <c r="J35" s="54" t="n">
        <v>1021</v>
      </c>
      <c r="K35" s="53" t="n">
        <v>2396</v>
      </c>
      <c r="L35" s="54" t="n">
        <v>816</v>
      </c>
      <c r="M35" s="53"/>
      <c r="N35" s="53"/>
      <c r="O35" s="53" t="n">
        <v>2414</v>
      </c>
      <c r="P35" s="53" t="n">
        <v>2378</v>
      </c>
      <c r="Q35" s="53" t="n">
        <v>2512</v>
      </c>
      <c r="R35" s="53" t="n">
        <v>376</v>
      </c>
      <c r="S35" s="54" t="n">
        <v>19203</v>
      </c>
      <c r="T35" s="54" t="n">
        <v>5311</v>
      </c>
      <c r="U35" s="57" t="n">
        <f aca="false">IF(T35&lt;&gt;0,T35/S35,"")</f>
        <v>0.276571369056918</v>
      </c>
      <c r="AK35" s="59"/>
    </row>
    <row r="36" s="58" customFormat="true" ht="12.75" hidden="false" customHeight="false" outlineLevel="0" collapsed="false">
      <c r="A36" s="60" t="s">
        <v>68</v>
      </c>
      <c r="B36" s="61" t="n">
        <v>74</v>
      </c>
      <c r="C36" s="62" t="n">
        <v>10</v>
      </c>
      <c r="D36" s="62" t="n">
        <v>6</v>
      </c>
      <c r="E36" s="62" t="n">
        <v>3</v>
      </c>
      <c r="F36" s="62" t="n">
        <v>5</v>
      </c>
      <c r="G36" s="62" t="n">
        <v>1169</v>
      </c>
      <c r="H36" s="62" t="n">
        <v>106</v>
      </c>
      <c r="I36" s="62" t="n">
        <v>1258</v>
      </c>
      <c r="J36" s="62"/>
      <c r="K36" s="61"/>
      <c r="L36" s="62"/>
      <c r="M36" s="61" t="n">
        <v>80</v>
      </c>
      <c r="N36" s="61" t="n">
        <v>1244</v>
      </c>
      <c r="O36" s="61" t="n">
        <v>525</v>
      </c>
      <c r="P36" s="61" t="n">
        <v>532</v>
      </c>
      <c r="Q36" s="61" t="n">
        <v>545</v>
      </c>
      <c r="R36" s="61" t="n">
        <v>64</v>
      </c>
      <c r="S36" s="62" t="n">
        <v>4528</v>
      </c>
      <c r="T36" s="62" t="n">
        <v>1577</v>
      </c>
      <c r="U36" s="63" t="n">
        <f aca="false">IF(T36&lt;&gt;0,T36/S36,"")</f>
        <v>0.348277385159011</v>
      </c>
      <c r="AK36" s="59"/>
    </row>
    <row r="37" s="58" customFormat="true" ht="12.75" hidden="false" customHeight="false" outlineLevel="0" collapsed="false">
      <c r="A37" s="65" t="s">
        <v>69</v>
      </c>
      <c r="B37" s="56" t="n">
        <v>159</v>
      </c>
      <c r="C37" s="55" t="n">
        <v>6</v>
      </c>
      <c r="D37" s="55" t="n">
        <v>3</v>
      </c>
      <c r="E37" s="55" t="n">
        <v>6</v>
      </c>
      <c r="F37" s="55" t="n">
        <v>8</v>
      </c>
      <c r="G37" s="55" t="n">
        <v>574</v>
      </c>
      <c r="H37" s="55" t="n">
        <v>36</v>
      </c>
      <c r="I37" s="55" t="n">
        <v>569</v>
      </c>
      <c r="J37" s="55" t="n">
        <v>141</v>
      </c>
      <c r="K37" s="56" t="n">
        <v>501</v>
      </c>
      <c r="L37" s="55" t="n">
        <v>118</v>
      </c>
      <c r="M37" s="56"/>
      <c r="N37" s="56"/>
      <c r="O37" s="56" t="n">
        <v>662</v>
      </c>
      <c r="P37" s="56" t="n">
        <v>594</v>
      </c>
      <c r="Q37" s="56" t="n">
        <v>682</v>
      </c>
      <c r="R37" s="56" t="n">
        <v>42</v>
      </c>
      <c r="S37" s="55" t="n">
        <v>2235</v>
      </c>
      <c r="T37" s="54" t="n">
        <v>948</v>
      </c>
      <c r="U37" s="57" t="n">
        <f aca="false">IF(T37&lt;&gt;0,T37/S37,"")</f>
        <v>0.424161073825503</v>
      </c>
      <c r="AK37" s="59"/>
    </row>
    <row r="38" s="58" customFormat="true" ht="12.75" hidden="false" customHeight="false" outlineLevel="0" collapsed="false">
      <c r="A38" s="52" t="s">
        <v>70</v>
      </c>
      <c r="B38" s="53" t="n">
        <v>94</v>
      </c>
      <c r="C38" s="54" t="n">
        <v>3</v>
      </c>
      <c r="D38" s="54" t="n">
        <v>2</v>
      </c>
      <c r="E38" s="54" t="n">
        <v>3</v>
      </c>
      <c r="F38" s="54" t="n">
        <v>0</v>
      </c>
      <c r="G38" s="54" t="n">
        <v>715</v>
      </c>
      <c r="H38" s="54" t="n">
        <v>22</v>
      </c>
      <c r="I38" s="54" t="n">
        <v>758</v>
      </c>
      <c r="J38" s="54"/>
      <c r="K38" s="53"/>
      <c r="L38" s="54"/>
      <c r="M38" s="53" t="n">
        <v>71</v>
      </c>
      <c r="N38" s="53" t="n">
        <v>749</v>
      </c>
      <c r="O38" s="53" t="n">
        <v>786</v>
      </c>
      <c r="P38" s="53" t="n">
        <v>659</v>
      </c>
      <c r="Q38" s="53" t="n">
        <v>717</v>
      </c>
      <c r="R38" s="53" t="n">
        <v>179</v>
      </c>
      <c r="S38" s="54" t="n">
        <v>1992</v>
      </c>
      <c r="T38" s="54" t="n">
        <v>1007</v>
      </c>
      <c r="U38" s="57" t="n">
        <f aca="false">IF(T38&lt;&gt;0,T38/S38,"")</f>
        <v>0.505522088353414</v>
      </c>
      <c r="AK38" s="59"/>
    </row>
    <row r="39" s="58" customFormat="true" ht="12.75" hidden="false" customHeight="false" outlineLevel="0" collapsed="false">
      <c r="A39" s="52" t="s">
        <v>71</v>
      </c>
      <c r="B39" s="53" t="n">
        <v>55</v>
      </c>
      <c r="C39" s="54" t="n">
        <v>6</v>
      </c>
      <c r="D39" s="54" t="n">
        <v>3</v>
      </c>
      <c r="E39" s="54" t="n">
        <v>5</v>
      </c>
      <c r="F39" s="54" t="n">
        <v>2</v>
      </c>
      <c r="G39" s="54" t="n">
        <v>4491</v>
      </c>
      <c r="H39" s="54" t="n">
        <v>284</v>
      </c>
      <c r="I39" s="54" t="n">
        <v>4663</v>
      </c>
      <c r="J39" s="54"/>
      <c r="K39" s="53"/>
      <c r="L39" s="54"/>
      <c r="M39" s="53" t="n">
        <v>65</v>
      </c>
      <c r="N39" s="53" t="n">
        <v>4570</v>
      </c>
      <c r="O39" s="53" t="n">
        <v>4301</v>
      </c>
      <c r="P39" s="53" t="n">
        <v>4311</v>
      </c>
      <c r="Q39" s="53" t="n">
        <v>4240</v>
      </c>
      <c r="R39" s="53" t="n">
        <v>296</v>
      </c>
      <c r="S39" s="54" t="n">
        <v>11809</v>
      </c>
      <c r="T39" s="54" t="n">
        <v>5154</v>
      </c>
      <c r="U39" s="57" t="n">
        <f aca="false">IF(T39&lt;&gt;0,T39/S39,"")</f>
        <v>0.436446777881277</v>
      </c>
      <c r="AK39" s="59"/>
    </row>
    <row r="40" s="58" customFormat="true" ht="12.75" hidden="false" customHeight="false" outlineLevel="0" collapsed="false">
      <c r="A40" s="52" t="s">
        <v>72</v>
      </c>
      <c r="B40" s="53" t="n">
        <v>182</v>
      </c>
      <c r="C40" s="54" t="n">
        <v>13</v>
      </c>
      <c r="D40" s="54" t="n">
        <v>5</v>
      </c>
      <c r="E40" s="54" t="n">
        <v>6</v>
      </c>
      <c r="F40" s="54" t="n">
        <v>18</v>
      </c>
      <c r="G40" s="54" t="n">
        <v>1774</v>
      </c>
      <c r="H40" s="54" t="n">
        <v>177</v>
      </c>
      <c r="I40" s="54" t="n">
        <v>1876</v>
      </c>
      <c r="J40" s="54"/>
      <c r="K40" s="53"/>
      <c r="L40" s="54"/>
      <c r="M40" s="53" t="n">
        <v>194</v>
      </c>
      <c r="N40" s="53" t="n">
        <v>1849</v>
      </c>
      <c r="O40" s="53" t="n">
        <v>1519</v>
      </c>
      <c r="P40" s="53" t="n">
        <v>1564</v>
      </c>
      <c r="Q40" s="53" t="n">
        <v>1601</v>
      </c>
      <c r="R40" s="53" t="n">
        <v>98</v>
      </c>
      <c r="S40" s="54" t="n">
        <v>8162</v>
      </c>
      <c r="T40" s="54" t="n">
        <v>2427</v>
      </c>
      <c r="U40" s="57" t="n">
        <f aca="false">IF(T40&lt;&gt;0,T40/S40,"")</f>
        <v>0.29735358980642</v>
      </c>
      <c r="AK40" s="59"/>
    </row>
    <row r="41" s="58" customFormat="true" ht="12.75" hidden="false" customHeight="false" outlineLevel="0" collapsed="false">
      <c r="A41" s="60" t="s">
        <v>73</v>
      </c>
      <c r="B41" s="61" t="n">
        <v>1936</v>
      </c>
      <c r="C41" s="62" t="n">
        <v>64</v>
      </c>
      <c r="D41" s="62" t="n">
        <v>24</v>
      </c>
      <c r="E41" s="62" t="n">
        <v>72</v>
      </c>
      <c r="F41" s="62" t="n">
        <v>265</v>
      </c>
      <c r="G41" s="62" t="n">
        <v>2419</v>
      </c>
      <c r="H41" s="62" t="n">
        <v>254</v>
      </c>
      <c r="I41" s="62" t="n">
        <v>2465</v>
      </c>
      <c r="J41" s="62" t="n">
        <v>1953</v>
      </c>
      <c r="K41" s="61" t="n">
        <v>1993</v>
      </c>
      <c r="L41" s="62" t="n">
        <v>454</v>
      </c>
      <c r="M41" s="61"/>
      <c r="N41" s="61"/>
      <c r="O41" s="61" t="n">
        <v>3609</v>
      </c>
      <c r="P41" s="61" t="n">
        <v>3682</v>
      </c>
      <c r="Q41" s="61" t="n">
        <v>3926</v>
      </c>
      <c r="R41" s="61" t="n">
        <v>260</v>
      </c>
      <c r="S41" s="62" t="n">
        <v>19880</v>
      </c>
      <c r="T41" s="62" t="n">
        <v>5551</v>
      </c>
      <c r="U41" s="63" t="n">
        <f aca="false">IF(T41&lt;&gt;0,T41/S41,"")</f>
        <v>0.279225352112676</v>
      </c>
      <c r="AK41" s="59"/>
    </row>
    <row r="42" s="58" customFormat="true" ht="12.75" hidden="false" customHeight="false" outlineLevel="0" collapsed="false">
      <c r="A42" s="52" t="s">
        <v>74</v>
      </c>
      <c r="B42" s="53" t="n">
        <v>44</v>
      </c>
      <c r="C42" s="54" t="n">
        <v>2</v>
      </c>
      <c r="D42" s="54" t="n">
        <v>1</v>
      </c>
      <c r="E42" s="54" t="n">
        <v>1</v>
      </c>
      <c r="F42" s="54" t="n">
        <v>0</v>
      </c>
      <c r="G42" s="54" t="n">
        <v>649</v>
      </c>
      <c r="H42" s="54" t="n">
        <v>41</v>
      </c>
      <c r="I42" s="54" t="n">
        <v>670</v>
      </c>
      <c r="J42" s="54"/>
      <c r="K42" s="53"/>
      <c r="L42" s="54"/>
      <c r="M42" s="53" t="n">
        <v>39</v>
      </c>
      <c r="N42" s="53" t="n">
        <v>671</v>
      </c>
      <c r="O42" s="53" t="n">
        <v>272</v>
      </c>
      <c r="P42" s="53" t="n">
        <v>255</v>
      </c>
      <c r="Q42" s="53" t="n">
        <v>261</v>
      </c>
      <c r="R42" s="53" t="n">
        <v>61</v>
      </c>
      <c r="S42" s="54" t="n">
        <v>2138</v>
      </c>
      <c r="T42" s="54" t="n">
        <v>827</v>
      </c>
      <c r="U42" s="57" t="n">
        <f aca="false">IF(T42&lt;&gt;0,T42/S42,"")</f>
        <v>0.386810102899906</v>
      </c>
      <c r="AK42" s="59"/>
    </row>
    <row r="43" s="58" customFormat="true" ht="12.75" hidden="false" customHeight="false" outlineLevel="0" collapsed="false">
      <c r="A43" s="52" t="s">
        <v>75</v>
      </c>
      <c r="B43" s="53" t="n">
        <v>92</v>
      </c>
      <c r="C43" s="54" t="n">
        <v>4</v>
      </c>
      <c r="D43" s="54" t="n">
        <v>1</v>
      </c>
      <c r="E43" s="54" t="n">
        <v>3</v>
      </c>
      <c r="F43" s="54" t="n">
        <v>2</v>
      </c>
      <c r="G43" s="54" t="n">
        <v>1230</v>
      </c>
      <c r="H43" s="54" t="n">
        <v>37</v>
      </c>
      <c r="I43" s="54" t="n">
        <v>1235</v>
      </c>
      <c r="J43" s="54" t="n">
        <v>87</v>
      </c>
      <c r="K43" s="53" t="n">
        <v>1125</v>
      </c>
      <c r="L43" s="54" t="n">
        <v>190</v>
      </c>
      <c r="M43" s="53"/>
      <c r="N43" s="53"/>
      <c r="O43" s="53" t="n">
        <v>1050</v>
      </c>
      <c r="P43" s="53" t="n">
        <v>1148</v>
      </c>
      <c r="Q43" s="53" t="n">
        <v>1111</v>
      </c>
      <c r="R43" s="53" t="n">
        <v>114</v>
      </c>
      <c r="S43" s="54" t="n">
        <v>4140</v>
      </c>
      <c r="T43" s="54" t="n">
        <v>1497</v>
      </c>
      <c r="U43" s="57" t="n">
        <f aca="false">IF(T43&lt;&gt;0,T43/S43,"")</f>
        <v>0.361594202898551</v>
      </c>
      <c r="AK43" s="59"/>
    </row>
    <row r="44" s="58" customFormat="true" ht="12.75" hidden="false" customHeight="false" outlineLevel="0" collapsed="false">
      <c r="A44" s="52" t="s">
        <v>76</v>
      </c>
      <c r="B44" s="53" t="n">
        <v>241</v>
      </c>
      <c r="C44" s="54" t="n">
        <v>6</v>
      </c>
      <c r="D44" s="54" t="n">
        <v>6</v>
      </c>
      <c r="E44" s="54" t="n">
        <v>5</v>
      </c>
      <c r="F44" s="54" t="n">
        <v>29</v>
      </c>
      <c r="G44" s="54" t="n">
        <v>2602</v>
      </c>
      <c r="H44" s="54" t="n">
        <v>345</v>
      </c>
      <c r="I44" s="54" t="n">
        <v>2793</v>
      </c>
      <c r="J44" s="54" t="n">
        <v>246</v>
      </c>
      <c r="K44" s="53" t="n">
        <v>2313</v>
      </c>
      <c r="L44" s="54" t="n">
        <v>533</v>
      </c>
      <c r="M44" s="53"/>
      <c r="N44" s="53"/>
      <c r="O44" s="53" t="n">
        <v>1989</v>
      </c>
      <c r="P44" s="53" t="n">
        <v>2114</v>
      </c>
      <c r="Q44" s="53" t="n">
        <v>2145</v>
      </c>
      <c r="R44" s="53" t="n">
        <v>424</v>
      </c>
      <c r="S44" s="54" t="n">
        <v>9144</v>
      </c>
      <c r="T44" s="54" t="n">
        <v>3540</v>
      </c>
      <c r="U44" s="57" t="n">
        <f aca="false">IF(T44&lt;&gt;0,T44/S44,"")</f>
        <v>0.387139107611549</v>
      </c>
      <c r="AK44" s="59"/>
    </row>
    <row r="45" s="58" customFormat="true" ht="12.75" hidden="false" customHeight="false" outlineLevel="0" collapsed="false">
      <c r="A45" s="52" t="s">
        <v>77</v>
      </c>
      <c r="B45" s="53" t="n">
        <v>130</v>
      </c>
      <c r="C45" s="54" t="n">
        <v>4</v>
      </c>
      <c r="D45" s="54" t="n">
        <v>2</v>
      </c>
      <c r="E45" s="54" t="n">
        <v>10</v>
      </c>
      <c r="F45" s="54" t="n">
        <v>12</v>
      </c>
      <c r="G45" s="54" t="n">
        <v>836</v>
      </c>
      <c r="H45" s="54" t="n">
        <v>101</v>
      </c>
      <c r="I45" s="54" t="n">
        <v>905</v>
      </c>
      <c r="J45" s="54"/>
      <c r="K45" s="53"/>
      <c r="L45" s="54"/>
      <c r="M45" s="53" t="n">
        <v>146</v>
      </c>
      <c r="N45" s="53" t="n">
        <v>873</v>
      </c>
      <c r="O45" s="53" t="n">
        <v>424</v>
      </c>
      <c r="P45" s="53" t="n">
        <v>438</v>
      </c>
      <c r="Q45" s="53" t="n">
        <v>445</v>
      </c>
      <c r="R45" s="53" t="n">
        <v>91</v>
      </c>
      <c r="S45" s="54" t="n">
        <v>3443</v>
      </c>
      <c r="T45" s="54" t="n">
        <v>1213</v>
      </c>
      <c r="U45" s="57" t="n">
        <f aca="false">IF(T45&lt;&gt;0,T45/S45,"")</f>
        <v>0.352309032820215</v>
      </c>
      <c r="AK45" s="59"/>
    </row>
    <row r="46" s="58" customFormat="true" ht="12.75" hidden="false" customHeight="false" outlineLevel="0" collapsed="false">
      <c r="A46" s="60" t="s">
        <v>78</v>
      </c>
      <c r="B46" s="61" t="n">
        <v>1358</v>
      </c>
      <c r="C46" s="62" t="n">
        <v>84</v>
      </c>
      <c r="D46" s="62" t="n">
        <v>51</v>
      </c>
      <c r="E46" s="62" t="n">
        <v>94</v>
      </c>
      <c r="F46" s="62" t="n">
        <v>573</v>
      </c>
      <c r="G46" s="62" t="n">
        <v>458</v>
      </c>
      <c r="H46" s="62" t="n">
        <v>31</v>
      </c>
      <c r="I46" s="62" t="n">
        <v>461</v>
      </c>
      <c r="J46" s="62" t="n">
        <v>1695</v>
      </c>
      <c r="K46" s="61" t="n">
        <v>345</v>
      </c>
      <c r="L46" s="62" t="n">
        <v>98</v>
      </c>
      <c r="M46" s="61"/>
      <c r="N46" s="61"/>
      <c r="O46" s="61" t="n">
        <v>1827</v>
      </c>
      <c r="P46" s="61" t="n">
        <v>1712</v>
      </c>
      <c r="Q46" s="61" t="n">
        <v>2072</v>
      </c>
      <c r="R46" s="61" t="n">
        <v>209</v>
      </c>
      <c r="S46" s="62" t="n">
        <v>6503</v>
      </c>
      <c r="T46" s="62" t="n">
        <v>3185</v>
      </c>
      <c r="U46" s="63" t="n">
        <f aca="false">IF(T46&lt;&gt;0,T46/S46,"")</f>
        <v>0.489773950484392</v>
      </c>
      <c r="AK46" s="59"/>
    </row>
    <row r="47" s="58" customFormat="true" ht="12.75" hidden="false" customHeight="false" outlineLevel="0" collapsed="false">
      <c r="A47" s="52" t="s">
        <v>79</v>
      </c>
      <c r="B47" s="53" t="n">
        <v>214</v>
      </c>
      <c r="C47" s="54" t="n">
        <v>12</v>
      </c>
      <c r="D47" s="54" t="n">
        <v>9</v>
      </c>
      <c r="E47" s="54" t="n">
        <v>9</v>
      </c>
      <c r="F47" s="54" t="n">
        <v>0</v>
      </c>
      <c r="G47" s="54" t="n">
        <v>797</v>
      </c>
      <c r="H47" s="54" t="n">
        <v>9</v>
      </c>
      <c r="I47" s="54" t="n">
        <v>819</v>
      </c>
      <c r="J47" s="54"/>
      <c r="K47" s="53"/>
      <c r="L47" s="54"/>
      <c r="M47" s="53" t="n">
        <v>173</v>
      </c>
      <c r="N47" s="53" t="n">
        <v>799</v>
      </c>
      <c r="O47" s="53" t="n">
        <v>792</v>
      </c>
      <c r="P47" s="53" t="n">
        <v>753</v>
      </c>
      <c r="Q47" s="53" t="n">
        <v>831</v>
      </c>
      <c r="R47" s="53" t="n">
        <v>83</v>
      </c>
      <c r="S47" s="54" t="n">
        <v>3723</v>
      </c>
      <c r="T47" s="54" t="n">
        <v>1244</v>
      </c>
      <c r="U47" s="57" t="n">
        <f aca="false">IF(T47&lt;&gt;0,T47/S47,"")</f>
        <v>0.334139135106097</v>
      </c>
      <c r="AK47" s="59"/>
    </row>
    <row r="48" s="58" customFormat="true" ht="12.75" hidden="false" customHeight="false" outlineLevel="0" collapsed="false">
      <c r="A48" s="52" t="s">
        <v>80</v>
      </c>
      <c r="B48" s="53" t="n">
        <v>590</v>
      </c>
      <c r="C48" s="54" t="n">
        <v>28</v>
      </c>
      <c r="D48" s="54" t="n">
        <v>19</v>
      </c>
      <c r="E48" s="54" t="n">
        <v>23</v>
      </c>
      <c r="F48" s="54" t="n">
        <v>28</v>
      </c>
      <c r="G48" s="54" t="n">
        <v>5697</v>
      </c>
      <c r="H48" s="54" t="n">
        <v>654</v>
      </c>
      <c r="I48" s="54" t="n">
        <v>6263</v>
      </c>
      <c r="J48" s="54"/>
      <c r="K48" s="53"/>
      <c r="L48" s="54"/>
      <c r="M48" s="53" t="n">
        <v>561</v>
      </c>
      <c r="N48" s="53" t="n">
        <v>6147</v>
      </c>
      <c r="O48" s="53" t="n">
        <v>4417</v>
      </c>
      <c r="P48" s="53" t="n">
        <v>4145</v>
      </c>
      <c r="Q48" s="53" t="n">
        <v>4014</v>
      </c>
      <c r="R48" s="53" t="n">
        <v>324</v>
      </c>
      <c r="S48" s="54" t="n">
        <v>28149</v>
      </c>
      <c r="T48" s="54" t="n">
        <v>8001</v>
      </c>
      <c r="U48" s="57" t="n">
        <f aca="false">IF(T48&lt;&gt;0,T48/S48,"")</f>
        <v>0.284237450708729</v>
      </c>
      <c r="AK48" s="59"/>
    </row>
    <row r="49" s="58" customFormat="true" ht="12.75" hidden="false" customHeight="false" outlineLevel="0" collapsed="false">
      <c r="A49" s="52" t="s">
        <v>81</v>
      </c>
      <c r="B49" s="53" t="n">
        <v>137</v>
      </c>
      <c r="C49" s="54" t="n">
        <v>12</v>
      </c>
      <c r="D49" s="54" t="n">
        <v>1</v>
      </c>
      <c r="E49" s="54" t="n">
        <v>2</v>
      </c>
      <c r="F49" s="54" t="n">
        <v>5</v>
      </c>
      <c r="G49" s="54" t="n">
        <v>1348</v>
      </c>
      <c r="H49" s="54" t="n">
        <v>372</v>
      </c>
      <c r="I49" s="54" t="n">
        <v>1607</v>
      </c>
      <c r="J49" s="54" t="n">
        <v>129</v>
      </c>
      <c r="K49" s="53" t="n">
        <v>1363</v>
      </c>
      <c r="L49" s="54" t="n">
        <v>403</v>
      </c>
      <c r="M49" s="53"/>
      <c r="N49" s="53"/>
      <c r="O49" s="53" t="n">
        <v>1535</v>
      </c>
      <c r="P49" s="53" t="n">
        <v>1596</v>
      </c>
      <c r="Q49" s="53" t="n">
        <v>1553</v>
      </c>
      <c r="R49" s="53" t="n">
        <v>157</v>
      </c>
      <c r="S49" s="54" t="n">
        <v>5324</v>
      </c>
      <c r="T49" s="54" t="n">
        <v>2186</v>
      </c>
      <c r="U49" s="57" t="n">
        <f aca="false">IF(T49&lt;&gt;0,T49/S49,"")</f>
        <v>0.410593538692712</v>
      </c>
      <c r="AK49" s="59"/>
    </row>
    <row r="50" s="58" customFormat="true" ht="12.75" hidden="false" customHeight="false" outlineLevel="0" collapsed="false">
      <c r="A50" s="52" t="s">
        <v>82</v>
      </c>
      <c r="B50" s="53" t="n">
        <v>173</v>
      </c>
      <c r="C50" s="54" t="n">
        <v>4</v>
      </c>
      <c r="D50" s="54" t="n">
        <v>6</v>
      </c>
      <c r="E50" s="54" t="n">
        <v>7</v>
      </c>
      <c r="F50" s="54" t="n">
        <v>4</v>
      </c>
      <c r="G50" s="54" t="n">
        <v>1180</v>
      </c>
      <c r="H50" s="54" t="n">
        <v>35</v>
      </c>
      <c r="I50" s="54" t="n">
        <v>1201</v>
      </c>
      <c r="J50" s="54" t="n">
        <v>154</v>
      </c>
      <c r="K50" s="53" t="n">
        <v>1091</v>
      </c>
      <c r="L50" s="62" t="n">
        <v>190</v>
      </c>
      <c r="M50" s="53"/>
      <c r="N50" s="53"/>
      <c r="O50" s="53" t="n">
        <v>1103</v>
      </c>
      <c r="P50" s="53" t="n">
        <v>1151</v>
      </c>
      <c r="Q50" s="53" t="n">
        <v>1112</v>
      </c>
      <c r="R50" s="53" t="n">
        <v>107</v>
      </c>
      <c r="S50" s="54" t="n">
        <v>4773</v>
      </c>
      <c r="T50" s="54" t="n">
        <v>1588</v>
      </c>
      <c r="U50" s="57" t="n">
        <f aca="false">IF(T50&lt;&gt;0,T50/S50,"")</f>
        <v>0.332704797821077</v>
      </c>
      <c r="AK50" s="59"/>
    </row>
    <row r="51" s="18" customFormat="true" ht="13.5" hidden="false" customHeight="false" outlineLevel="0" collapsed="false">
      <c r="A51" s="66" t="s">
        <v>83</v>
      </c>
      <c r="B51" s="67" t="n">
        <f aca="false">SUM(B7:B50)</f>
        <v>25921</v>
      </c>
      <c r="C51" s="68" t="n">
        <f aca="false">SUM(C7:C50)</f>
        <v>1568</v>
      </c>
      <c r="D51" s="68" t="n">
        <f aca="false">SUM(D7:D50)</f>
        <v>590</v>
      </c>
      <c r="E51" s="68" t="n">
        <f aca="false">SUM(E7:E50)</f>
        <v>927</v>
      </c>
      <c r="F51" s="68" t="n">
        <f aca="false">SUM(F7:F50)</f>
        <v>2479</v>
      </c>
      <c r="G51" s="68" t="n">
        <f aca="false">SUM(G7:G50)</f>
        <v>110800</v>
      </c>
      <c r="H51" s="68" t="n">
        <f aca="false">SUM(H7:H50)</f>
        <v>12993</v>
      </c>
      <c r="I51" s="68" t="n">
        <f aca="false">SUM(I7:I50)</f>
        <v>118286</v>
      </c>
      <c r="J51" s="68" t="n">
        <f aca="false">SUM(J7:J50)</f>
        <v>13250</v>
      </c>
      <c r="K51" s="67" t="n">
        <f aca="false">SUM(K7:K50)</f>
        <v>48986</v>
      </c>
      <c r="L51" s="68" t="n">
        <f aca="false">SUM(L7:L50)</f>
        <v>13433</v>
      </c>
      <c r="M51" s="68" t="n">
        <f aca="false">SUM(M7:M50)</f>
        <v>12491</v>
      </c>
      <c r="N51" s="68" t="n">
        <f aca="false">SUM(N7:N50)</f>
        <v>57124</v>
      </c>
      <c r="O51" s="68" t="n">
        <f aca="false">SUM(O7:O50)</f>
        <v>109213</v>
      </c>
      <c r="P51" s="68" t="n">
        <f aca="false">SUM(P7:P50)</f>
        <v>110310</v>
      </c>
      <c r="Q51" s="67" t="n">
        <f aca="false">SUM(Q7:Q50)</f>
        <v>111716</v>
      </c>
      <c r="R51" s="67" t="n">
        <f aca="false">SUM(R7:R50)</f>
        <v>11510</v>
      </c>
      <c r="S51" s="68" t="n">
        <f aca="false">SUM(S7:S50)</f>
        <v>642011</v>
      </c>
      <c r="T51" s="68" t="n">
        <f aca="false">SUM(T7:T50)</f>
        <v>172006</v>
      </c>
      <c r="U51" s="69" t="n">
        <f aca="false">IF(T51&lt;&gt;0,T51/S51,"")</f>
        <v>0.267917527892824</v>
      </c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17"/>
      <c r="AL51" s="17"/>
      <c r="AM51" s="17"/>
      <c r="AN51" s="17"/>
      <c r="AO51" s="17"/>
      <c r="AP51" s="17"/>
      <c r="AQ51" s="17"/>
      <c r="AR51" s="17"/>
      <c r="AS51" s="17"/>
    </row>
    <row r="52" s="39" customFormat="true" ht="13.5" hidden="false" customHeight="false" outlineLevel="0" collapsed="false">
      <c r="A52" s="31" t="s">
        <v>84</v>
      </c>
      <c r="B52" s="61" t="n">
        <f aca="false">B51-F51</f>
        <v>23442</v>
      </c>
      <c r="C52" s="71"/>
      <c r="D52" s="71"/>
      <c r="E52" s="71"/>
      <c r="F52" s="72"/>
      <c r="G52" s="72" t="n">
        <f aca="false">G51-H51</f>
        <v>97807</v>
      </c>
      <c r="H52" s="73"/>
      <c r="I52" s="71"/>
      <c r="J52" s="61"/>
      <c r="K52" s="72" t="n">
        <f aca="false">K51-L51</f>
        <v>35553</v>
      </c>
      <c r="L52" s="74"/>
      <c r="M52" s="75"/>
      <c r="N52" s="73"/>
      <c r="O52" s="72"/>
      <c r="P52" s="72"/>
      <c r="Q52" s="76"/>
      <c r="R52" s="77"/>
      <c r="S52" s="78"/>
      <c r="T52" s="79"/>
      <c r="U52" s="80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38"/>
      <c r="AQ52" s="38"/>
      <c r="AS52" s="38"/>
    </row>
    <row r="53" s="39" customFormat="true" ht="12.75" hidden="false" customHeight="false" outlineLevel="0" collapsed="false">
      <c r="A53" s="35" t="s">
        <v>85</v>
      </c>
      <c r="B53" s="81" t="n">
        <f aca="false">B51/(SUM(B51:F51))</f>
        <v>0.823280927425758</v>
      </c>
      <c r="C53" s="82" t="n">
        <f aca="false">C51/(SUM(B51:F51))</f>
        <v>0.049801492774337</v>
      </c>
      <c r="D53" s="82" t="n">
        <f aca="false">D51/(SUM(B51:F51))</f>
        <v>0.0187390821025885</v>
      </c>
      <c r="E53" s="82" t="n">
        <f aca="false">E51/(SUM(B51:F51))</f>
        <v>0.0294425917103383</v>
      </c>
      <c r="F53" s="82" t="n">
        <f aca="false">F51/(SUM(B51:F51))</f>
        <v>0.0787359059869779</v>
      </c>
      <c r="G53" s="82" t="n">
        <f aca="false">G51/(SUM(G51:H51))</f>
        <v>0.895042530676209</v>
      </c>
      <c r="H53" s="82" t="n">
        <f aca="false">H51/(SUM(G51:H51))</f>
        <v>0.104957469323791</v>
      </c>
      <c r="I53" s="81" t="n">
        <v>1</v>
      </c>
      <c r="J53" s="81" t="n">
        <v>1</v>
      </c>
      <c r="K53" s="82" t="n">
        <f aca="false">K51/(SUM(K51:L51))</f>
        <v>0.784793091847034</v>
      </c>
      <c r="L53" s="82" t="n">
        <f aca="false">L51/(SUM(K51:L51))</f>
        <v>0.215206908152966</v>
      </c>
      <c r="M53" s="81" t="n">
        <v>1</v>
      </c>
      <c r="N53" s="83" t="n">
        <v>1</v>
      </c>
      <c r="O53" s="82" t="n">
        <v>1</v>
      </c>
      <c r="P53" s="82" t="n">
        <v>1</v>
      </c>
      <c r="Q53" s="84" t="n">
        <v>1</v>
      </c>
      <c r="R53" s="85"/>
      <c r="S53" s="86"/>
      <c r="T53" s="86"/>
      <c r="U53" s="87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38"/>
    </row>
  </sheetData>
  <mergeCells count="11">
    <mergeCell ref="J2:L2"/>
    <mergeCell ref="M2:N2"/>
    <mergeCell ref="O2:P2"/>
    <mergeCell ref="B3:H3"/>
    <mergeCell ref="J3:L3"/>
    <mergeCell ref="M3:N3"/>
    <mergeCell ref="O3:P3"/>
    <mergeCell ref="B4:H4"/>
    <mergeCell ref="J4:L4"/>
    <mergeCell ref="M4:N4"/>
    <mergeCell ref="R4:U4"/>
  </mergeCells>
  <printOptions headings="false" gridLines="false" gridLinesSet="true" horizontalCentered="true" verticalCentered="false"/>
  <pageMargins left="0.4" right="0.4" top="0.8" bottom="0.590277777777778" header="0.25" footer="0.51180555555555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&amp;C&amp;"Arial,Bold"ABSTRACT OF VOTES
Cast at the Primary Election     MAY 25, 2004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H50"/>
    </sheetView>
  </sheetViews>
  <sheetFormatPr defaultRowHeight="12.75" zeroHeight="false" outlineLevelRow="0" outlineLevelCol="0"/>
  <cols>
    <col collapsed="false" customWidth="true" hidden="false" outlineLevel="0" max="1025" min="1" style="0" width="10.34"/>
  </cols>
  <sheetData>
    <row r="1" customFormat="false" ht="12.75" hidden="false" customHeight="false" outlineLevel="0" collapsed="false">
      <c r="A1" s="7"/>
      <c r="B1" s="8"/>
      <c r="C1" s="8"/>
      <c r="D1" s="8"/>
      <c r="E1" s="8"/>
      <c r="F1" s="8"/>
      <c r="G1" s="8"/>
      <c r="H1" s="9"/>
    </row>
    <row r="2" customFormat="false" ht="12.75" hidden="false" customHeight="false" outlineLevel="0" collapsed="false">
      <c r="A2" s="20" t="s">
        <v>3</v>
      </c>
      <c r="B2" s="20"/>
      <c r="C2" s="20"/>
      <c r="D2" s="20"/>
      <c r="E2" s="20"/>
      <c r="F2" s="20"/>
      <c r="G2" s="20"/>
      <c r="H2" s="20"/>
    </row>
    <row r="3" customFormat="false" ht="12.75" hidden="false" customHeight="false" outlineLevel="0" collapsed="false">
      <c r="A3" s="27" t="s">
        <v>10</v>
      </c>
      <c r="B3" s="27"/>
      <c r="C3" s="27"/>
      <c r="D3" s="27"/>
      <c r="E3" s="27"/>
      <c r="F3" s="27"/>
      <c r="G3" s="27"/>
      <c r="H3" s="27"/>
    </row>
    <row r="4" customFormat="false" ht="12.75" hidden="false" customHeight="false" outlineLevel="0" collapsed="false">
      <c r="A4" s="32" t="s">
        <v>16</v>
      </c>
      <c r="B4" s="32" t="s">
        <v>16</v>
      </c>
      <c r="C4" s="32" t="s">
        <v>16</v>
      </c>
      <c r="D4" s="32" t="s">
        <v>16</v>
      </c>
      <c r="E4" s="32" t="s">
        <v>16</v>
      </c>
      <c r="F4" s="32" t="s">
        <v>17</v>
      </c>
      <c r="G4" s="32" t="s">
        <v>86</v>
      </c>
      <c r="H4" s="32" t="s">
        <v>17</v>
      </c>
    </row>
    <row r="5" customFormat="false" ht="63.75" hidden="false" customHeight="false" outlineLevel="0" collapsed="false">
      <c r="A5" s="41" t="s">
        <v>22</v>
      </c>
      <c r="B5" s="42" t="s">
        <v>23</v>
      </c>
      <c r="C5" s="42" t="s">
        <v>24</v>
      </c>
      <c r="D5" s="43" t="s">
        <v>25</v>
      </c>
      <c r="E5" s="44" t="s">
        <v>26</v>
      </c>
      <c r="F5" s="43" t="s">
        <v>27</v>
      </c>
      <c r="G5" s="43" t="s">
        <v>87</v>
      </c>
      <c r="H5" s="44" t="s">
        <v>26</v>
      </c>
    </row>
    <row r="6" customFormat="false" ht="12.75" hidden="false" customHeight="false" outlineLevel="0" collapsed="false">
      <c r="A6" s="53" t="n">
        <v>6359</v>
      </c>
      <c r="B6" s="54" t="n">
        <v>475</v>
      </c>
      <c r="C6" s="54" t="n">
        <v>77</v>
      </c>
      <c r="D6" s="54" t="n">
        <v>184</v>
      </c>
      <c r="E6" s="54" t="n">
        <v>415</v>
      </c>
      <c r="F6" s="54" t="n">
        <v>13679</v>
      </c>
      <c r="G6" s="54" t="n">
        <v>0</v>
      </c>
      <c r="H6" s="54" t="n">
        <v>2267</v>
      </c>
    </row>
    <row r="7" customFormat="false" ht="12.75" hidden="false" customHeight="false" outlineLevel="0" collapsed="false">
      <c r="A7" s="53" t="n">
        <v>64</v>
      </c>
      <c r="B7" s="54" t="n">
        <v>5</v>
      </c>
      <c r="C7" s="54" t="n">
        <v>0</v>
      </c>
      <c r="D7" s="54" t="n">
        <v>3</v>
      </c>
      <c r="E7" s="54" t="n">
        <v>0</v>
      </c>
      <c r="F7" s="54" t="n">
        <v>516</v>
      </c>
      <c r="G7" s="54" t="n">
        <v>0</v>
      </c>
      <c r="H7" s="54" t="n">
        <v>19</v>
      </c>
    </row>
    <row r="8" customFormat="false" ht="12.75" hidden="false" customHeight="false" outlineLevel="0" collapsed="false">
      <c r="A8" s="53" t="n">
        <v>2255</v>
      </c>
      <c r="B8" s="54" t="n">
        <v>105</v>
      </c>
      <c r="C8" s="54" t="n">
        <v>44</v>
      </c>
      <c r="D8" s="54" t="n">
        <v>82</v>
      </c>
      <c r="E8" s="54" t="n">
        <v>137</v>
      </c>
      <c r="F8" s="54" t="n">
        <v>3008</v>
      </c>
      <c r="G8" s="54" t="n">
        <v>0</v>
      </c>
      <c r="H8" s="54" t="n">
        <v>175</v>
      </c>
    </row>
    <row r="9" customFormat="false" ht="12.75" hidden="false" customHeight="false" outlineLevel="0" collapsed="false">
      <c r="A9" s="53" t="n">
        <v>62</v>
      </c>
      <c r="B9" s="54" t="n">
        <v>1</v>
      </c>
      <c r="C9" s="54" t="n">
        <v>2</v>
      </c>
      <c r="D9" s="54" t="n">
        <v>1</v>
      </c>
      <c r="E9" s="54" t="n">
        <v>1</v>
      </c>
      <c r="F9" s="54" t="n">
        <v>1862</v>
      </c>
      <c r="G9" s="54" t="n">
        <v>0</v>
      </c>
      <c r="H9" s="54" t="n">
        <v>44</v>
      </c>
    </row>
    <row r="10" customFormat="false" ht="12.75" hidden="false" customHeight="false" outlineLevel="0" collapsed="false">
      <c r="A10" s="61" t="n">
        <v>392</v>
      </c>
      <c r="B10" s="62" t="n">
        <v>28</v>
      </c>
      <c r="C10" s="62" t="n">
        <v>26</v>
      </c>
      <c r="D10" s="62" t="n">
        <v>31</v>
      </c>
      <c r="E10" s="62" t="n">
        <v>67</v>
      </c>
      <c r="F10" s="62" t="n">
        <v>695</v>
      </c>
      <c r="G10" s="62" t="n">
        <v>0</v>
      </c>
      <c r="H10" s="62" t="n">
        <v>26</v>
      </c>
    </row>
    <row r="11" customFormat="false" ht="12.75" hidden="false" customHeight="false" outlineLevel="0" collapsed="false">
      <c r="A11" s="53" t="n">
        <v>376</v>
      </c>
      <c r="B11" s="54" t="n">
        <v>22</v>
      </c>
      <c r="C11" s="54" t="n">
        <v>12</v>
      </c>
      <c r="D11" s="54" t="n">
        <v>16</v>
      </c>
      <c r="E11" s="54" t="n">
        <v>53</v>
      </c>
      <c r="F11" s="54" t="n">
        <v>5260</v>
      </c>
      <c r="G11" s="54" t="n">
        <v>0</v>
      </c>
      <c r="H11" s="54" t="n">
        <v>608</v>
      </c>
    </row>
    <row r="12" customFormat="false" ht="12.75" hidden="false" customHeight="false" outlineLevel="0" collapsed="false">
      <c r="A12" s="53" t="n">
        <v>1771</v>
      </c>
      <c r="B12" s="54" t="n">
        <v>80</v>
      </c>
      <c r="C12" s="54" t="n">
        <v>20</v>
      </c>
      <c r="D12" s="54" t="n">
        <v>52</v>
      </c>
      <c r="E12" s="54" t="n">
        <v>140</v>
      </c>
      <c r="F12" s="54" t="n">
        <v>900</v>
      </c>
      <c r="G12" s="54" t="n">
        <v>0</v>
      </c>
      <c r="H12" s="54" t="n">
        <v>125</v>
      </c>
    </row>
    <row r="13" customFormat="false" ht="12.75" hidden="false" customHeight="false" outlineLevel="0" collapsed="false">
      <c r="A13" s="53" t="n">
        <v>98</v>
      </c>
      <c r="B13" s="54" t="n">
        <v>6</v>
      </c>
      <c r="C13" s="54" t="n">
        <v>3</v>
      </c>
      <c r="D13" s="54" t="n">
        <v>7</v>
      </c>
      <c r="E13" s="54" t="n">
        <v>1</v>
      </c>
      <c r="F13" s="54" t="n">
        <v>624</v>
      </c>
      <c r="G13" s="54" t="n">
        <v>1</v>
      </c>
      <c r="H13" s="54" t="n">
        <v>14</v>
      </c>
    </row>
    <row r="14" customFormat="false" ht="12.75" hidden="false" customHeight="false" outlineLevel="0" collapsed="false">
      <c r="A14" s="53" t="n">
        <v>1412</v>
      </c>
      <c r="B14" s="54" t="n">
        <v>152</v>
      </c>
      <c r="C14" s="54" t="n">
        <v>39</v>
      </c>
      <c r="D14" s="54" t="n">
        <v>58</v>
      </c>
      <c r="E14" s="54" t="n">
        <v>157</v>
      </c>
      <c r="F14" s="54" t="n">
        <v>2658</v>
      </c>
      <c r="G14" s="54" t="n">
        <v>0</v>
      </c>
      <c r="H14" s="54" t="n">
        <v>407</v>
      </c>
    </row>
    <row r="15" customFormat="false" ht="12.75" hidden="false" customHeight="false" outlineLevel="0" collapsed="false">
      <c r="A15" s="61" t="n">
        <v>711</v>
      </c>
      <c r="B15" s="62" t="n">
        <v>33</v>
      </c>
      <c r="C15" s="62" t="n">
        <v>25</v>
      </c>
      <c r="D15" s="62" t="n">
        <v>37</v>
      </c>
      <c r="E15" s="62" t="n">
        <v>87</v>
      </c>
      <c r="F15" s="62" t="n">
        <v>5614</v>
      </c>
      <c r="G15" s="62" t="n">
        <v>0</v>
      </c>
      <c r="H15" s="62" t="n">
        <v>522</v>
      </c>
    </row>
    <row r="16" customFormat="false" ht="12.75" hidden="false" customHeight="false" outlineLevel="0" collapsed="false">
      <c r="A16" s="53" t="n">
        <v>163</v>
      </c>
      <c r="B16" s="54" t="n">
        <v>21</v>
      </c>
      <c r="C16" s="54" t="n">
        <v>3</v>
      </c>
      <c r="D16" s="54" t="n">
        <v>1</v>
      </c>
      <c r="E16" s="54" t="n">
        <v>0</v>
      </c>
      <c r="F16" s="54" t="n">
        <v>1636</v>
      </c>
      <c r="G16" s="54" t="n">
        <v>1</v>
      </c>
      <c r="H16" s="54" t="n">
        <v>63</v>
      </c>
    </row>
    <row r="17" customFormat="false" ht="12.75" hidden="false" customHeight="false" outlineLevel="0" collapsed="false">
      <c r="A17" s="53" t="n">
        <v>52</v>
      </c>
      <c r="B17" s="54" t="n">
        <v>4</v>
      </c>
      <c r="C17" s="54" t="n">
        <v>4</v>
      </c>
      <c r="D17" s="54" t="n">
        <v>4</v>
      </c>
      <c r="E17" s="54" t="n">
        <v>2</v>
      </c>
      <c r="F17" s="54" t="n">
        <v>230</v>
      </c>
      <c r="G17" s="54" t="n">
        <v>0</v>
      </c>
      <c r="H17" s="54" t="n">
        <v>11</v>
      </c>
    </row>
    <row r="18" customFormat="false" ht="12.75" hidden="false" customHeight="false" outlineLevel="0" collapsed="false">
      <c r="A18" s="64" t="n">
        <v>24</v>
      </c>
      <c r="B18" s="54" t="n">
        <v>1</v>
      </c>
      <c r="C18" s="54" t="n">
        <v>14</v>
      </c>
      <c r="D18" s="54" t="n">
        <v>5</v>
      </c>
      <c r="E18" s="54" t="n">
        <v>7</v>
      </c>
      <c r="F18" s="53" t="n">
        <v>158</v>
      </c>
      <c r="G18" s="53" t="n">
        <v>0</v>
      </c>
      <c r="H18" s="53" t="n">
        <v>5</v>
      </c>
    </row>
    <row r="19" customFormat="false" ht="12.75" hidden="false" customHeight="false" outlineLevel="0" collapsed="false">
      <c r="A19" s="53" t="n">
        <v>1308</v>
      </c>
      <c r="B19" s="54" t="n">
        <v>52</v>
      </c>
      <c r="C19" s="54" t="n">
        <v>26</v>
      </c>
      <c r="D19" s="54" t="n">
        <v>55</v>
      </c>
      <c r="E19" s="54" t="n">
        <v>137</v>
      </c>
      <c r="F19" s="54" t="n">
        <v>12815</v>
      </c>
      <c r="G19" s="54" t="n">
        <v>0</v>
      </c>
      <c r="H19" s="54" t="n">
        <v>1784</v>
      </c>
    </row>
    <row r="20" customFormat="false" ht="12.75" hidden="false" customHeight="false" outlineLevel="0" collapsed="false">
      <c r="A20" s="61" t="n">
        <v>97</v>
      </c>
      <c r="B20" s="62" t="n">
        <v>4</v>
      </c>
      <c r="C20" s="62" t="n">
        <v>7</v>
      </c>
      <c r="D20" s="62" t="n">
        <v>5</v>
      </c>
      <c r="E20" s="62" t="n">
        <v>0</v>
      </c>
      <c r="F20" s="62" t="n">
        <v>707</v>
      </c>
      <c r="G20" s="62" t="n">
        <v>0</v>
      </c>
      <c r="H20" s="62" t="n">
        <v>2</v>
      </c>
    </row>
    <row r="21" customFormat="false" ht="12.75" hidden="false" customHeight="false" outlineLevel="0" collapsed="false">
      <c r="A21" s="53" t="n">
        <v>123</v>
      </c>
      <c r="B21" s="54" t="n">
        <v>11</v>
      </c>
      <c r="C21" s="54" t="n">
        <v>10</v>
      </c>
      <c r="D21" s="54" t="n">
        <v>5</v>
      </c>
      <c r="E21" s="54" t="n">
        <v>14</v>
      </c>
      <c r="F21" s="54" t="n">
        <v>2565</v>
      </c>
      <c r="G21" s="54" t="n">
        <v>0</v>
      </c>
      <c r="H21" s="54" t="n">
        <v>98</v>
      </c>
    </row>
    <row r="22" customFormat="false" ht="12.75" hidden="false" customHeight="false" outlineLevel="0" collapsed="false">
      <c r="A22" s="53" t="n">
        <v>6</v>
      </c>
      <c r="B22" s="54" t="n">
        <v>0</v>
      </c>
      <c r="C22" s="54" t="n">
        <v>0</v>
      </c>
      <c r="D22" s="54" t="n">
        <v>1</v>
      </c>
      <c r="E22" s="54" t="n">
        <v>3</v>
      </c>
      <c r="F22" s="54" t="n">
        <v>176</v>
      </c>
      <c r="G22" s="54" t="n">
        <v>0</v>
      </c>
      <c r="H22" s="54" t="n">
        <v>14</v>
      </c>
    </row>
    <row r="23" customFormat="false" ht="12.75" hidden="false" customHeight="false" outlineLevel="0" collapsed="false">
      <c r="A23" s="53" t="n">
        <v>418</v>
      </c>
      <c r="B23" s="54" t="n">
        <v>22</v>
      </c>
      <c r="C23" s="54" t="n">
        <v>16</v>
      </c>
      <c r="D23" s="54" t="n">
        <v>22</v>
      </c>
      <c r="E23" s="54" t="n">
        <v>103</v>
      </c>
      <c r="F23" s="54" t="n">
        <v>721</v>
      </c>
      <c r="G23" s="54" t="n">
        <v>0</v>
      </c>
      <c r="H23" s="54" t="n">
        <v>61</v>
      </c>
    </row>
    <row r="24" customFormat="false" ht="12.75" hidden="false" customHeight="false" outlineLevel="0" collapsed="false">
      <c r="A24" s="53" t="n">
        <v>89</v>
      </c>
      <c r="B24" s="54" t="n">
        <v>7</v>
      </c>
      <c r="C24" s="54" t="n">
        <v>6</v>
      </c>
      <c r="D24" s="54" t="n">
        <v>1</v>
      </c>
      <c r="E24" s="54" t="n">
        <v>1</v>
      </c>
      <c r="F24" s="54" t="n">
        <v>811</v>
      </c>
      <c r="G24" s="54" t="n">
        <v>0</v>
      </c>
      <c r="H24" s="54" t="n">
        <v>10</v>
      </c>
    </row>
    <row r="25" customFormat="false" ht="12.75" hidden="false" customHeight="false" outlineLevel="0" collapsed="false">
      <c r="A25" s="61" t="n">
        <v>260</v>
      </c>
      <c r="B25" s="62" t="n">
        <v>14</v>
      </c>
      <c r="C25" s="62" t="n">
        <v>6</v>
      </c>
      <c r="D25" s="62" t="n">
        <v>10</v>
      </c>
      <c r="E25" s="62" t="n">
        <v>14</v>
      </c>
      <c r="F25" s="62" t="n">
        <v>1721</v>
      </c>
      <c r="G25" s="62" t="n">
        <v>0</v>
      </c>
      <c r="H25" s="62" t="n">
        <v>277</v>
      </c>
    </row>
    <row r="26" customFormat="false" ht="12.75" hidden="false" customHeight="false" outlineLevel="0" collapsed="false">
      <c r="A26" s="53" t="n">
        <v>39</v>
      </c>
      <c r="B26" s="54" t="n">
        <v>2</v>
      </c>
      <c r="C26" s="54" t="n">
        <v>6</v>
      </c>
      <c r="D26" s="54" t="n">
        <v>1</v>
      </c>
      <c r="E26" s="54" t="n">
        <v>12</v>
      </c>
      <c r="F26" s="54" t="n">
        <v>3179</v>
      </c>
      <c r="G26" s="54" t="n">
        <v>0</v>
      </c>
      <c r="H26" s="54" t="n">
        <v>202</v>
      </c>
    </row>
    <row r="27" customFormat="false" ht="12.75" hidden="false" customHeight="false" outlineLevel="0" collapsed="false">
      <c r="A27" s="53" t="n">
        <v>73</v>
      </c>
      <c r="B27" s="54" t="n">
        <v>4</v>
      </c>
      <c r="C27" s="54" t="n">
        <v>4</v>
      </c>
      <c r="D27" s="54" t="n">
        <v>2</v>
      </c>
      <c r="E27" s="54" t="n">
        <v>6</v>
      </c>
      <c r="F27" s="54" t="n">
        <v>2797</v>
      </c>
      <c r="G27" s="54" t="n">
        <v>0</v>
      </c>
      <c r="H27" s="54" t="n">
        <v>224</v>
      </c>
    </row>
    <row r="28" customFormat="false" ht="12.75" hidden="false" customHeight="false" outlineLevel="0" collapsed="false">
      <c r="A28" s="53" t="n">
        <v>212</v>
      </c>
      <c r="B28" s="54" t="n">
        <v>12</v>
      </c>
      <c r="C28" s="54" t="n">
        <v>8</v>
      </c>
      <c r="D28" s="54" t="n">
        <v>5</v>
      </c>
      <c r="E28" s="54" t="n">
        <v>12</v>
      </c>
      <c r="F28" s="54" t="n">
        <v>2421</v>
      </c>
      <c r="G28" s="54" t="n">
        <v>0</v>
      </c>
      <c r="H28" s="54" t="n">
        <v>369</v>
      </c>
    </row>
    <row r="29" customFormat="false" ht="12.75" hidden="false" customHeight="false" outlineLevel="0" collapsed="false">
      <c r="A29" s="53" t="n">
        <v>185</v>
      </c>
      <c r="B29" s="54" t="n">
        <v>5</v>
      </c>
      <c r="C29" s="54" t="n">
        <v>3</v>
      </c>
      <c r="D29" s="54" t="n">
        <v>3</v>
      </c>
      <c r="E29" s="54" t="n">
        <v>12</v>
      </c>
      <c r="F29" s="54" t="n">
        <v>1352</v>
      </c>
      <c r="G29" s="54" t="n">
        <v>0</v>
      </c>
      <c r="H29" s="54" t="n">
        <v>182</v>
      </c>
    </row>
    <row r="30" customFormat="false" ht="12.75" hidden="false" customHeight="false" outlineLevel="0" collapsed="false">
      <c r="A30" s="61" t="n">
        <v>529</v>
      </c>
      <c r="B30" s="62" t="n">
        <v>32</v>
      </c>
      <c r="C30" s="62" t="n">
        <v>27</v>
      </c>
      <c r="D30" s="62" t="n">
        <v>27</v>
      </c>
      <c r="E30" s="62" t="n">
        <v>11</v>
      </c>
      <c r="F30" s="62" t="n">
        <v>3394</v>
      </c>
      <c r="G30" s="62" t="n">
        <v>0</v>
      </c>
      <c r="H30" s="62" t="n">
        <v>87</v>
      </c>
    </row>
    <row r="31" customFormat="false" ht="12.75" hidden="false" customHeight="false" outlineLevel="0" collapsed="false">
      <c r="A31" s="53" t="n">
        <v>109</v>
      </c>
      <c r="B31" s="54" t="n">
        <v>5</v>
      </c>
      <c r="C31" s="54" t="n">
        <v>9</v>
      </c>
      <c r="D31" s="54" t="n">
        <v>6</v>
      </c>
      <c r="E31" s="54" t="n">
        <v>9</v>
      </c>
      <c r="F31" s="54" t="n">
        <v>2044</v>
      </c>
      <c r="G31" s="54" t="n">
        <v>3</v>
      </c>
      <c r="H31" s="54" t="n">
        <v>91</v>
      </c>
    </row>
    <row r="32" customFormat="false" ht="12.75" hidden="false" customHeight="false" outlineLevel="0" collapsed="false">
      <c r="A32" s="53" t="n">
        <v>169</v>
      </c>
      <c r="B32" s="54" t="n">
        <v>9</v>
      </c>
      <c r="C32" s="54" t="n">
        <v>3</v>
      </c>
      <c r="D32" s="54" t="n">
        <v>4</v>
      </c>
      <c r="E32" s="54" t="n">
        <v>1</v>
      </c>
      <c r="F32" s="54" t="n">
        <v>2204</v>
      </c>
      <c r="G32" s="54" t="n">
        <v>0</v>
      </c>
      <c r="H32" s="54" t="n">
        <v>243</v>
      </c>
    </row>
    <row r="33" customFormat="false" ht="12.75" hidden="false" customHeight="false" outlineLevel="0" collapsed="false">
      <c r="A33" s="53" t="n">
        <v>2107</v>
      </c>
      <c r="B33" s="54" t="n">
        <v>77</v>
      </c>
      <c r="C33" s="54" t="n">
        <v>30</v>
      </c>
      <c r="D33" s="54" t="n">
        <v>30</v>
      </c>
      <c r="E33" s="54" t="n">
        <v>82</v>
      </c>
      <c r="F33" s="54" t="n">
        <v>8715</v>
      </c>
      <c r="G33" s="54" t="n">
        <v>0</v>
      </c>
      <c r="H33" s="54" t="n">
        <v>1491</v>
      </c>
    </row>
    <row r="34" customFormat="false" ht="12.75" hidden="false" customHeight="false" outlineLevel="0" collapsed="false">
      <c r="A34" s="53" t="n">
        <v>979</v>
      </c>
      <c r="B34" s="54" t="n">
        <v>121</v>
      </c>
      <c r="C34" s="54" t="n">
        <v>21</v>
      </c>
      <c r="D34" s="54" t="n">
        <v>20</v>
      </c>
      <c r="E34" s="54" t="n">
        <v>44</v>
      </c>
      <c r="F34" s="54" t="n">
        <v>2399</v>
      </c>
      <c r="G34" s="54" t="n">
        <v>0</v>
      </c>
      <c r="H34" s="54" t="n">
        <v>1068</v>
      </c>
    </row>
    <row r="35" customFormat="false" ht="12.75" hidden="false" customHeight="false" outlineLevel="0" collapsed="false">
      <c r="A35" s="61" t="n">
        <v>74</v>
      </c>
      <c r="B35" s="62" t="n">
        <v>10</v>
      </c>
      <c r="C35" s="62" t="n">
        <v>6</v>
      </c>
      <c r="D35" s="62" t="n">
        <v>3</v>
      </c>
      <c r="E35" s="62" t="n">
        <v>5</v>
      </c>
      <c r="F35" s="62" t="n">
        <v>1169</v>
      </c>
      <c r="G35" s="62" t="n">
        <v>0</v>
      </c>
      <c r="H35" s="62" t="n">
        <v>106</v>
      </c>
    </row>
    <row r="36" customFormat="false" ht="12.75" hidden="false" customHeight="false" outlineLevel="0" collapsed="false">
      <c r="A36" s="56" t="n">
        <v>159</v>
      </c>
      <c r="B36" s="55" t="n">
        <v>6</v>
      </c>
      <c r="C36" s="55" t="n">
        <v>3</v>
      </c>
      <c r="D36" s="55" t="n">
        <v>6</v>
      </c>
      <c r="E36" s="55" t="n">
        <v>8</v>
      </c>
      <c r="F36" s="55" t="n">
        <v>574</v>
      </c>
      <c r="G36" s="55" t="n">
        <v>0</v>
      </c>
      <c r="H36" s="55" t="n">
        <v>36</v>
      </c>
    </row>
    <row r="37" customFormat="false" ht="12.75" hidden="false" customHeight="false" outlineLevel="0" collapsed="false">
      <c r="A37" s="53" t="n">
        <v>94</v>
      </c>
      <c r="B37" s="54" t="n">
        <v>3</v>
      </c>
      <c r="C37" s="54" t="n">
        <v>2</v>
      </c>
      <c r="D37" s="54" t="n">
        <v>3</v>
      </c>
      <c r="E37" s="54" t="n">
        <v>0</v>
      </c>
      <c r="F37" s="54" t="n">
        <v>715</v>
      </c>
      <c r="G37" s="54" t="n">
        <v>0</v>
      </c>
      <c r="H37" s="54" t="n">
        <v>22</v>
      </c>
    </row>
    <row r="38" customFormat="false" ht="12.75" hidden="false" customHeight="false" outlineLevel="0" collapsed="false">
      <c r="A38" s="53" t="n">
        <v>55</v>
      </c>
      <c r="B38" s="54" t="n">
        <v>6</v>
      </c>
      <c r="C38" s="54" t="n">
        <v>3</v>
      </c>
      <c r="D38" s="54" t="n">
        <v>5</v>
      </c>
      <c r="E38" s="54" t="n">
        <v>2</v>
      </c>
      <c r="F38" s="54" t="n">
        <v>4491</v>
      </c>
      <c r="G38" s="54" t="n">
        <v>0</v>
      </c>
      <c r="H38" s="54" t="n">
        <v>284</v>
      </c>
    </row>
    <row r="39" customFormat="false" ht="12.75" hidden="false" customHeight="false" outlineLevel="0" collapsed="false">
      <c r="A39" s="53" t="n">
        <v>182</v>
      </c>
      <c r="B39" s="54" t="n">
        <v>13</v>
      </c>
      <c r="C39" s="54" t="n">
        <v>5</v>
      </c>
      <c r="D39" s="54" t="n">
        <v>6</v>
      </c>
      <c r="E39" s="54" t="n">
        <v>18</v>
      </c>
      <c r="F39" s="54" t="n">
        <v>1774</v>
      </c>
      <c r="G39" s="54" t="n">
        <v>0</v>
      </c>
      <c r="H39" s="54" t="n">
        <v>177</v>
      </c>
    </row>
    <row r="40" customFormat="false" ht="12.75" hidden="false" customHeight="false" outlineLevel="0" collapsed="false">
      <c r="A40" s="61" t="n">
        <v>1936</v>
      </c>
      <c r="B40" s="62" t="n">
        <v>64</v>
      </c>
      <c r="C40" s="62" t="n">
        <v>24</v>
      </c>
      <c r="D40" s="62" t="n">
        <v>72</v>
      </c>
      <c r="E40" s="62" t="n">
        <v>265</v>
      </c>
      <c r="F40" s="62" t="n">
        <v>2419</v>
      </c>
      <c r="G40" s="62" t="n">
        <v>0</v>
      </c>
      <c r="H40" s="62" t="n">
        <v>254</v>
      </c>
    </row>
    <row r="41" customFormat="false" ht="12.75" hidden="false" customHeight="false" outlineLevel="0" collapsed="false">
      <c r="A41" s="53" t="n">
        <v>44</v>
      </c>
      <c r="B41" s="54" t="n">
        <v>2</v>
      </c>
      <c r="C41" s="54" t="n">
        <v>1</v>
      </c>
      <c r="D41" s="54" t="n">
        <v>1</v>
      </c>
      <c r="E41" s="54" t="n">
        <v>0</v>
      </c>
      <c r="F41" s="54" t="n">
        <v>649</v>
      </c>
      <c r="G41" s="54" t="n">
        <v>2</v>
      </c>
      <c r="H41" s="54" t="n">
        <v>41</v>
      </c>
    </row>
    <row r="42" customFormat="false" ht="12.75" hidden="false" customHeight="false" outlineLevel="0" collapsed="false">
      <c r="A42" s="53" t="n">
        <v>92</v>
      </c>
      <c r="B42" s="54" t="n">
        <v>4</v>
      </c>
      <c r="C42" s="54" t="n">
        <v>1</v>
      </c>
      <c r="D42" s="54" t="n">
        <v>3</v>
      </c>
      <c r="E42" s="54" t="n">
        <v>2</v>
      </c>
      <c r="F42" s="54" t="n">
        <v>1230</v>
      </c>
      <c r="G42" s="54" t="n">
        <v>0</v>
      </c>
      <c r="H42" s="54" t="n">
        <v>37</v>
      </c>
    </row>
    <row r="43" customFormat="false" ht="12.75" hidden="false" customHeight="false" outlineLevel="0" collapsed="false">
      <c r="A43" s="53" t="n">
        <v>241</v>
      </c>
      <c r="B43" s="54" t="n">
        <v>6</v>
      </c>
      <c r="C43" s="54" t="n">
        <v>6</v>
      </c>
      <c r="D43" s="54" t="n">
        <v>5</v>
      </c>
      <c r="E43" s="54" t="n">
        <v>29</v>
      </c>
      <c r="F43" s="54" t="n">
        <v>2602</v>
      </c>
      <c r="G43" s="54" t="n">
        <v>0</v>
      </c>
      <c r="H43" s="54" t="n">
        <v>345</v>
      </c>
    </row>
    <row r="44" customFormat="false" ht="12.75" hidden="false" customHeight="false" outlineLevel="0" collapsed="false">
      <c r="A44" s="53" t="n">
        <v>130</v>
      </c>
      <c r="B44" s="54" t="n">
        <v>4</v>
      </c>
      <c r="C44" s="54" t="n">
        <v>2</v>
      </c>
      <c r="D44" s="54" t="n">
        <v>10</v>
      </c>
      <c r="E44" s="54" t="n">
        <v>12</v>
      </c>
      <c r="F44" s="54" t="n">
        <v>836</v>
      </c>
      <c r="G44" s="54" t="n">
        <v>7</v>
      </c>
      <c r="H44" s="54" t="n">
        <v>101</v>
      </c>
    </row>
    <row r="45" customFormat="false" ht="12.75" hidden="false" customHeight="false" outlineLevel="0" collapsed="false">
      <c r="A45" s="61" t="n">
        <v>1358</v>
      </c>
      <c r="B45" s="62" t="n">
        <v>84</v>
      </c>
      <c r="C45" s="62" t="n">
        <v>51</v>
      </c>
      <c r="D45" s="62" t="n">
        <v>94</v>
      </c>
      <c r="E45" s="62" t="n">
        <v>573</v>
      </c>
      <c r="F45" s="62" t="n">
        <v>458</v>
      </c>
      <c r="G45" s="62" t="n">
        <v>0</v>
      </c>
      <c r="H45" s="62" t="n">
        <v>31</v>
      </c>
    </row>
    <row r="46" customFormat="false" ht="12.75" hidden="false" customHeight="false" outlineLevel="0" collapsed="false">
      <c r="A46" s="53" t="n">
        <v>214</v>
      </c>
      <c r="B46" s="54" t="n">
        <v>12</v>
      </c>
      <c r="C46" s="54" t="n">
        <v>9</v>
      </c>
      <c r="D46" s="54" t="n">
        <v>9</v>
      </c>
      <c r="E46" s="54" t="n">
        <v>0</v>
      </c>
      <c r="F46" s="54" t="n">
        <v>797</v>
      </c>
      <c r="G46" s="54" t="n">
        <v>0</v>
      </c>
      <c r="H46" s="54" t="n">
        <v>9</v>
      </c>
    </row>
    <row r="47" customFormat="false" ht="12.75" hidden="false" customHeight="false" outlineLevel="0" collapsed="false">
      <c r="A47" s="53" t="n">
        <v>590</v>
      </c>
      <c r="B47" s="54" t="n">
        <v>28</v>
      </c>
      <c r="C47" s="54" t="n">
        <v>19</v>
      </c>
      <c r="D47" s="54" t="n">
        <v>23</v>
      </c>
      <c r="E47" s="54" t="n">
        <v>28</v>
      </c>
      <c r="F47" s="54" t="n">
        <v>5697</v>
      </c>
      <c r="G47" s="54" t="n">
        <v>0</v>
      </c>
      <c r="H47" s="54" t="n">
        <v>654</v>
      </c>
    </row>
    <row r="48" customFormat="false" ht="12.75" hidden="false" customHeight="false" outlineLevel="0" collapsed="false">
      <c r="A48" s="53" t="n">
        <v>137</v>
      </c>
      <c r="B48" s="54" t="n">
        <v>12</v>
      </c>
      <c r="C48" s="54" t="n">
        <v>1</v>
      </c>
      <c r="D48" s="54" t="n">
        <v>2</v>
      </c>
      <c r="E48" s="54" t="n">
        <v>5</v>
      </c>
      <c r="F48" s="54" t="n">
        <v>1348</v>
      </c>
      <c r="G48" s="54" t="n">
        <v>1</v>
      </c>
      <c r="H48" s="54" t="n">
        <v>372</v>
      </c>
    </row>
    <row r="49" customFormat="false" ht="12.75" hidden="false" customHeight="false" outlineLevel="0" collapsed="false">
      <c r="A49" s="53" t="n">
        <v>173</v>
      </c>
      <c r="B49" s="54" t="n">
        <v>4</v>
      </c>
      <c r="C49" s="54" t="n">
        <v>6</v>
      </c>
      <c r="D49" s="54" t="n">
        <v>7</v>
      </c>
      <c r="E49" s="54" t="n">
        <v>4</v>
      </c>
      <c r="F49" s="54" t="n">
        <v>1180</v>
      </c>
      <c r="G49" s="54" t="n">
        <v>0</v>
      </c>
      <c r="H49" s="54" t="n">
        <v>35</v>
      </c>
    </row>
    <row r="50" customFormat="false" ht="13.5" hidden="false" customHeight="false" outlineLevel="0" collapsed="false">
      <c r="A50" s="67" t="n">
        <f aca="false">SUM(A6:A49)</f>
        <v>25921</v>
      </c>
      <c r="B50" s="68" t="n">
        <f aca="false">SUM(B6:B49)</f>
        <v>1568</v>
      </c>
      <c r="C50" s="68" t="n">
        <f aca="false">SUM(C6:C49)</f>
        <v>590</v>
      </c>
      <c r="D50" s="68" t="n">
        <f aca="false">SUM(D6:D49)</f>
        <v>927</v>
      </c>
      <c r="E50" s="68" t="n">
        <f aca="false">SUM(E6:E49)</f>
        <v>2479</v>
      </c>
      <c r="F50" s="68" t="n">
        <f aca="false">SUM(F6:F49)</f>
        <v>110800</v>
      </c>
      <c r="G50" s="68" t="n">
        <f aca="false">SUM(G6:G49)</f>
        <v>15</v>
      </c>
      <c r="H50" s="68" t="n">
        <f aca="false">SUM(H6:H49)</f>
        <v>12993</v>
      </c>
    </row>
    <row r="51" customFormat="false" ht="13.5" hidden="false" customHeight="false" outlineLevel="0" collapsed="false"/>
  </sheetData>
  <mergeCells count="2">
    <mergeCell ref="A2:H2"/>
    <mergeCell ref="A3:H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1999-09-27T18:47:33Z</dcterms:created>
  <dc:creator>Patricia Herman</dc:creator>
  <dc:description/>
  <dc:language>en-GB</dc:language>
  <cp:lastModifiedBy>Pat</cp:lastModifiedBy>
  <cp:lastPrinted>2004-06-09T19:14:12Z</cp:lastPrinted>
  <cp:revision>0</cp:revision>
  <dc:subject/>
  <dc:title>94 primary by precinct</dc:title>
</cp:coreProperties>
</file>