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1" firstSheet="0" activeTab="0"/>
  </bookViews>
  <sheets>
    <sheet name="2004gn_cnty" sheetId="1" state="visible" r:id="rId2"/>
    <sheet name="Pres Write-Ins" sheetId="2" state="visible" r:id="rId3"/>
  </sheets>
  <definedNames>
    <definedName function="false" hidden="false" localSheetId="0" name="_xlnm.Print_Titles" vbProcedure="false">2004gn_cnty!$2:$6</definedName>
    <definedName function="false" hidden="false" name="HTML1_1" vbProcedure="false">"'[96PRCNTY.XLS]96PRCNTY'!$A$1:$X$50"</definedName>
    <definedName function="false" hidden="false" name="HTML1_10" vbProcedure="false">""</definedName>
    <definedName function="false" hidden="false" name="HTML1_11" vbProcedure="false">1</definedName>
    <definedName function="false" hidden="false" name="HTML1_12" vbProcedure="false">"g:\election\96pri.html"</definedName>
    <definedName function="false" hidden="false" name="HTML1_2" vbProcedure="false">1</definedName>
    <definedName function="false" hidden="false" name="HTML1_3" vbProcedure="false">"1996 Idaho Primary"</definedName>
    <definedName function="false" hidden="false" name="HTML1_4" vbProcedure="false">"1996 Idaho Primary"</definedName>
    <definedName function="false" hidden="false" name="HTML1_5" vbProcedure="false">"Abstract of Votes
May 28, 1996 Primary Election"</definedName>
    <definedName function="false" hidden="false" name="HTML1_6" vbProcedure="false">1</definedName>
    <definedName function="false" hidden="false" name="HTML1_7" vbProcedure="false">1</definedName>
    <definedName function="false" hidden="false" name="HTML1_8" vbProcedure="false">"4/15/97"</definedName>
    <definedName function="false" hidden="false" name="HTML1_9" vbProcedure="false">""</definedName>
    <definedName function="false" hidden="false" name="HTMLCount" vbProcedure="false">1</definedName>
    <definedName function="false" hidden="false" localSheetId="0" name="Excel_BuiltIn_Print_Titles" vbProcedure="false">2004gn_cnty!$2:$6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<sst xmlns="http://schemas.openxmlformats.org/spreadsheetml/2006/main" count="153" uniqueCount="94">
  <si>
    <t xml:space="preserve">Issued by Ben Ysursa, Secretary of State</t>
  </si>
  <si>
    <t xml:space="preserve">State of Idaho</t>
  </si>
  <si>
    <t xml:space="preserve">UNITED</t>
  </si>
  <si>
    <t xml:space="preserve">UNITED STATES</t>
  </si>
  <si>
    <t xml:space="preserve">STATES</t>
  </si>
  <si>
    <t xml:space="preserve">REPRESENTATIVE</t>
  </si>
  <si>
    <t xml:space="preserve">PRESIDENT</t>
  </si>
  <si>
    <t xml:space="preserve">SENATOR</t>
  </si>
  <si>
    <t xml:space="preserve">1st DISTRICT</t>
  </si>
  <si>
    <t xml:space="preserve">2nd DISTRICT</t>
  </si>
  <si>
    <t xml:space="preserve">Voting Statistics</t>
  </si>
  <si>
    <t xml:space="preserve">Lib.</t>
  </si>
  <si>
    <t xml:space="preserve">Rep.</t>
  </si>
  <si>
    <t xml:space="preserve">Dem.</t>
  </si>
  <si>
    <t xml:space="preserve">Con.</t>
  </si>
  <si>
    <t xml:space="preserve">Ind. WI</t>
  </si>
  <si>
    <t xml:space="preserve">Dem. WI</t>
  </si>
  <si>
    <t xml:space="preserve">Counties</t>
  </si>
  <si>
    <t xml:space="preserve">Michael Badnarik</t>
  </si>
  <si>
    <t xml:space="preserve">George W. Bush</t>
  </si>
  <si>
    <t xml:space="preserve">John F. Kerry</t>
  </si>
  <si>
    <t xml:space="preserve">Michael A. Peroutka</t>
  </si>
  <si>
    <t xml:space="preserve">Ralph Nader</t>
  </si>
  <si>
    <t xml:space="preserve">Mike Crapo</t>
  </si>
  <si>
    <t xml:space="preserve">Scott F. McClure</t>
  </si>
  <si>
    <t xml:space="preserve">C.L. "Butch" Otter</t>
  </si>
  <si>
    <t xml:space="preserve">Naomi Preston</t>
  </si>
  <si>
    <t xml:space="preserve">Mike Simpson</t>
  </si>
  <si>
    <t xml:space="preserve">Lin Whitworth</t>
  </si>
  <si>
    <t xml:space="preserve">Number Election
Day Registrants</t>
  </si>
  <si>
    <t xml:space="preserve">Total Number
Registered Voters</t>
  </si>
  <si>
    <t xml:space="preserve">Number
Ballots Cast</t>
  </si>
  <si>
    <t xml:space="preserve">% of Registered
Voters That Voted</t>
  </si>
  <si>
    <t xml:space="preserve">Ada</t>
  </si>
  <si>
    <t xml:space="preserve">Adams</t>
  </si>
  <si>
    <t xml:space="preserve">Bannock</t>
  </si>
  <si>
    <t xml:space="preserve">Bear Lake</t>
  </si>
  <si>
    <t xml:space="preserve">Benewah</t>
  </si>
  <si>
    <t xml:space="preserve">Bingham</t>
  </si>
  <si>
    <t xml:space="preserve">Blaine</t>
  </si>
  <si>
    <t xml:space="preserve">Boise</t>
  </si>
  <si>
    <t xml:space="preserve">Bonner</t>
  </si>
  <si>
    <t xml:space="preserve">Bonneville</t>
  </si>
  <si>
    <t xml:space="preserve">Boundary</t>
  </si>
  <si>
    <t xml:space="preserve">Butte</t>
  </si>
  <si>
    <t xml:space="preserve">Camas</t>
  </si>
  <si>
    <t xml:space="preserve">Canyon</t>
  </si>
  <si>
    <t xml:space="preserve">Caribou</t>
  </si>
  <si>
    <t xml:space="preserve">Cassia</t>
  </si>
  <si>
    <t xml:space="preserve">Clark</t>
  </si>
  <si>
    <t xml:space="preserve">Clearwater</t>
  </si>
  <si>
    <t xml:space="preserve">Custer</t>
  </si>
  <si>
    <t xml:space="preserve">Elmore</t>
  </si>
  <si>
    <t xml:space="preserve">Franklin</t>
  </si>
  <si>
    <t xml:space="preserve">Fremont</t>
  </si>
  <si>
    <t xml:space="preserve">Gem</t>
  </si>
  <si>
    <t xml:space="preserve">Gooding</t>
  </si>
  <si>
    <t xml:space="preserve">Idaho</t>
  </si>
  <si>
    <t xml:space="preserve">Jefferson</t>
  </si>
  <si>
    <t xml:space="preserve">Jerome</t>
  </si>
  <si>
    <t xml:space="preserve">Kootenai</t>
  </si>
  <si>
    <t xml:space="preserve">Latah</t>
  </si>
  <si>
    <t xml:space="preserve">Lemhi</t>
  </si>
  <si>
    <t xml:space="preserve">Lewis</t>
  </si>
  <si>
    <t xml:space="preserve">Lincoln</t>
  </si>
  <si>
    <t xml:space="preserve">Madison</t>
  </si>
  <si>
    <t xml:space="preserve">Minidoka</t>
  </si>
  <si>
    <t xml:space="preserve">Nez Perce</t>
  </si>
  <si>
    <t xml:space="preserve">Oneida</t>
  </si>
  <si>
    <t xml:space="preserve">Owyhee</t>
  </si>
  <si>
    <t xml:space="preserve">Payette</t>
  </si>
  <si>
    <t xml:space="preserve">Power</t>
  </si>
  <si>
    <t xml:space="preserve">Shoshone</t>
  </si>
  <si>
    <t xml:space="preserve">Teton</t>
  </si>
  <si>
    <t xml:space="preserve">Twin Falls</t>
  </si>
  <si>
    <t xml:space="preserve">Valley</t>
  </si>
  <si>
    <t xml:space="preserve">Washington</t>
  </si>
  <si>
    <t xml:space="preserve">TOTAL</t>
  </si>
  <si>
    <t xml:space="preserve">Plurality</t>
  </si>
  <si>
    <t xml:space="preserve">Percentage</t>
  </si>
  <si>
    <t xml:space="preserve">Independent</t>
  </si>
  <si>
    <t xml:space="preserve">Socialist</t>
  </si>
  <si>
    <t xml:space="preserve">Green</t>
  </si>
  <si>
    <t xml:space="preserve">Democrat</t>
  </si>
  <si>
    <t xml:space="preserve">MerePeace</t>
  </si>
  <si>
    <t xml:space="preserve">Republican</t>
  </si>
  <si>
    <t xml:space="preserve">Lawson 
Mitchell Bone</t>
  </si>
  <si>
    <t xml:space="preserve">Walt Brown</t>
  </si>
  <si>
    <t xml:space="preserve">David Cobb</t>
  </si>
  <si>
    <t xml:space="preserve">Keith
Russell Judd</t>
  </si>
  <si>
    <t xml:space="preserve">John Joseph
Kennedy</t>
  </si>
  <si>
    <t xml:space="preserve">Reverend
Merepeace-msmere</t>
  </si>
  <si>
    <t xml:space="preserve">Joe Schriner</t>
  </si>
  <si>
    <t xml:space="preserve">Nancy Warrick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</si>
</sst>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#,##0"/>
    <numFmt numFmtId="166" formatCode="0.00"/>
    <numFmt numFmtId="167" formatCode="0"/>
    <numFmt numFmtId="168" formatCode="0.00%"/>
    <numFmt numFmtId="169" formatCode="0.0%"/>
  </numFmts>
  <fonts count="17"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0"/>
    </font>
    <font>
      <sz val="18"/>
      <color rgb="FF000000"/>
      <name val="Arial"/>
      <family val="0"/>
    </font>
    <font>
      <sz val="12"/>
      <color rgb="FF000000"/>
      <name val="Arial"/>
      <family val="0"/>
    </font>
    <font>
      <sz val="10"/>
      <color rgb="FF333333"/>
      <name val="Arial"/>
      <family val="0"/>
    </font>
    <font>
      <i val="true"/>
      <sz val="10"/>
      <color rgb="FF808080"/>
      <name val="Arial"/>
      <family val="0"/>
    </font>
    <font>
      <sz val="10"/>
      <color rgb="FF006600"/>
      <name val="Arial"/>
      <family val="0"/>
    </font>
    <font>
      <sz val="10"/>
      <color rgb="FF996600"/>
      <name val="Arial"/>
      <family val="0"/>
    </font>
    <font>
      <sz val="10"/>
      <color rgb="FFCC0000"/>
      <name val="Arial"/>
      <family val="0"/>
    </font>
    <font>
      <b val="true"/>
      <sz val="10"/>
      <color rgb="FFFFFFFF"/>
      <name val="Arial"/>
      <family val="0"/>
    </font>
    <font>
      <b val="true"/>
      <sz val="10"/>
      <color rgb="FF000000"/>
      <name val="Arial"/>
      <family val="0"/>
    </font>
    <font>
      <sz val="10"/>
      <color rgb="FFFFFFFF"/>
      <name val="Arial"/>
      <family val="0"/>
    </font>
    <font>
      <sz val="10"/>
      <name val="Arial Narrow"/>
      <family val="2"/>
    </font>
    <font>
      <b val="true"/>
      <sz val="10"/>
      <name val="Arial Narrow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solid">
        <fgColor rgb="FFFFFFFF"/>
        <bgColor rgb="FFFFFFCC"/>
      </patternFill>
    </fill>
    <fill>
      <patternFill patternType="solid">
        <fgColor rgb="FFC0C0C0"/>
        <bgColor rgb="FFDDDDDD"/>
      </patternFill>
    </fill>
  </fills>
  <borders count="24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>
        <color rgb="FF2E3436"/>
      </left>
      <right/>
      <top style="thin">
        <color rgb="FF2E3436"/>
      </top>
      <bottom/>
      <diagonal/>
    </border>
    <border diagonalUp="false" diagonalDown="false">
      <left/>
      <right/>
      <top style="thin">
        <color rgb="FF2E3436"/>
      </top>
      <bottom/>
      <diagonal/>
    </border>
    <border diagonalUp="false" diagonalDown="false">
      <left style="thin">
        <color rgb="FF2E3436"/>
      </left>
      <right style="thin">
        <color rgb="FF2E3436"/>
      </right>
      <top style="thin">
        <color rgb="FF2E3436"/>
      </top>
      <bottom/>
      <diagonal/>
    </border>
    <border diagonalUp="false" diagonalDown="false">
      <left/>
      <right style="thin">
        <color rgb="FF2E3436"/>
      </right>
      <top style="thin">
        <color rgb="FF2E3436"/>
      </top>
      <bottom/>
      <diagonal/>
    </border>
    <border diagonalUp="false" diagonalDown="false">
      <left style="thin">
        <color rgb="FF2E3436"/>
      </left>
      <right/>
      <top/>
      <bottom/>
      <diagonal/>
    </border>
    <border diagonalUp="false" diagonalDown="false">
      <left style="thin">
        <color rgb="FF2E3436"/>
      </left>
      <right style="thin">
        <color rgb="FF2E3436"/>
      </right>
      <top/>
      <bottom/>
      <diagonal/>
    </border>
    <border diagonalUp="false" diagonalDown="false">
      <left/>
      <right style="thin">
        <color rgb="FF2E3436"/>
      </right>
      <top/>
      <bottom/>
      <diagonal/>
    </border>
    <border diagonalUp="false" diagonalDown="false">
      <left style="thin">
        <color rgb="FF2E3436"/>
      </left>
      <right style="thin">
        <color rgb="FF2E3436"/>
      </right>
      <top/>
      <bottom style="thin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 style="thin">
        <color rgb="FF2E3436"/>
      </top>
      <bottom style="thin">
        <color rgb="FF2E3436"/>
      </bottom>
      <diagonal/>
    </border>
    <border diagonalUp="false" diagonalDown="false">
      <left style="thin">
        <color rgb="FF2E3436"/>
      </left>
      <right/>
      <top/>
      <bottom style="thin">
        <color rgb="FF2E3436"/>
      </bottom>
      <diagonal/>
    </border>
    <border diagonalUp="false" diagonalDown="false">
      <left/>
      <right/>
      <top/>
      <bottom style="thin">
        <color rgb="FF2E3436"/>
      </bottom>
      <diagonal/>
    </border>
    <border diagonalUp="false" diagonalDown="false">
      <left/>
      <right style="thin">
        <color rgb="FF2E3436"/>
      </right>
      <top/>
      <bottom style="thin">
        <color rgb="FF2E3436"/>
      </bottom>
      <diagonal/>
    </border>
    <border diagonalUp="false" diagonalDown="false">
      <left style="thin">
        <color rgb="FF2E3436"/>
      </left>
      <right/>
      <top style="thin">
        <color rgb="FF2E3436"/>
      </top>
      <bottom style="thin">
        <color rgb="FF2E3436"/>
      </bottom>
      <diagonal/>
    </border>
    <border diagonalUp="false" diagonalDown="false">
      <left style="thin">
        <color rgb="FF2E3436"/>
      </left>
      <right/>
      <top style="thin">
        <color rgb="FF2E3436"/>
      </top>
      <bottom style="double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 style="thin">
        <color rgb="FF2E3436"/>
      </top>
      <bottom style="double">
        <color rgb="FF2E3436"/>
      </bottom>
      <diagonal/>
    </border>
    <border diagonalUp="false" diagonalDown="false">
      <left/>
      <right style="thin">
        <color rgb="FF2E3436"/>
      </right>
      <top style="thin">
        <color rgb="FF2E3436"/>
      </top>
      <bottom style="double">
        <color rgb="FF2E3436"/>
      </bottom>
      <diagonal/>
    </border>
    <border diagonalUp="false" diagonalDown="false">
      <left style="thin">
        <color rgb="FF2E3436"/>
      </left>
      <right/>
      <top style="double">
        <color rgb="FF2E3436"/>
      </top>
      <bottom style="thin">
        <color rgb="FF2E3436"/>
      </bottom>
      <diagonal/>
    </border>
    <border diagonalUp="false" diagonalDown="false">
      <left style="thin">
        <color rgb="FF2E3436"/>
      </left>
      <right/>
      <top style="double">
        <color rgb="FF2E3436"/>
      </top>
      <bottom/>
      <diagonal/>
    </border>
    <border diagonalUp="false" diagonalDown="false">
      <left/>
      <right/>
      <top style="double">
        <color rgb="FF2E3436"/>
      </top>
      <bottom/>
      <diagonal/>
    </border>
    <border diagonalUp="false" diagonalDown="false">
      <left/>
      <right style="thin">
        <color rgb="FF2E3436"/>
      </right>
      <top style="double">
        <color rgb="FF2E3436"/>
      </top>
      <bottom/>
      <diagonal/>
    </border>
    <border diagonalUp="false" diagonalDown="false">
      <left style="thin">
        <color rgb="FF2E3436"/>
      </left>
      <right/>
      <top style="thin">
        <color rgb="FF2E3436"/>
      </top>
      <bottom style="medium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 style="thin">
        <color rgb="FF2E3436"/>
      </top>
      <bottom style="medium">
        <color rgb="FF2E3436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7" fillId="2" borderId="1" applyFont="true" applyBorder="true" applyAlignment="false" applyProtection="false"/>
    <xf numFmtId="164" fontId="8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13" fillId="0" borderId="0" applyFont="true" applyBorder="false" applyAlignment="false" applyProtection="false"/>
    <xf numFmtId="164" fontId="14" fillId="6" borderId="0" applyFont="true" applyBorder="false" applyAlignment="false" applyProtection="false"/>
    <xf numFmtId="164" fontId="14" fillId="7" borderId="0" applyFont="true" applyBorder="false" applyAlignment="false" applyProtection="false"/>
    <xf numFmtId="164" fontId="13" fillId="8" borderId="0" applyFont="true" applyBorder="false" applyAlignment="false" applyProtection="false"/>
  </cellStyleXfs>
  <cellXfs count="8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6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6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6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16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6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6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6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6" fillId="0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6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16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6" fillId="0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6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5" fillId="9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1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5" fillId="0" borderId="1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15" fillId="0" borderId="1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6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5" fillId="9" borderId="14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15" fillId="9" borderId="10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5" fontId="15" fillId="9" borderId="10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15" fillId="9" borderId="10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5" fontId="15" fillId="9" borderId="11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15" fillId="0" borderId="10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7" fontId="15" fillId="0" borderId="10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15" fillId="0" borderId="0" xfId="0" applyFont="true" applyBorder="true" applyAlignment="true" applyProtection="false">
      <alignment horizontal="left" vertical="center" textRotation="90" wrapText="false" indent="0" shrinkToFit="false"/>
      <protection locked="true" hidden="false"/>
    </xf>
    <xf numFmtId="165" fontId="15" fillId="0" borderId="0" xfId="0" applyFont="true" applyBorder="true" applyAlignment="true" applyProtection="false">
      <alignment horizontal="left" vertical="center" textRotation="90" wrapText="false" indent="0" shrinkToFit="false"/>
      <protection locked="true" hidden="false"/>
    </xf>
    <xf numFmtId="164" fontId="15" fillId="0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5" fillId="0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5" fillId="0" borderId="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5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5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15" fillId="0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5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5" fillId="0" borderId="1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5" fillId="0" borderId="1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5" fillId="0" borderId="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15" fillId="0" borderId="1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5" fillId="0" borderId="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5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6" fillId="0" borderId="1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6" fillId="0" borderId="1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6" fillId="0" borderId="1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16" fillId="0" borderId="1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1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5" fillId="0" borderId="1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5" fillId="0" borderId="1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5" fillId="0" borderId="1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5" fillId="10" borderId="1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5" fillId="10" borderId="2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5" fillId="10" borderId="2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5" fillId="10" borderId="2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15" fillId="0" borderId="1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5" fillId="10" borderId="1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5" fillId="10" borderId="1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5" fillId="10" borderId="1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5" fillId="9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5" fillId="9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6" fillId="9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6" fillId="9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6" fillId="9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6" fillId="9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5" fillId="9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5" fillId="9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9" borderId="22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5" fontId="15" fillId="9" borderId="23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15" fillId="9" borderId="23" xfId="0" applyFont="true" applyBorder="true" applyAlignment="true" applyProtection="false">
      <alignment horizontal="center" vertical="center" textRotation="9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2E3436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N5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" min="1" style="1" width="10.44"/>
    <col collapsed="false" customWidth="true" hidden="false" outlineLevel="0" max="8" min="2" style="2" width="7.66"/>
    <col collapsed="false" customWidth="true" hidden="false" outlineLevel="0" max="12" min="9" style="2" width="8.8"/>
    <col collapsed="false" customWidth="true" hidden="false" outlineLevel="0" max="16" min="13" style="2" width="7.34"/>
    <col collapsed="false" customWidth="true" hidden="false" outlineLevel="0" max="26" min="17" style="2" width="9.94"/>
    <col collapsed="false" customWidth="true" hidden="false" outlineLevel="0" max="27" min="27" style="2" width="4.23"/>
    <col collapsed="false" customWidth="true" hidden="false" outlineLevel="0" max="31" min="28" style="2" width="9.94"/>
    <col collapsed="false" customWidth="true" hidden="false" outlineLevel="0" max="32" min="32" style="3" width="6.52"/>
    <col collapsed="false" customWidth="true" hidden="false" outlineLevel="0" max="33" min="33" style="2" width="7.17"/>
    <col collapsed="false" customWidth="true" hidden="false" outlineLevel="0" max="40" min="34" style="2" width="6.52"/>
    <col collapsed="false" customWidth="true" hidden="false" outlineLevel="0" max="257" min="41" style="2" width="7.66"/>
    <col collapsed="false" customWidth="true" hidden="false" outlineLevel="0" max="1025" min="258" style="0" width="7.66"/>
  </cols>
  <sheetData>
    <row r="1" customFormat="false" ht="12.75" hidden="false" customHeight="false" outlineLevel="0" collapsed="false">
      <c r="A1" s="4" t="s">
        <v>0</v>
      </c>
      <c r="P1" s="5" t="s">
        <v>1</v>
      </c>
    </row>
    <row r="2" s="16" customFormat="true" ht="12.75" hidden="false" customHeight="false" outlineLevel="0" collapsed="false">
      <c r="A2" s="6"/>
      <c r="B2" s="7"/>
      <c r="C2" s="8"/>
      <c r="D2" s="8"/>
      <c r="E2" s="8"/>
      <c r="F2" s="8"/>
      <c r="G2" s="9" t="s">
        <v>2</v>
      </c>
      <c r="H2" s="9"/>
      <c r="I2" s="10" t="s">
        <v>3</v>
      </c>
      <c r="J2" s="10"/>
      <c r="K2" s="9" t="s">
        <v>3</v>
      </c>
      <c r="L2" s="9"/>
      <c r="M2" s="11"/>
      <c r="N2" s="12"/>
      <c r="O2" s="13"/>
      <c r="P2" s="14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15"/>
    </row>
    <row r="3" s="16" customFormat="true" ht="12.75" hidden="false" customHeight="false" outlineLevel="0" collapsed="false">
      <c r="A3" s="17"/>
      <c r="B3" s="18" t="s">
        <v>3</v>
      </c>
      <c r="C3" s="18"/>
      <c r="D3" s="18"/>
      <c r="E3" s="18"/>
      <c r="F3" s="18"/>
      <c r="G3" s="18" t="s">
        <v>4</v>
      </c>
      <c r="H3" s="18"/>
      <c r="I3" s="18" t="s">
        <v>5</v>
      </c>
      <c r="J3" s="18"/>
      <c r="K3" s="18" t="s">
        <v>5</v>
      </c>
      <c r="L3" s="18"/>
      <c r="M3" s="19"/>
      <c r="O3" s="20"/>
      <c r="P3" s="21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15"/>
    </row>
    <row r="4" s="16" customFormat="true" ht="12.75" hidden="false" customHeight="false" outlineLevel="0" collapsed="false">
      <c r="A4" s="17"/>
      <c r="B4" s="22" t="s">
        <v>6</v>
      </c>
      <c r="C4" s="22"/>
      <c r="D4" s="22"/>
      <c r="E4" s="22"/>
      <c r="F4" s="22"/>
      <c r="G4" s="22" t="s">
        <v>7</v>
      </c>
      <c r="H4" s="22"/>
      <c r="I4" s="22" t="s">
        <v>8</v>
      </c>
      <c r="J4" s="22"/>
      <c r="K4" s="23" t="s">
        <v>9</v>
      </c>
      <c r="L4" s="23"/>
      <c r="M4" s="18" t="s">
        <v>10</v>
      </c>
      <c r="N4" s="18"/>
      <c r="O4" s="18"/>
      <c r="P4" s="18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15"/>
    </row>
    <row r="5" s="29" customFormat="true" ht="12.75" hidden="false" customHeight="false" outlineLevel="0" collapsed="false">
      <c r="A5" s="24"/>
      <c r="B5" s="25" t="s">
        <v>11</v>
      </c>
      <c r="C5" s="25" t="s">
        <v>12</v>
      </c>
      <c r="D5" s="25" t="s">
        <v>13</v>
      </c>
      <c r="E5" s="25" t="s">
        <v>14</v>
      </c>
      <c r="F5" s="25" t="s">
        <v>15</v>
      </c>
      <c r="G5" s="25" t="s">
        <v>12</v>
      </c>
      <c r="H5" s="25" t="s">
        <v>16</v>
      </c>
      <c r="I5" s="25" t="s">
        <v>12</v>
      </c>
      <c r="J5" s="25" t="s">
        <v>13</v>
      </c>
      <c r="K5" s="25" t="s">
        <v>12</v>
      </c>
      <c r="L5" s="25" t="s">
        <v>13</v>
      </c>
      <c r="M5" s="26"/>
      <c r="N5" s="27"/>
      <c r="O5" s="27"/>
      <c r="P5" s="28"/>
      <c r="Q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30"/>
    </row>
    <row r="6" s="39" customFormat="true" ht="79.5" hidden="false" customHeight="true" outlineLevel="0" collapsed="false">
      <c r="A6" s="31" t="s">
        <v>17</v>
      </c>
      <c r="B6" s="32" t="s">
        <v>18</v>
      </c>
      <c r="C6" s="33" t="s">
        <v>19</v>
      </c>
      <c r="D6" s="34" t="s">
        <v>20</v>
      </c>
      <c r="E6" s="33" t="s">
        <v>21</v>
      </c>
      <c r="F6" s="34" t="s">
        <v>22</v>
      </c>
      <c r="G6" s="35" t="s">
        <v>23</v>
      </c>
      <c r="H6" s="35" t="s">
        <v>24</v>
      </c>
      <c r="I6" s="36" t="s">
        <v>25</v>
      </c>
      <c r="J6" s="36" t="s">
        <v>26</v>
      </c>
      <c r="K6" s="36" t="s">
        <v>27</v>
      </c>
      <c r="L6" s="36" t="s">
        <v>28</v>
      </c>
      <c r="M6" s="37" t="s">
        <v>29</v>
      </c>
      <c r="N6" s="37" t="s">
        <v>30</v>
      </c>
      <c r="O6" s="37" t="s">
        <v>31</v>
      </c>
      <c r="P6" s="38" t="s">
        <v>32</v>
      </c>
      <c r="Q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40"/>
    </row>
    <row r="7" s="48" customFormat="true" ht="12.75" hidden="false" customHeight="false" outlineLevel="0" collapsed="false">
      <c r="A7" s="41" t="s">
        <v>33</v>
      </c>
      <c r="B7" s="42" t="n">
        <v>1041</v>
      </c>
      <c r="C7" s="43" t="n">
        <v>94641</v>
      </c>
      <c r="D7" s="43" t="n">
        <v>58523</v>
      </c>
      <c r="E7" s="43" t="n">
        <v>449</v>
      </c>
      <c r="F7" s="43" t="n">
        <v>348</v>
      </c>
      <c r="G7" s="43" t="n">
        <v>127353</v>
      </c>
      <c r="H7" s="44" t="n">
        <v>440</v>
      </c>
      <c r="I7" s="44" t="n">
        <v>59659</v>
      </c>
      <c r="J7" s="45" t="n">
        <v>26113</v>
      </c>
      <c r="K7" s="45" t="n">
        <v>35948</v>
      </c>
      <c r="L7" s="45" t="n">
        <v>26168</v>
      </c>
      <c r="M7" s="45" t="n">
        <v>38755</v>
      </c>
      <c r="N7" s="44" t="n">
        <v>208168</v>
      </c>
      <c r="O7" s="44" t="n">
        <v>157689</v>
      </c>
      <c r="P7" s="46" t="n">
        <f aca="false">IF(O7&lt;&gt;0,O7/N7,"")</f>
        <v>0.757508358633412</v>
      </c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7"/>
      <c r="AC7" s="47"/>
      <c r="AD7" s="47"/>
      <c r="AE7" s="47"/>
    </row>
    <row r="8" s="48" customFormat="true" ht="12.75" hidden="false" customHeight="false" outlineLevel="0" collapsed="false">
      <c r="A8" s="41" t="s">
        <v>34</v>
      </c>
      <c r="B8" s="42" t="n">
        <v>14</v>
      </c>
      <c r="C8" s="43" t="n">
        <v>1468</v>
      </c>
      <c r="D8" s="43" t="n">
        <v>555</v>
      </c>
      <c r="E8" s="43" t="n">
        <v>24</v>
      </c>
      <c r="F8" s="43" t="n">
        <v>2</v>
      </c>
      <c r="G8" s="43" t="n">
        <v>1633</v>
      </c>
      <c r="H8" s="43" t="n">
        <v>1</v>
      </c>
      <c r="I8" s="43" t="n">
        <v>1459</v>
      </c>
      <c r="J8" s="42" t="n">
        <v>485</v>
      </c>
      <c r="K8" s="42"/>
      <c r="L8" s="42"/>
      <c r="M8" s="42" t="n">
        <v>275</v>
      </c>
      <c r="N8" s="43" t="n">
        <v>2679</v>
      </c>
      <c r="O8" s="43" t="n">
        <v>2283</v>
      </c>
      <c r="P8" s="46" t="n">
        <f aca="false">IF(O8&lt;&gt;0,O8/N8,"")</f>
        <v>0.852183650615901</v>
      </c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7"/>
      <c r="AC8" s="47"/>
      <c r="AD8" s="47"/>
      <c r="AE8" s="47"/>
    </row>
    <row r="9" s="48" customFormat="true" ht="12.75" hidden="false" customHeight="false" outlineLevel="0" collapsed="false">
      <c r="A9" s="41" t="s">
        <v>35</v>
      </c>
      <c r="B9" s="42" t="n">
        <v>244</v>
      </c>
      <c r="C9" s="43" t="n">
        <v>21479</v>
      </c>
      <c r="D9" s="43" t="n">
        <v>12903</v>
      </c>
      <c r="E9" s="43" t="n">
        <v>125</v>
      </c>
      <c r="F9" s="43" t="n">
        <v>92</v>
      </c>
      <c r="G9" s="43" t="n">
        <v>28592</v>
      </c>
      <c r="H9" s="43" t="n">
        <v>479</v>
      </c>
      <c r="I9" s="43"/>
      <c r="J9" s="42"/>
      <c r="K9" s="42" t="n">
        <v>19795</v>
      </c>
      <c r="L9" s="42" t="n">
        <v>14868</v>
      </c>
      <c r="M9" s="42" t="n">
        <v>9135</v>
      </c>
      <c r="N9" s="43" t="n">
        <v>48877</v>
      </c>
      <c r="O9" s="43" t="n">
        <v>35716</v>
      </c>
      <c r="P9" s="46" t="n">
        <f aca="false">IF(O9&lt;&gt;0,O9/N9,"")</f>
        <v>0.730732246250793</v>
      </c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</row>
    <row r="10" s="48" customFormat="true" ht="12.75" hidden="false" customHeight="false" outlineLevel="0" collapsed="false">
      <c r="A10" s="41" t="s">
        <v>36</v>
      </c>
      <c r="B10" s="42" t="n">
        <v>12</v>
      </c>
      <c r="C10" s="43" t="n">
        <v>2506</v>
      </c>
      <c r="D10" s="43" t="n">
        <v>494</v>
      </c>
      <c r="E10" s="43" t="n">
        <v>22</v>
      </c>
      <c r="F10" s="43" t="n">
        <v>6</v>
      </c>
      <c r="G10" s="43" t="n">
        <v>2706</v>
      </c>
      <c r="H10" s="43" t="n">
        <v>5</v>
      </c>
      <c r="I10" s="43"/>
      <c r="J10" s="42"/>
      <c r="K10" s="42" t="n">
        <v>2427</v>
      </c>
      <c r="L10" s="42" t="n">
        <v>564</v>
      </c>
      <c r="M10" s="42" t="n">
        <v>333</v>
      </c>
      <c r="N10" s="43" t="n">
        <v>3759</v>
      </c>
      <c r="O10" s="43" t="n">
        <v>3148</v>
      </c>
      <c r="P10" s="46" t="n">
        <f aca="false">IF(O10&lt;&gt;0,O10/N10,"")</f>
        <v>0.837456770417664</v>
      </c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</row>
    <row r="11" s="48" customFormat="true" ht="12.75" hidden="false" customHeight="false" outlineLevel="0" collapsed="false">
      <c r="A11" s="49" t="s">
        <v>37</v>
      </c>
      <c r="B11" s="50" t="n">
        <v>34</v>
      </c>
      <c r="C11" s="51" t="n">
        <v>2823</v>
      </c>
      <c r="D11" s="51" t="n">
        <v>1148</v>
      </c>
      <c r="E11" s="51" t="n">
        <v>35</v>
      </c>
      <c r="F11" s="51" t="n">
        <v>7</v>
      </c>
      <c r="G11" s="51" t="n">
        <v>3205</v>
      </c>
      <c r="H11" s="51" t="n">
        <v>80</v>
      </c>
      <c r="I11" s="51" t="n">
        <v>2814</v>
      </c>
      <c r="J11" s="50" t="n">
        <v>966</v>
      </c>
      <c r="K11" s="50"/>
      <c r="L11" s="50"/>
      <c r="M11" s="50" t="n">
        <v>374</v>
      </c>
      <c r="N11" s="51" t="n">
        <v>5126</v>
      </c>
      <c r="O11" s="51" t="n">
        <v>4192</v>
      </c>
      <c r="P11" s="52" t="n">
        <f aca="false">IF(O11&lt;&gt;0,O11/N11,"")</f>
        <v>0.817791650409676</v>
      </c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</row>
    <row r="12" s="48" customFormat="true" ht="12.75" hidden="false" customHeight="false" outlineLevel="0" collapsed="false">
      <c r="A12" s="41" t="s">
        <v>38</v>
      </c>
      <c r="B12" s="42" t="n">
        <v>105</v>
      </c>
      <c r="C12" s="43" t="n">
        <v>12734</v>
      </c>
      <c r="D12" s="43" t="n">
        <v>3605</v>
      </c>
      <c r="E12" s="43" t="n">
        <v>107</v>
      </c>
      <c r="F12" s="43" t="n">
        <v>13</v>
      </c>
      <c r="G12" s="43" t="n">
        <v>14804</v>
      </c>
      <c r="H12" s="43" t="n">
        <v>47</v>
      </c>
      <c r="I12" s="43"/>
      <c r="J12" s="42"/>
      <c r="K12" s="42" t="n">
        <v>12373</v>
      </c>
      <c r="L12" s="42" t="n">
        <v>3862</v>
      </c>
      <c r="M12" s="42" t="n">
        <v>3544</v>
      </c>
      <c r="N12" s="43" t="n">
        <v>22793</v>
      </c>
      <c r="O12" s="43" t="n">
        <v>17010</v>
      </c>
      <c r="P12" s="46" t="n">
        <f aca="false">IF(O12&lt;&gt;0,O12/N12,"")</f>
        <v>0.746281753169833</v>
      </c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</row>
    <row r="13" s="48" customFormat="true" ht="12.75" hidden="false" customHeight="false" outlineLevel="0" collapsed="false">
      <c r="A13" s="41" t="s">
        <v>39</v>
      </c>
      <c r="B13" s="42" t="n">
        <v>80</v>
      </c>
      <c r="C13" s="43" t="n">
        <v>4034</v>
      </c>
      <c r="D13" s="43" t="n">
        <v>5992</v>
      </c>
      <c r="E13" s="43" t="n">
        <v>23</v>
      </c>
      <c r="F13" s="43" t="n">
        <v>17</v>
      </c>
      <c r="G13" s="43" t="n">
        <v>7196</v>
      </c>
      <c r="H13" s="43" t="n">
        <v>39</v>
      </c>
      <c r="I13" s="43"/>
      <c r="J13" s="42"/>
      <c r="K13" s="42" t="n">
        <v>5205</v>
      </c>
      <c r="L13" s="42" t="n">
        <v>4409</v>
      </c>
      <c r="M13" s="42" t="n">
        <v>906</v>
      </c>
      <c r="N13" s="43" t="n">
        <v>12612</v>
      </c>
      <c r="O13" s="43" t="n">
        <v>10290</v>
      </c>
      <c r="P13" s="46" t="n">
        <f aca="false">IF(O13&lt;&gt;0,O13/N13,"")</f>
        <v>0.815889628924833</v>
      </c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  <c r="AC13" s="47"/>
      <c r="AD13" s="47"/>
      <c r="AE13" s="47"/>
    </row>
    <row r="14" s="48" customFormat="true" ht="12.75" hidden="false" customHeight="false" outlineLevel="0" collapsed="false">
      <c r="A14" s="41" t="s">
        <v>40</v>
      </c>
      <c r="B14" s="42" t="n">
        <v>31</v>
      </c>
      <c r="C14" s="43" t="n">
        <v>2501</v>
      </c>
      <c r="D14" s="43" t="n">
        <v>970</v>
      </c>
      <c r="E14" s="43" t="n">
        <v>15</v>
      </c>
      <c r="F14" s="43" t="n">
        <v>10</v>
      </c>
      <c r="G14" s="43" t="n">
        <v>2919</v>
      </c>
      <c r="H14" s="43" t="n">
        <v>24</v>
      </c>
      <c r="I14" s="43" t="n">
        <v>2500</v>
      </c>
      <c r="J14" s="42" t="n">
        <v>939</v>
      </c>
      <c r="K14" s="42"/>
      <c r="L14" s="42"/>
      <c r="M14" s="42" t="n">
        <v>475</v>
      </c>
      <c r="N14" s="43" t="n">
        <v>4998</v>
      </c>
      <c r="O14" s="43" t="n">
        <v>3620</v>
      </c>
      <c r="P14" s="46" t="n">
        <f aca="false">IF(O14&lt;&gt;0,O14/N14,"")</f>
        <v>0.724289715886355</v>
      </c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7"/>
      <c r="AC14" s="47"/>
      <c r="AD14" s="47"/>
      <c r="AE14" s="47"/>
    </row>
    <row r="15" s="48" customFormat="true" ht="12.75" hidden="false" customHeight="false" outlineLevel="0" collapsed="false">
      <c r="A15" s="41" t="s">
        <v>41</v>
      </c>
      <c r="B15" s="42" t="n">
        <v>139</v>
      </c>
      <c r="C15" s="43" t="n">
        <v>10697</v>
      </c>
      <c r="D15" s="43" t="n">
        <v>6649</v>
      </c>
      <c r="E15" s="43" t="n">
        <v>146</v>
      </c>
      <c r="F15" s="43" t="n">
        <v>50</v>
      </c>
      <c r="G15" s="43" t="n">
        <v>13137</v>
      </c>
      <c r="H15" s="43" t="n">
        <v>237</v>
      </c>
      <c r="I15" s="43" t="n">
        <v>10540</v>
      </c>
      <c r="J15" s="42" t="n">
        <v>5955</v>
      </c>
      <c r="K15" s="42"/>
      <c r="L15" s="42"/>
      <c r="M15" s="42" t="n">
        <v>2579</v>
      </c>
      <c r="N15" s="43" t="n">
        <v>23248</v>
      </c>
      <c r="O15" s="43" t="n">
        <v>18064</v>
      </c>
      <c r="P15" s="46" t="n">
        <f aca="false">IF(O15&lt;&gt;0,O15/N15,"")</f>
        <v>0.777013076393668</v>
      </c>
      <c r="Q15" s="47"/>
      <c r="R15" s="47"/>
      <c r="S15" s="47"/>
      <c r="T15" s="47"/>
      <c r="U15" s="47"/>
      <c r="V15" s="47"/>
      <c r="W15" s="47"/>
      <c r="X15" s="47"/>
      <c r="Y15" s="47"/>
      <c r="Z15" s="47"/>
      <c r="AA15" s="47"/>
      <c r="AB15" s="47"/>
      <c r="AC15" s="47"/>
      <c r="AD15" s="47"/>
      <c r="AE15" s="47"/>
    </row>
    <row r="16" s="48" customFormat="true" ht="12.75" hidden="false" customHeight="false" outlineLevel="0" collapsed="false">
      <c r="A16" s="49" t="s">
        <v>42</v>
      </c>
      <c r="B16" s="50" t="n">
        <v>229</v>
      </c>
      <c r="C16" s="51" t="n">
        <v>30048</v>
      </c>
      <c r="D16" s="51" t="n">
        <v>8356</v>
      </c>
      <c r="E16" s="51" t="n">
        <v>184</v>
      </c>
      <c r="F16" s="51" t="n">
        <v>54</v>
      </c>
      <c r="G16" s="51" t="n">
        <v>34311</v>
      </c>
      <c r="H16" s="51" t="n">
        <v>422</v>
      </c>
      <c r="I16" s="51"/>
      <c r="J16" s="50"/>
      <c r="K16" s="50" t="n">
        <v>29355</v>
      </c>
      <c r="L16" s="50" t="n">
        <v>8608</v>
      </c>
      <c r="M16" s="50" t="n">
        <v>9136</v>
      </c>
      <c r="N16" s="51" t="n">
        <v>50272</v>
      </c>
      <c r="O16" s="51" t="n">
        <v>39822</v>
      </c>
      <c r="P16" s="52" t="n">
        <f aca="false">IF(O16&lt;&gt;0,O16/N16,"")</f>
        <v>0.792130808402292</v>
      </c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47"/>
    </row>
    <row r="17" s="48" customFormat="true" ht="12.75" hidden="false" customHeight="false" outlineLevel="0" collapsed="false">
      <c r="A17" s="41" t="s">
        <v>43</v>
      </c>
      <c r="B17" s="42" t="n">
        <v>51</v>
      </c>
      <c r="C17" s="43" t="n">
        <v>3012</v>
      </c>
      <c r="D17" s="43" t="n">
        <v>1268</v>
      </c>
      <c r="E17" s="43" t="n">
        <v>31</v>
      </c>
      <c r="F17" s="43" t="n">
        <v>16</v>
      </c>
      <c r="G17" s="43" t="n">
        <v>3399</v>
      </c>
      <c r="H17" s="43" t="n">
        <v>36</v>
      </c>
      <c r="I17" s="43" t="n">
        <v>2985</v>
      </c>
      <c r="J17" s="42" t="n">
        <v>1071</v>
      </c>
      <c r="K17" s="42"/>
      <c r="L17" s="42"/>
      <c r="M17" s="42" t="n">
        <v>321</v>
      </c>
      <c r="N17" s="43" t="n">
        <v>6167</v>
      </c>
      <c r="O17" s="43" t="n">
        <v>4462</v>
      </c>
      <c r="P17" s="46" t="n">
        <f aca="false">IF(O17&lt;&gt;0,O17/N17,"")</f>
        <v>0.723528457921193</v>
      </c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</row>
    <row r="18" s="48" customFormat="true" ht="12.75" hidden="false" customHeight="false" outlineLevel="0" collapsed="false">
      <c r="A18" s="41" t="s">
        <v>44</v>
      </c>
      <c r="B18" s="42" t="n">
        <v>4</v>
      </c>
      <c r="C18" s="43" t="n">
        <v>1077</v>
      </c>
      <c r="D18" s="43" t="n">
        <v>321</v>
      </c>
      <c r="E18" s="43" t="n">
        <v>4</v>
      </c>
      <c r="F18" s="43" t="n">
        <v>0</v>
      </c>
      <c r="G18" s="43" t="n">
        <v>1187</v>
      </c>
      <c r="H18" s="43" t="n">
        <v>13</v>
      </c>
      <c r="I18" s="43"/>
      <c r="J18" s="42"/>
      <c r="K18" s="42" t="n">
        <v>1008</v>
      </c>
      <c r="L18" s="42" t="n">
        <v>369</v>
      </c>
      <c r="M18" s="42" t="n">
        <v>209</v>
      </c>
      <c r="N18" s="43" t="n">
        <v>1991</v>
      </c>
      <c r="O18" s="43" t="n">
        <v>1451</v>
      </c>
      <c r="P18" s="46" t="n">
        <f aca="false">IF(O18&lt;&gt;0,O18/N18,"")</f>
        <v>0.728779507785033</v>
      </c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</row>
    <row r="19" s="47" customFormat="true" ht="12.75" hidden="false" customHeight="false" outlineLevel="0" collapsed="false">
      <c r="A19" s="41" t="s">
        <v>45</v>
      </c>
      <c r="B19" s="53" t="n">
        <v>1</v>
      </c>
      <c r="C19" s="43" t="n">
        <v>450</v>
      </c>
      <c r="D19" s="43" t="n">
        <v>139</v>
      </c>
      <c r="E19" s="43" t="n">
        <v>5</v>
      </c>
      <c r="F19" s="43" t="n">
        <v>0</v>
      </c>
      <c r="G19" s="42" t="n">
        <v>499</v>
      </c>
      <c r="H19" s="42" t="n">
        <v>2</v>
      </c>
      <c r="I19" s="43"/>
      <c r="J19" s="42"/>
      <c r="K19" s="42" t="n">
        <v>468</v>
      </c>
      <c r="L19" s="42" t="n">
        <v>109</v>
      </c>
      <c r="M19" s="42" t="n">
        <v>84</v>
      </c>
      <c r="N19" s="43" t="n">
        <v>858</v>
      </c>
      <c r="O19" s="43" t="n">
        <v>614</v>
      </c>
      <c r="P19" s="46" t="n">
        <f aca="false">IF(O19&lt;&gt;0,O19/N19,"")</f>
        <v>0.715617715617716</v>
      </c>
      <c r="AF19" s="48"/>
    </row>
    <row r="20" s="47" customFormat="true" ht="12.75" hidden="false" customHeight="false" outlineLevel="0" collapsed="false">
      <c r="A20" s="41" t="s">
        <v>46</v>
      </c>
      <c r="B20" s="42" t="n">
        <v>346</v>
      </c>
      <c r="C20" s="43" t="n">
        <v>41599</v>
      </c>
      <c r="D20" s="43" t="n">
        <v>13415</v>
      </c>
      <c r="E20" s="43" t="n">
        <v>269</v>
      </c>
      <c r="F20" s="43" t="n">
        <v>63</v>
      </c>
      <c r="G20" s="43" t="n">
        <v>48271</v>
      </c>
      <c r="H20" s="43" t="n">
        <v>64</v>
      </c>
      <c r="I20" s="43" t="n">
        <v>38842</v>
      </c>
      <c r="J20" s="42" t="n">
        <v>14265</v>
      </c>
      <c r="K20" s="42"/>
      <c r="L20" s="42"/>
      <c r="M20" s="42" t="n">
        <v>10317</v>
      </c>
      <c r="N20" s="43" t="n">
        <v>73134</v>
      </c>
      <c r="O20" s="43" t="n">
        <v>56868</v>
      </c>
      <c r="P20" s="46" t="n">
        <f aca="false">IF(O20&lt;&gt;0,O20/N20,"")</f>
        <v>0.77758634834687</v>
      </c>
      <c r="AF20" s="48"/>
    </row>
    <row r="21" s="47" customFormat="true" ht="12.75" hidden="false" customHeight="false" outlineLevel="0" collapsed="false">
      <c r="A21" s="49" t="s">
        <v>47</v>
      </c>
      <c r="B21" s="50" t="n">
        <v>21</v>
      </c>
      <c r="C21" s="51" t="n">
        <v>2753</v>
      </c>
      <c r="D21" s="51" t="n">
        <v>491</v>
      </c>
      <c r="E21" s="51" t="n">
        <v>8</v>
      </c>
      <c r="F21" s="51" t="n">
        <v>8</v>
      </c>
      <c r="G21" s="51" t="n">
        <v>2994</v>
      </c>
      <c r="H21" s="51" t="n">
        <v>8</v>
      </c>
      <c r="I21" s="51"/>
      <c r="J21" s="50"/>
      <c r="K21" s="50" t="n">
        <v>2531</v>
      </c>
      <c r="L21" s="50" t="n">
        <v>720</v>
      </c>
      <c r="M21" s="50" t="n">
        <v>442</v>
      </c>
      <c r="N21" s="51" t="n">
        <v>4537</v>
      </c>
      <c r="O21" s="51" t="n">
        <v>3409</v>
      </c>
      <c r="P21" s="52" t="n">
        <f aca="false">IF(O21&lt;&gt;0,O21/N21,"")</f>
        <v>0.751377562265814</v>
      </c>
      <c r="AF21" s="48"/>
    </row>
    <row r="22" s="47" customFormat="true" ht="12.75" hidden="false" customHeight="false" outlineLevel="0" collapsed="false">
      <c r="A22" s="41" t="s">
        <v>48</v>
      </c>
      <c r="B22" s="42" t="n">
        <v>48</v>
      </c>
      <c r="C22" s="43" t="n">
        <v>6562</v>
      </c>
      <c r="D22" s="43" t="n">
        <v>1153</v>
      </c>
      <c r="E22" s="43" t="n">
        <v>54</v>
      </c>
      <c r="F22" s="43" t="n">
        <v>4</v>
      </c>
      <c r="G22" s="43" t="n">
        <v>7046</v>
      </c>
      <c r="H22" s="43" t="n">
        <v>17</v>
      </c>
      <c r="I22" s="43"/>
      <c r="J22" s="42"/>
      <c r="K22" s="42" t="n">
        <v>6404</v>
      </c>
      <c r="L22" s="42" t="n">
        <v>1121</v>
      </c>
      <c r="M22" s="42" t="n">
        <v>1395</v>
      </c>
      <c r="N22" s="43" t="n">
        <v>10238</v>
      </c>
      <c r="O22" s="43" t="n">
        <v>8015</v>
      </c>
      <c r="P22" s="46" t="n">
        <f aca="false">IF(O22&lt;&gt;0,O22/N22,"")</f>
        <v>0.782867747606954</v>
      </c>
      <c r="AF22" s="48"/>
    </row>
    <row r="23" s="47" customFormat="true" ht="12.75" hidden="false" customHeight="false" outlineLevel="0" collapsed="false">
      <c r="A23" s="41" t="s">
        <v>49</v>
      </c>
      <c r="B23" s="42" t="n">
        <v>2</v>
      </c>
      <c r="C23" s="43" t="n">
        <v>302</v>
      </c>
      <c r="D23" s="43" t="n">
        <v>46</v>
      </c>
      <c r="E23" s="43" t="n">
        <v>3</v>
      </c>
      <c r="F23" s="43" t="n">
        <v>0</v>
      </c>
      <c r="G23" s="43" t="n">
        <v>324</v>
      </c>
      <c r="H23" s="43" t="n">
        <v>0</v>
      </c>
      <c r="I23" s="43"/>
      <c r="J23" s="42"/>
      <c r="K23" s="42" t="n">
        <v>294</v>
      </c>
      <c r="L23" s="42" t="n">
        <v>52</v>
      </c>
      <c r="M23" s="42" t="n">
        <v>17</v>
      </c>
      <c r="N23" s="43" t="n">
        <v>432</v>
      </c>
      <c r="O23" s="43" t="n">
        <v>369</v>
      </c>
      <c r="P23" s="46" t="n">
        <f aca="false">IF(O23&lt;&gt;0,O23/N23,"")</f>
        <v>0.854166666666667</v>
      </c>
      <c r="AF23" s="48"/>
    </row>
    <row r="24" s="47" customFormat="true" ht="12.75" hidden="false" customHeight="false" outlineLevel="0" collapsed="false">
      <c r="A24" s="41" t="s">
        <v>50</v>
      </c>
      <c r="B24" s="42" t="n">
        <v>40</v>
      </c>
      <c r="C24" s="43" t="n">
        <v>2839</v>
      </c>
      <c r="D24" s="43" t="n">
        <v>1117</v>
      </c>
      <c r="E24" s="43" t="n">
        <v>35</v>
      </c>
      <c r="F24" s="43" t="n">
        <v>3</v>
      </c>
      <c r="G24" s="43" t="n">
        <v>3307</v>
      </c>
      <c r="H24" s="43" t="n">
        <v>6</v>
      </c>
      <c r="I24" s="43" t="n">
        <v>2736</v>
      </c>
      <c r="J24" s="42" t="n">
        <v>1044</v>
      </c>
      <c r="K24" s="42"/>
      <c r="L24" s="42"/>
      <c r="M24" s="42" t="n">
        <v>443</v>
      </c>
      <c r="N24" s="43" t="n">
        <v>5495</v>
      </c>
      <c r="O24" s="43" t="n">
        <v>4143</v>
      </c>
      <c r="P24" s="46" t="n">
        <f aca="false">IF(O24&lt;&gt;0,O24/N24,"")</f>
        <v>0.753958143767061</v>
      </c>
      <c r="AF24" s="48"/>
    </row>
    <row r="25" s="47" customFormat="true" ht="12.75" hidden="false" customHeight="false" outlineLevel="0" collapsed="false">
      <c r="A25" s="41" t="s">
        <v>51</v>
      </c>
      <c r="B25" s="42" t="n">
        <v>18</v>
      </c>
      <c r="C25" s="43" t="n">
        <v>1762</v>
      </c>
      <c r="D25" s="43" t="n">
        <v>559</v>
      </c>
      <c r="E25" s="43" t="n">
        <v>13</v>
      </c>
      <c r="F25" s="43" t="n">
        <v>6</v>
      </c>
      <c r="G25" s="43" t="n">
        <v>1937</v>
      </c>
      <c r="H25" s="43" t="n">
        <v>20</v>
      </c>
      <c r="I25" s="43"/>
      <c r="J25" s="42"/>
      <c r="K25" s="42" t="n">
        <v>1516</v>
      </c>
      <c r="L25" s="42" t="n">
        <v>748</v>
      </c>
      <c r="M25" s="42" t="n">
        <v>233</v>
      </c>
      <c r="N25" s="43" t="n">
        <v>3096</v>
      </c>
      <c r="O25" s="43" t="n">
        <v>2490</v>
      </c>
      <c r="P25" s="46" t="n">
        <f aca="false">IF(O25&lt;&gt;0,O25/N25,"")</f>
        <v>0.804263565891473</v>
      </c>
      <c r="AF25" s="48"/>
    </row>
    <row r="26" s="47" customFormat="true" ht="12.75" hidden="false" customHeight="false" outlineLevel="0" collapsed="false">
      <c r="A26" s="49" t="s">
        <v>52</v>
      </c>
      <c r="B26" s="50" t="n">
        <v>45</v>
      </c>
      <c r="C26" s="51" t="n">
        <v>6011</v>
      </c>
      <c r="D26" s="51" t="n">
        <v>1959</v>
      </c>
      <c r="E26" s="51" t="n">
        <v>29</v>
      </c>
      <c r="F26" s="51" t="n">
        <v>15</v>
      </c>
      <c r="G26" s="51" t="n">
        <v>6926</v>
      </c>
      <c r="H26" s="51" t="n">
        <v>6</v>
      </c>
      <c r="I26" s="51"/>
      <c r="J26" s="50"/>
      <c r="K26" s="50" t="n">
        <v>5945</v>
      </c>
      <c r="L26" s="50" t="n">
        <v>1680</v>
      </c>
      <c r="M26" s="50" t="n">
        <v>1719</v>
      </c>
      <c r="N26" s="51" t="n">
        <v>11127</v>
      </c>
      <c r="O26" s="51" t="n">
        <v>8230</v>
      </c>
      <c r="P26" s="52" t="n">
        <f aca="false">IF(O26&lt;&gt;0,O26/N26,"")</f>
        <v>0.739642311494563</v>
      </c>
      <c r="AF26" s="48"/>
    </row>
    <row r="27" s="47" customFormat="true" ht="12.75" hidden="false" customHeight="false" outlineLevel="0" collapsed="false">
      <c r="A27" s="41" t="s">
        <v>53</v>
      </c>
      <c r="B27" s="42" t="n">
        <v>19</v>
      </c>
      <c r="C27" s="43" t="n">
        <v>4527</v>
      </c>
      <c r="D27" s="43" t="n">
        <v>456</v>
      </c>
      <c r="E27" s="43" t="n">
        <v>51</v>
      </c>
      <c r="F27" s="43" t="n">
        <v>1</v>
      </c>
      <c r="G27" s="43" t="n">
        <v>4762</v>
      </c>
      <c r="H27" s="43" t="n">
        <v>2</v>
      </c>
      <c r="I27" s="43"/>
      <c r="J27" s="42"/>
      <c r="K27" s="42" t="n">
        <v>4293</v>
      </c>
      <c r="L27" s="42" t="n">
        <v>645</v>
      </c>
      <c r="M27" s="42" t="n">
        <v>655</v>
      </c>
      <c r="N27" s="43" t="n">
        <v>6363</v>
      </c>
      <c r="O27" s="43" t="n">
        <v>5225</v>
      </c>
      <c r="P27" s="46" t="n">
        <f aca="false">IF(O27&lt;&gt;0,O27/N27,"")</f>
        <v>0.821153543925821</v>
      </c>
      <c r="AF27" s="48"/>
    </row>
    <row r="28" s="47" customFormat="true" ht="12.75" hidden="false" customHeight="false" outlineLevel="0" collapsed="false">
      <c r="A28" s="41" t="s">
        <v>54</v>
      </c>
      <c r="B28" s="42" t="n">
        <v>22</v>
      </c>
      <c r="C28" s="43" t="n">
        <v>4965</v>
      </c>
      <c r="D28" s="43" t="n">
        <v>741</v>
      </c>
      <c r="E28" s="43" t="n">
        <v>34</v>
      </c>
      <c r="F28" s="43" t="n">
        <v>7</v>
      </c>
      <c r="G28" s="43" t="n">
        <v>5478</v>
      </c>
      <c r="H28" s="43" t="n">
        <v>15</v>
      </c>
      <c r="I28" s="43"/>
      <c r="J28" s="42"/>
      <c r="K28" s="42" t="n">
        <v>4841</v>
      </c>
      <c r="L28" s="42" t="n">
        <v>805</v>
      </c>
      <c r="M28" s="42" t="n">
        <v>985</v>
      </c>
      <c r="N28" s="43" t="n">
        <v>7471</v>
      </c>
      <c r="O28" s="43" t="n">
        <v>5945</v>
      </c>
      <c r="P28" s="46" t="n">
        <f aca="false">IF(O28&lt;&gt;0,O28/N28,"")</f>
        <v>0.795743541694552</v>
      </c>
      <c r="AF28" s="48"/>
    </row>
    <row r="29" s="47" customFormat="true" ht="12.75" hidden="false" customHeight="false" outlineLevel="0" collapsed="false">
      <c r="A29" s="41" t="s">
        <v>55</v>
      </c>
      <c r="B29" s="42" t="n">
        <v>34</v>
      </c>
      <c r="C29" s="43" t="n">
        <v>5416</v>
      </c>
      <c r="D29" s="43" t="n">
        <v>1628</v>
      </c>
      <c r="E29" s="43" t="n">
        <v>37</v>
      </c>
      <c r="F29" s="43" t="n">
        <v>19</v>
      </c>
      <c r="G29" s="43" t="n">
        <v>6126</v>
      </c>
      <c r="H29" s="43" t="n">
        <v>12</v>
      </c>
      <c r="I29" s="43" t="n">
        <v>5258</v>
      </c>
      <c r="J29" s="42" t="n">
        <v>1688</v>
      </c>
      <c r="K29" s="42"/>
      <c r="L29" s="42"/>
      <c r="M29" s="42" t="n">
        <v>1302</v>
      </c>
      <c r="N29" s="43" t="n">
        <v>9776</v>
      </c>
      <c r="O29" s="43" t="n">
        <v>7345</v>
      </c>
      <c r="P29" s="46" t="n">
        <f aca="false">IF(O29&lt;&gt;0,O29/N29,"")</f>
        <v>0.751329787234043</v>
      </c>
      <c r="AF29" s="48"/>
    </row>
    <row r="30" s="47" customFormat="true" ht="12.75" hidden="false" customHeight="false" outlineLevel="0" collapsed="false">
      <c r="A30" s="41" t="s">
        <v>56</v>
      </c>
      <c r="B30" s="42" t="n">
        <v>29</v>
      </c>
      <c r="C30" s="43" t="n">
        <v>3973</v>
      </c>
      <c r="D30" s="43" t="n">
        <v>1278</v>
      </c>
      <c r="E30" s="43" t="n">
        <v>31</v>
      </c>
      <c r="F30" s="43" t="n">
        <v>14</v>
      </c>
      <c r="G30" s="43" t="n">
        <v>4708</v>
      </c>
      <c r="H30" s="43" t="n">
        <v>36</v>
      </c>
      <c r="I30" s="43"/>
      <c r="J30" s="42"/>
      <c r="K30" s="42" t="n">
        <v>4143</v>
      </c>
      <c r="L30" s="42" t="n">
        <v>1086</v>
      </c>
      <c r="M30" s="42" t="n">
        <v>712</v>
      </c>
      <c r="N30" s="43" t="n">
        <v>7219</v>
      </c>
      <c r="O30" s="43" t="n">
        <v>5503</v>
      </c>
      <c r="P30" s="46" t="n">
        <f aca="false">IF(O30&lt;&gt;0,O30/N30,"")</f>
        <v>0.76229394652999</v>
      </c>
      <c r="AF30" s="48"/>
    </row>
    <row r="31" s="47" customFormat="true" ht="12.75" hidden="false" customHeight="false" outlineLevel="0" collapsed="false">
      <c r="A31" s="49" t="s">
        <v>57</v>
      </c>
      <c r="B31" s="50" t="n">
        <v>49</v>
      </c>
      <c r="C31" s="51" t="n">
        <v>6017</v>
      </c>
      <c r="D31" s="51" t="n">
        <v>1689</v>
      </c>
      <c r="E31" s="51" t="n">
        <v>202</v>
      </c>
      <c r="F31" s="51" t="n">
        <v>8</v>
      </c>
      <c r="G31" s="51" t="n">
        <v>6550</v>
      </c>
      <c r="H31" s="51" t="n">
        <v>53</v>
      </c>
      <c r="I31" s="51" t="n">
        <v>6080</v>
      </c>
      <c r="J31" s="50" t="n">
        <v>1523</v>
      </c>
      <c r="K31" s="50"/>
      <c r="L31" s="50"/>
      <c r="M31" s="50" t="n">
        <v>782</v>
      </c>
      <c r="N31" s="51" t="n">
        <v>10407</v>
      </c>
      <c r="O31" s="51" t="n">
        <v>8176</v>
      </c>
      <c r="P31" s="52" t="n">
        <f aca="false">IF(O31&lt;&gt;0,O31/N31,"")</f>
        <v>0.785625060055732</v>
      </c>
      <c r="AF31" s="48"/>
    </row>
    <row r="32" s="47" customFormat="true" ht="12.75" hidden="false" customHeight="false" outlineLevel="0" collapsed="false">
      <c r="A32" s="41" t="s">
        <v>58</v>
      </c>
      <c r="B32" s="42" t="n">
        <v>41</v>
      </c>
      <c r="C32" s="43" t="n">
        <v>7703</v>
      </c>
      <c r="D32" s="43" t="n">
        <v>1084</v>
      </c>
      <c r="E32" s="43" t="n">
        <v>72</v>
      </c>
      <c r="F32" s="43" t="n">
        <v>6</v>
      </c>
      <c r="G32" s="43" t="n">
        <v>8352</v>
      </c>
      <c r="H32" s="43" t="n">
        <v>24</v>
      </c>
      <c r="I32" s="43"/>
      <c r="J32" s="42"/>
      <c r="K32" s="42" t="n">
        <v>7246</v>
      </c>
      <c r="L32" s="42" t="n">
        <v>1404</v>
      </c>
      <c r="M32" s="42" t="n">
        <v>1803</v>
      </c>
      <c r="N32" s="43" t="n">
        <v>11317</v>
      </c>
      <c r="O32" s="43" t="n">
        <v>9362</v>
      </c>
      <c r="P32" s="46" t="n">
        <f aca="false">IF(O32&lt;&gt;0,O32/N32,"")</f>
        <v>0.827251038261023</v>
      </c>
      <c r="AF32" s="48"/>
    </row>
    <row r="33" s="47" customFormat="true" ht="12.75" hidden="false" customHeight="false" outlineLevel="0" collapsed="false">
      <c r="A33" s="41" t="s">
        <v>59</v>
      </c>
      <c r="B33" s="42" t="n">
        <v>31</v>
      </c>
      <c r="C33" s="43" t="n">
        <v>5177</v>
      </c>
      <c r="D33" s="43" t="n">
        <v>1344</v>
      </c>
      <c r="E33" s="43" t="n">
        <v>18</v>
      </c>
      <c r="F33" s="43" t="n">
        <v>10</v>
      </c>
      <c r="G33" s="43" t="n">
        <v>5718</v>
      </c>
      <c r="H33" s="43" t="n">
        <v>152</v>
      </c>
      <c r="I33" s="43"/>
      <c r="J33" s="42"/>
      <c r="K33" s="42" t="n">
        <v>5008</v>
      </c>
      <c r="L33" s="42" t="n">
        <v>1127</v>
      </c>
      <c r="M33" s="42" t="n">
        <v>1072</v>
      </c>
      <c r="N33" s="43" t="n">
        <v>8786</v>
      </c>
      <c r="O33" s="43" t="n">
        <v>6889</v>
      </c>
      <c r="P33" s="46" t="n">
        <f aca="false">IF(O33&lt;&gt;0,O33/N33,"")</f>
        <v>0.784088322330981</v>
      </c>
      <c r="AF33" s="48"/>
    </row>
    <row r="34" s="47" customFormat="true" ht="12.75" hidden="false" customHeight="false" outlineLevel="0" collapsed="false">
      <c r="A34" s="41" t="s">
        <v>60</v>
      </c>
      <c r="B34" s="42" t="n">
        <v>303</v>
      </c>
      <c r="C34" s="43" t="n">
        <v>36173</v>
      </c>
      <c r="D34" s="43" t="n">
        <v>17584</v>
      </c>
      <c r="E34" s="43" t="n">
        <v>408</v>
      </c>
      <c r="F34" s="43" t="n">
        <v>128</v>
      </c>
      <c r="G34" s="43" t="n">
        <v>43986</v>
      </c>
      <c r="H34" s="43" t="n">
        <v>701</v>
      </c>
      <c r="I34" s="43" t="n">
        <v>35463</v>
      </c>
      <c r="J34" s="42" t="n">
        <v>16234</v>
      </c>
      <c r="K34" s="42"/>
      <c r="L34" s="42"/>
      <c r="M34" s="42" t="n">
        <v>8326</v>
      </c>
      <c r="N34" s="43" t="n">
        <v>72471</v>
      </c>
      <c r="O34" s="43" t="n">
        <v>55704</v>
      </c>
      <c r="P34" s="46" t="n">
        <f aca="false">IF(O34&lt;&gt;0,O34/N34,"")</f>
        <v>0.76863848987871</v>
      </c>
      <c r="AF34" s="48"/>
    </row>
    <row r="35" s="47" customFormat="true" ht="12.75" hidden="false" customHeight="false" outlineLevel="0" collapsed="false">
      <c r="A35" s="41" t="s">
        <v>61</v>
      </c>
      <c r="B35" s="42" t="n">
        <v>239</v>
      </c>
      <c r="C35" s="43" t="n">
        <v>8686</v>
      </c>
      <c r="D35" s="43" t="n">
        <v>8430</v>
      </c>
      <c r="E35" s="43" t="n">
        <v>125</v>
      </c>
      <c r="F35" s="43" t="n">
        <v>67</v>
      </c>
      <c r="G35" s="43" t="n">
        <v>12913</v>
      </c>
      <c r="H35" s="43" t="n">
        <v>590</v>
      </c>
      <c r="I35" s="43" t="n">
        <v>9247</v>
      </c>
      <c r="J35" s="42" t="n">
        <v>7361</v>
      </c>
      <c r="K35" s="42"/>
      <c r="L35" s="42"/>
      <c r="M35" s="42" t="n">
        <v>3554</v>
      </c>
      <c r="N35" s="43" t="n">
        <v>24974</v>
      </c>
      <c r="O35" s="43" t="n">
        <v>17894</v>
      </c>
      <c r="P35" s="46" t="n">
        <f aca="false">IF(O35&lt;&gt;0,O35/N35,"")</f>
        <v>0.716505165371987</v>
      </c>
      <c r="AF35" s="48"/>
    </row>
    <row r="36" s="47" customFormat="true" ht="12.75" hidden="false" customHeight="false" outlineLevel="0" collapsed="false">
      <c r="A36" s="49" t="s">
        <v>62</v>
      </c>
      <c r="B36" s="50" t="n">
        <v>37</v>
      </c>
      <c r="C36" s="51" t="n">
        <v>3079</v>
      </c>
      <c r="D36" s="51" t="n">
        <v>915</v>
      </c>
      <c r="E36" s="51" t="n">
        <v>16</v>
      </c>
      <c r="F36" s="51" t="n">
        <v>6</v>
      </c>
      <c r="G36" s="51" t="n">
        <v>3333</v>
      </c>
      <c r="H36" s="51" t="n">
        <v>59</v>
      </c>
      <c r="I36" s="51"/>
      <c r="J36" s="50"/>
      <c r="K36" s="50" t="n">
        <v>2761</v>
      </c>
      <c r="L36" s="50" t="n">
        <v>915</v>
      </c>
      <c r="M36" s="50" t="n">
        <v>389</v>
      </c>
      <c r="N36" s="51" t="n">
        <v>5105</v>
      </c>
      <c r="O36" s="51" t="n">
        <v>4129</v>
      </c>
      <c r="P36" s="52" t="n">
        <f aca="false">IF(O36&lt;&gt;0,O36/N36,"")</f>
        <v>0.808814887365328</v>
      </c>
      <c r="AF36" s="48"/>
    </row>
    <row r="37" s="47" customFormat="true" ht="12.75" hidden="false" customHeight="false" outlineLevel="0" collapsed="false">
      <c r="A37" s="54" t="s">
        <v>63</v>
      </c>
      <c r="B37" s="45" t="n">
        <v>7</v>
      </c>
      <c r="C37" s="44" t="n">
        <v>1359</v>
      </c>
      <c r="D37" s="44" t="n">
        <v>440</v>
      </c>
      <c r="E37" s="44" t="n">
        <v>10</v>
      </c>
      <c r="F37" s="44" t="n">
        <v>4</v>
      </c>
      <c r="G37" s="44" t="n">
        <v>1506</v>
      </c>
      <c r="H37" s="44" t="n">
        <v>8</v>
      </c>
      <c r="I37" s="44" t="n">
        <v>1310</v>
      </c>
      <c r="J37" s="45" t="n">
        <v>437</v>
      </c>
      <c r="K37" s="45"/>
      <c r="L37" s="45"/>
      <c r="M37" s="45" t="n">
        <v>217</v>
      </c>
      <c r="N37" s="44" t="n">
        <v>2504</v>
      </c>
      <c r="O37" s="43" t="n">
        <v>1892</v>
      </c>
      <c r="P37" s="46" t="n">
        <f aca="false">IF(O37&lt;&gt;0,O37/N37,"")</f>
        <v>0.755591054313099</v>
      </c>
      <c r="AF37" s="48"/>
    </row>
    <row r="38" s="47" customFormat="true" ht="12.75" hidden="false" customHeight="false" outlineLevel="0" collapsed="false">
      <c r="A38" s="41" t="s">
        <v>64</v>
      </c>
      <c r="B38" s="42" t="n">
        <v>9</v>
      </c>
      <c r="C38" s="43" t="n">
        <v>1388</v>
      </c>
      <c r="D38" s="43" t="n">
        <v>466</v>
      </c>
      <c r="E38" s="43" t="n">
        <v>9</v>
      </c>
      <c r="F38" s="43" t="n">
        <v>3</v>
      </c>
      <c r="G38" s="43" t="n">
        <v>1621</v>
      </c>
      <c r="H38" s="43" t="n">
        <v>14</v>
      </c>
      <c r="I38" s="43"/>
      <c r="J38" s="42"/>
      <c r="K38" s="42" t="n">
        <v>1412</v>
      </c>
      <c r="L38" s="42" t="n">
        <v>413</v>
      </c>
      <c r="M38" s="42" t="n">
        <v>324</v>
      </c>
      <c r="N38" s="43" t="n">
        <v>2294</v>
      </c>
      <c r="O38" s="43" t="n">
        <v>1927</v>
      </c>
      <c r="P38" s="46" t="n">
        <f aca="false">IF(O38&lt;&gt;0,O38/N38,"")</f>
        <v>0.84001743679163</v>
      </c>
      <c r="AF38" s="48"/>
    </row>
    <row r="39" s="47" customFormat="true" ht="12.75" hidden="false" customHeight="false" outlineLevel="0" collapsed="false">
      <c r="A39" s="41" t="s">
        <v>65</v>
      </c>
      <c r="B39" s="42" t="n">
        <v>35</v>
      </c>
      <c r="C39" s="43" t="n">
        <v>10693</v>
      </c>
      <c r="D39" s="43" t="n">
        <v>826</v>
      </c>
      <c r="E39" s="43" t="n">
        <v>69</v>
      </c>
      <c r="F39" s="43" t="n">
        <v>14</v>
      </c>
      <c r="G39" s="43" t="n">
        <v>11004</v>
      </c>
      <c r="H39" s="43" t="n">
        <v>24</v>
      </c>
      <c r="I39" s="43"/>
      <c r="J39" s="42"/>
      <c r="K39" s="42" t="n">
        <v>10115</v>
      </c>
      <c r="L39" s="42" t="n">
        <v>1076</v>
      </c>
      <c r="M39" s="42" t="n">
        <v>3433</v>
      </c>
      <c r="N39" s="43" t="n">
        <v>16081</v>
      </c>
      <c r="O39" s="43" t="n">
        <v>11805</v>
      </c>
      <c r="P39" s="46" t="n">
        <f aca="false">IF(O39&lt;&gt;0,O39/N39,"")</f>
        <v>0.734096138299857</v>
      </c>
      <c r="AF39" s="48"/>
    </row>
    <row r="40" s="47" customFormat="true" ht="12.75" hidden="false" customHeight="false" outlineLevel="0" collapsed="false">
      <c r="A40" s="41" t="s">
        <v>66</v>
      </c>
      <c r="B40" s="42" t="n">
        <v>33</v>
      </c>
      <c r="C40" s="43" t="n">
        <v>5797</v>
      </c>
      <c r="D40" s="43" t="n">
        <v>1331</v>
      </c>
      <c r="E40" s="43" t="n">
        <v>35</v>
      </c>
      <c r="F40" s="43" t="n">
        <v>4</v>
      </c>
      <c r="G40" s="43" t="n">
        <v>6529</v>
      </c>
      <c r="H40" s="43" t="n">
        <v>13</v>
      </c>
      <c r="I40" s="43"/>
      <c r="J40" s="42"/>
      <c r="K40" s="42" t="n">
        <v>5710</v>
      </c>
      <c r="L40" s="42" t="n">
        <v>1223</v>
      </c>
      <c r="M40" s="42" t="n">
        <v>1033</v>
      </c>
      <c r="N40" s="43" t="n">
        <v>9515</v>
      </c>
      <c r="O40" s="43" t="n">
        <v>7463</v>
      </c>
      <c r="P40" s="46" t="n">
        <f aca="false">IF(O40&lt;&gt;0,O40/N40,"")</f>
        <v>0.784340514976353</v>
      </c>
      <c r="AF40" s="48"/>
    </row>
    <row r="41" s="47" customFormat="true" ht="12.75" hidden="false" customHeight="false" outlineLevel="0" collapsed="false">
      <c r="A41" s="49" t="s">
        <v>67</v>
      </c>
      <c r="B41" s="50" t="n">
        <v>112</v>
      </c>
      <c r="C41" s="51" t="n">
        <v>11009</v>
      </c>
      <c r="D41" s="51" t="n">
        <v>6476</v>
      </c>
      <c r="E41" s="51" t="n">
        <v>82</v>
      </c>
      <c r="F41" s="51" t="n">
        <v>21</v>
      </c>
      <c r="G41" s="51" t="n">
        <v>14353</v>
      </c>
      <c r="H41" s="51" t="n">
        <v>64</v>
      </c>
      <c r="I41" s="51" t="n">
        <v>10806</v>
      </c>
      <c r="J41" s="50" t="n">
        <v>5539</v>
      </c>
      <c r="K41" s="50"/>
      <c r="L41" s="50"/>
      <c r="M41" s="50" t="n">
        <v>2451</v>
      </c>
      <c r="N41" s="51" t="n">
        <v>23805</v>
      </c>
      <c r="O41" s="51" t="n">
        <v>18290</v>
      </c>
      <c r="P41" s="52" t="n">
        <f aca="false">IF(O41&lt;&gt;0,O41/N41,"")</f>
        <v>0.768325981936568</v>
      </c>
      <c r="AF41" s="48"/>
    </row>
    <row r="42" s="47" customFormat="true" ht="12.75" hidden="false" customHeight="false" outlineLevel="0" collapsed="false">
      <c r="A42" s="41" t="s">
        <v>68</v>
      </c>
      <c r="B42" s="42" t="n">
        <v>9</v>
      </c>
      <c r="C42" s="43" t="n">
        <v>1789</v>
      </c>
      <c r="D42" s="43" t="n">
        <v>304</v>
      </c>
      <c r="E42" s="43" t="n">
        <v>30</v>
      </c>
      <c r="F42" s="43" t="n">
        <v>1</v>
      </c>
      <c r="G42" s="43" t="n">
        <v>1824</v>
      </c>
      <c r="H42" s="43" t="n">
        <v>0</v>
      </c>
      <c r="I42" s="43"/>
      <c r="J42" s="42"/>
      <c r="K42" s="42" t="n">
        <v>1605</v>
      </c>
      <c r="L42" s="42" t="n">
        <v>328</v>
      </c>
      <c r="M42" s="42" t="n">
        <v>377</v>
      </c>
      <c r="N42" s="43" t="n">
        <v>2645</v>
      </c>
      <c r="O42" s="43" t="n">
        <v>2155</v>
      </c>
      <c r="P42" s="46" t="n">
        <f aca="false">IF(O42&lt;&gt;0,O42/N42,"")</f>
        <v>0.814744801512287</v>
      </c>
      <c r="AF42" s="48"/>
    </row>
    <row r="43" s="47" customFormat="true" ht="12.75" hidden="false" customHeight="false" outlineLevel="0" collapsed="false">
      <c r="A43" s="41" t="s">
        <v>69</v>
      </c>
      <c r="B43" s="42" t="n">
        <v>27</v>
      </c>
      <c r="C43" s="43" t="n">
        <v>2859</v>
      </c>
      <c r="D43" s="43" t="n">
        <v>685</v>
      </c>
      <c r="E43" s="43" t="n">
        <v>17</v>
      </c>
      <c r="F43" s="43" t="n">
        <v>2</v>
      </c>
      <c r="G43" s="43" t="n">
        <v>3067</v>
      </c>
      <c r="H43" s="43" t="n">
        <v>3</v>
      </c>
      <c r="I43" s="43" t="n">
        <v>2801</v>
      </c>
      <c r="J43" s="42" t="n">
        <v>737</v>
      </c>
      <c r="K43" s="42"/>
      <c r="L43" s="42"/>
      <c r="M43" s="42" t="n">
        <v>649</v>
      </c>
      <c r="N43" s="43" t="n">
        <v>4955</v>
      </c>
      <c r="O43" s="43" t="n">
        <v>3719</v>
      </c>
      <c r="P43" s="46" t="n">
        <f aca="false">IF(O43&lt;&gt;0,O43/N43,"")</f>
        <v>0.750554994954591</v>
      </c>
      <c r="AF43" s="48"/>
    </row>
    <row r="44" s="47" customFormat="true" ht="12.75" hidden="false" customHeight="false" outlineLevel="0" collapsed="false">
      <c r="A44" s="41" t="s">
        <v>70</v>
      </c>
      <c r="B44" s="42" t="n">
        <v>39</v>
      </c>
      <c r="C44" s="43" t="n">
        <v>6256</v>
      </c>
      <c r="D44" s="43" t="n">
        <v>1848</v>
      </c>
      <c r="E44" s="43" t="n">
        <v>34</v>
      </c>
      <c r="F44" s="43" t="n">
        <v>3</v>
      </c>
      <c r="G44" s="43" t="n">
        <v>7150</v>
      </c>
      <c r="H44" s="43" t="n">
        <v>10</v>
      </c>
      <c r="I44" s="43" t="n">
        <v>6038</v>
      </c>
      <c r="J44" s="42" t="n">
        <v>1763</v>
      </c>
      <c r="K44" s="42"/>
      <c r="L44" s="42"/>
      <c r="M44" s="42" t="n">
        <v>1566</v>
      </c>
      <c r="N44" s="43" t="n">
        <v>9480</v>
      </c>
      <c r="O44" s="43" t="n">
        <v>8339</v>
      </c>
      <c r="P44" s="46" t="n">
        <f aca="false">IF(O44&lt;&gt;0,O44/N44,"")</f>
        <v>0.87964135021097</v>
      </c>
      <c r="AF44" s="48"/>
    </row>
    <row r="45" s="47" customFormat="true" ht="12.75" hidden="false" customHeight="false" outlineLevel="0" collapsed="false">
      <c r="A45" s="41" t="s">
        <v>71</v>
      </c>
      <c r="B45" s="42" t="n">
        <v>13</v>
      </c>
      <c r="C45" s="43" t="n">
        <v>2105</v>
      </c>
      <c r="D45" s="43" t="n">
        <v>829</v>
      </c>
      <c r="E45" s="43" t="n">
        <v>10</v>
      </c>
      <c r="F45" s="43" t="n">
        <v>1</v>
      </c>
      <c r="G45" s="43" t="n">
        <v>2429</v>
      </c>
      <c r="H45" s="43" t="n">
        <v>5</v>
      </c>
      <c r="I45" s="43"/>
      <c r="J45" s="42"/>
      <c r="K45" s="42" t="n">
        <v>1820</v>
      </c>
      <c r="L45" s="42" t="n">
        <v>898</v>
      </c>
      <c r="M45" s="42" t="n">
        <v>456</v>
      </c>
      <c r="N45" s="43" t="n">
        <v>3964</v>
      </c>
      <c r="O45" s="43" t="n">
        <v>2990</v>
      </c>
      <c r="P45" s="46" t="n">
        <f aca="false">IF(O45&lt;&gt;0,O45/N45,"")</f>
        <v>0.754288597376388</v>
      </c>
      <c r="AF45" s="48"/>
    </row>
    <row r="46" s="47" customFormat="true" ht="12.75" hidden="false" customHeight="false" outlineLevel="0" collapsed="false">
      <c r="A46" s="49" t="s">
        <v>72</v>
      </c>
      <c r="B46" s="50" t="n">
        <v>35</v>
      </c>
      <c r="C46" s="51" t="n">
        <v>2922</v>
      </c>
      <c r="D46" s="51" t="n">
        <v>2331</v>
      </c>
      <c r="E46" s="51" t="n">
        <v>41</v>
      </c>
      <c r="F46" s="51" t="n">
        <v>8</v>
      </c>
      <c r="G46" s="51" t="n">
        <v>4182</v>
      </c>
      <c r="H46" s="51" t="n">
        <v>24</v>
      </c>
      <c r="I46" s="51" t="n">
        <v>2949</v>
      </c>
      <c r="J46" s="50" t="n">
        <v>2181</v>
      </c>
      <c r="K46" s="50"/>
      <c r="L46" s="50"/>
      <c r="M46" s="50" t="n">
        <v>666</v>
      </c>
      <c r="N46" s="51" t="n">
        <v>7363</v>
      </c>
      <c r="O46" s="51" t="n">
        <v>5611</v>
      </c>
      <c r="P46" s="52" t="n">
        <f aca="false">IF(O46&lt;&gt;0,O46/N46,"")</f>
        <v>0.762053510797229</v>
      </c>
      <c r="AF46" s="48"/>
    </row>
    <row r="47" s="47" customFormat="true" ht="12.75" hidden="false" customHeight="false" outlineLevel="0" collapsed="false">
      <c r="A47" s="41" t="s">
        <v>73</v>
      </c>
      <c r="B47" s="42" t="n">
        <v>24</v>
      </c>
      <c r="C47" s="43" t="n">
        <v>2235</v>
      </c>
      <c r="D47" s="43" t="n">
        <v>1416</v>
      </c>
      <c r="E47" s="43" t="n">
        <v>2</v>
      </c>
      <c r="F47" s="43" t="n">
        <v>13</v>
      </c>
      <c r="G47" s="43" t="n">
        <v>2777</v>
      </c>
      <c r="H47" s="43" t="n">
        <v>6</v>
      </c>
      <c r="I47" s="43"/>
      <c r="J47" s="42"/>
      <c r="K47" s="42" t="n">
        <v>2228</v>
      </c>
      <c r="L47" s="42" t="n">
        <v>1309</v>
      </c>
      <c r="M47" s="42" t="n">
        <v>465</v>
      </c>
      <c r="N47" s="43" t="n">
        <v>4446</v>
      </c>
      <c r="O47" s="43" t="n">
        <v>3749</v>
      </c>
      <c r="P47" s="46" t="n">
        <f aca="false">IF(O47&lt;&gt;0,O47/N47,"")</f>
        <v>0.843229869545659</v>
      </c>
      <c r="AF47" s="48"/>
    </row>
    <row r="48" s="47" customFormat="true" ht="12.75" hidden="false" customHeight="false" outlineLevel="0" collapsed="false">
      <c r="A48" s="41" t="s">
        <v>74</v>
      </c>
      <c r="B48" s="42" t="n">
        <v>146</v>
      </c>
      <c r="C48" s="43" t="n">
        <v>19672</v>
      </c>
      <c r="D48" s="43" t="n">
        <v>6458</v>
      </c>
      <c r="E48" s="43" t="n">
        <v>119</v>
      </c>
      <c r="F48" s="43" t="n">
        <v>40</v>
      </c>
      <c r="G48" s="43" t="n">
        <v>22219</v>
      </c>
      <c r="H48" s="43" t="n">
        <v>371</v>
      </c>
      <c r="I48" s="43"/>
      <c r="J48" s="42"/>
      <c r="K48" s="42" t="n">
        <v>19253</v>
      </c>
      <c r="L48" s="42" t="n">
        <v>5626</v>
      </c>
      <c r="M48" s="42" t="n">
        <v>4398</v>
      </c>
      <c r="N48" s="43" t="n">
        <v>35488</v>
      </c>
      <c r="O48" s="43" t="n">
        <v>27437</v>
      </c>
      <c r="P48" s="46" t="n">
        <f aca="false">IF(O48&lt;&gt;0,O48/N48,"")</f>
        <v>0.773134580703336</v>
      </c>
      <c r="AF48" s="48"/>
    </row>
    <row r="49" s="47" customFormat="true" ht="12.75" hidden="false" customHeight="false" outlineLevel="0" collapsed="false">
      <c r="A49" s="41" t="s">
        <v>75</v>
      </c>
      <c r="B49" s="42" t="n">
        <v>29</v>
      </c>
      <c r="C49" s="43" t="n">
        <v>2863</v>
      </c>
      <c r="D49" s="43" t="n">
        <v>1843</v>
      </c>
      <c r="E49" s="43" t="n">
        <v>18</v>
      </c>
      <c r="F49" s="43" t="n">
        <v>19</v>
      </c>
      <c r="G49" s="43" t="n">
        <v>3735</v>
      </c>
      <c r="H49" s="43" t="n">
        <v>4</v>
      </c>
      <c r="I49" s="43" t="n">
        <v>2915</v>
      </c>
      <c r="J49" s="42" t="n">
        <v>1659</v>
      </c>
      <c r="K49" s="42"/>
      <c r="L49" s="42"/>
      <c r="M49" s="42" t="n">
        <v>593</v>
      </c>
      <c r="N49" s="43" t="n">
        <v>6254</v>
      </c>
      <c r="O49" s="43" t="n">
        <v>4875</v>
      </c>
      <c r="P49" s="46" t="n">
        <f aca="false">IF(O49&lt;&gt;0,O49/N49,"")</f>
        <v>0.779501119283658</v>
      </c>
      <c r="AF49" s="48"/>
    </row>
    <row r="50" s="47" customFormat="true" ht="12.75" hidden="false" customHeight="false" outlineLevel="0" collapsed="false">
      <c r="A50" s="41" t="s">
        <v>76</v>
      </c>
      <c r="B50" s="42" t="n">
        <v>17</v>
      </c>
      <c r="C50" s="43" t="n">
        <v>3274</v>
      </c>
      <c r="D50" s="43" t="n">
        <v>1033</v>
      </c>
      <c r="E50" s="43" t="n">
        <v>33</v>
      </c>
      <c r="F50" s="43" t="n">
        <v>2</v>
      </c>
      <c r="G50" s="43" t="n">
        <v>3728</v>
      </c>
      <c r="H50" s="43" t="n">
        <v>0</v>
      </c>
      <c r="I50" s="43" t="n">
        <v>3260</v>
      </c>
      <c r="J50" s="42" t="n">
        <v>967</v>
      </c>
      <c r="K50" s="42"/>
      <c r="L50" s="42"/>
      <c r="M50" s="42" t="n">
        <v>722</v>
      </c>
      <c r="N50" s="43" t="n">
        <v>5725</v>
      </c>
      <c r="O50" s="43" t="n">
        <v>4477</v>
      </c>
      <c r="P50" s="46" t="n">
        <f aca="false">IF(O50&lt;&gt;0,O50/N50,"")</f>
        <v>0.782008733624454</v>
      </c>
      <c r="AF50" s="48"/>
    </row>
    <row r="51" s="16" customFormat="true" ht="13.5" hidden="false" customHeight="false" outlineLevel="0" collapsed="false">
      <c r="A51" s="55" t="s">
        <v>77</v>
      </c>
      <c r="B51" s="56" t="n">
        <f aca="false">SUM(B7:B50)</f>
        <v>3844</v>
      </c>
      <c r="C51" s="57" t="n">
        <f aca="false">SUM(C7:C50)</f>
        <v>409235</v>
      </c>
      <c r="D51" s="57" t="n">
        <f aca="false">SUM(D7:D50)</f>
        <v>181098</v>
      </c>
      <c r="E51" s="57" t="n">
        <f aca="false">SUM(E7:E50)</f>
        <v>3084</v>
      </c>
      <c r="F51" s="57" t="n">
        <f aca="false">SUM(F7:F50)</f>
        <v>1115</v>
      </c>
      <c r="G51" s="57" t="n">
        <f aca="false">SUM(G7:G50)</f>
        <v>499796</v>
      </c>
      <c r="H51" s="57" t="n">
        <f aca="false">SUM(H7:H50)</f>
        <v>4136</v>
      </c>
      <c r="I51" s="57" t="n">
        <f aca="false">SUM(I7:I50)</f>
        <v>207662</v>
      </c>
      <c r="J51" s="56" t="n">
        <f aca="false">SUM(J7:J50)</f>
        <v>90927</v>
      </c>
      <c r="K51" s="57" t="n">
        <f aca="false">SUM(K7:K50)</f>
        <v>193704</v>
      </c>
      <c r="L51" s="57" t="n">
        <f aca="false">SUM(L7:L50)</f>
        <v>80133</v>
      </c>
      <c r="M51" s="56" t="n">
        <f aca="false">SUM(M7:M50)</f>
        <v>117622</v>
      </c>
      <c r="N51" s="57" t="n">
        <f aca="false">SUM(N7:N50)</f>
        <v>798015</v>
      </c>
      <c r="O51" s="57" t="n">
        <f aca="false">SUM(O7:O50)</f>
        <v>612786</v>
      </c>
      <c r="P51" s="58" t="n">
        <f aca="false">IF(O51&lt;&gt;0,O51/N51,"")</f>
        <v>0.767887821657488</v>
      </c>
      <c r="Q51" s="59"/>
      <c r="R51" s="59"/>
      <c r="S51" s="59"/>
      <c r="T51" s="59"/>
      <c r="U51" s="59"/>
      <c r="V51" s="59"/>
      <c r="W51" s="59"/>
      <c r="X51" s="59"/>
      <c r="Y51" s="59"/>
      <c r="Z51" s="59"/>
      <c r="AA51" s="59"/>
      <c r="AB51" s="59"/>
      <c r="AC51" s="59"/>
      <c r="AD51" s="59"/>
      <c r="AE51" s="59"/>
      <c r="AF51" s="15"/>
      <c r="AG51" s="15"/>
      <c r="AH51" s="15"/>
      <c r="AI51" s="15"/>
      <c r="AJ51" s="15"/>
      <c r="AK51" s="15"/>
      <c r="AL51" s="15"/>
      <c r="AM51" s="15"/>
      <c r="AN51" s="15"/>
    </row>
    <row r="52" s="29" customFormat="true" ht="13.5" hidden="false" customHeight="false" outlineLevel="0" collapsed="false">
      <c r="A52" s="24" t="s">
        <v>78</v>
      </c>
      <c r="B52" s="50"/>
      <c r="C52" s="60" t="n">
        <f aca="false">C51-D51</f>
        <v>228137</v>
      </c>
      <c r="D52" s="61"/>
      <c r="E52" s="61"/>
      <c r="F52" s="61"/>
      <c r="G52" s="62" t="n">
        <f aca="false">G51-H51</f>
        <v>495660</v>
      </c>
      <c r="H52" s="61"/>
      <c r="I52" s="50" t="n">
        <f aca="false">I51-J51</f>
        <v>116735</v>
      </c>
      <c r="J52" s="60"/>
      <c r="K52" s="62" t="n">
        <f aca="false">K51-L51</f>
        <v>113571</v>
      </c>
      <c r="L52" s="63"/>
      <c r="M52" s="64"/>
      <c r="N52" s="65"/>
      <c r="O52" s="66"/>
      <c r="P52" s="67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30"/>
      <c r="AL52" s="30"/>
      <c r="AN52" s="30"/>
    </row>
    <row r="53" s="29" customFormat="true" ht="12.75" hidden="false" customHeight="false" outlineLevel="0" collapsed="false">
      <c r="A53" s="26" t="s">
        <v>79</v>
      </c>
      <c r="B53" s="68" t="n">
        <f aca="false">B51/SUM(B51:F51)</f>
        <v>0.00642405444068612</v>
      </c>
      <c r="C53" s="68" t="n">
        <f aca="false">C51/SUM(B51:F51)</f>
        <v>0.683909448239903</v>
      </c>
      <c r="D53" s="68" t="n">
        <f aca="false">D51/SUM(B51:F51)</f>
        <v>0.302649170421274</v>
      </c>
      <c r="E53" s="68" t="n">
        <f aca="false">E51/SUM(B51:F51)</f>
        <v>0.00515395002473361</v>
      </c>
      <c r="F53" s="68" t="n">
        <f aca="false">F51/SUM(B51:F51)</f>
        <v>0.00186337687340401</v>
      </c>
      <c r="G53" s="68" t="n">
        <f aca="false">G51/(G51+H51)</f>
        <v>0.9917925434384</v>
      </c>
      <c r="H53" s="68" t="n">
        <f aca="false">H51/(G51+H51)</f>
        <v>0.00820745656159958</v>
      </c>
      <c r="I53" s="68" t="n">
        <f aca="false">I51/(I51+J51)</f>
        <v>0.69547773025798</v>
      </c>
      <c r="J53" s="68" t="n">
        <f aca="false">J51/(I51+J51)</f>
        <v>0.30452226974202</v>
      </c>
      <c r="K53" s="68" t="n">
        <f aca="false">K51/(K51+L51)</f>
        <v>0.707369712639271</v>
      </c>
      <c r="L53" s="68" t="n">
        <f aca="false">L51/(K51+L51)</f>
        <v>0.292630287360729</v>
      </c>
      <c r="M53" s="69"/>
      <c r="N53" s="70"/>
      <c r="O53" s="70"/>
      <c r="P53" s="71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30"/>
    </row>
  </sheetData>
  <mergeCells count="12">
    <mergeCell ref="G2:H2"/>
    <mergeCell ref="I2:J2"/>
    <mergeCell ref="K2:L2"/>
    <mergeCell ref="B3:F3"/>
    <mergeCell ref="G3:H3"/>
    <mergeCell ref="I3:J3"/>
    <mergeCell ref="K3:L3"/>
    <mergeCell ref="B4:F4"/>
    <mergeCell ref="G4:H4"/>
    <mergeCell ref="I4:J4"/>
    <mergeCell ref="K4:L4"/>
    <mergeCell ref="M4:P4"/>
  </mergeCells>
  <printOptions headings="false" gridLines="false" gridLinesSet="true" horizontalCentered="true" verticalCentered="false"/>
  <pageMargins left="1" right="1" top="1.25" bottom="0.984027777777778" header="0.75" footer="0.511805555555555"/>
  <pageSetup paperSize="3" scale="100" firstPageNumber="0" fitToWidth="1" fitToHeight="1" pageOrder="overThenDown" orientation="portrait" blackAndWhite="false" draft="false" cellComments="none" useFirstPageNumber="false" horizontalDpi="300" verticalDpi="300" copies="1"/>
  <headerFooter differentFirst="false" differentOddEven="false">
    <oddHeader>&amp;C&amp;"Arial,Bold"ABSTRACT OF VOTES
Cast at the General Election     NOVEMBER 2, 2004</oddHeader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G5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" min="1" style="1" width="10.44"/>
    <col collapsed="false" customWidth="true" hidden="false" outlineLevel="0" max="2" min="2" style="2" width="10.77"/>
    <col collapsed="false" customWidth="true" hidden="false" outlineLevel="0" max="3" min="3" style="2" width="7.17"/>
    <col collapsed="false" customWidth="true" hidden="false" outlineLevel="0" max="4" min="4" style="2" width="6.03"/>
    <col collapsed="false" customWidth="true" hidden="false" outlineLevel="0" max="5" min="5" style="2" width="10.77"/>
    <col collapsed="false" customWidth="true" hidden="false" outlineLevel="0" max="6" min="6" style="2" width="8.48"/>
    <col collapsed="false" customWidth="true" hidden="false" outlineLevel="0" max="7" min="7" style="2" width="10.12"/>
    <col collapsed="false" customWidth="true" hidden="false" outlineLevel="0" max="8" min="8" style="2" width="10.77"/>
    <col collapsed="false" customWidth="true" hidden="false" outlineLevel="0" max="9" min="9" style="2" width="9.78"/>
    <col collapsed="false" customWidth="true" hidden="false" outlineLevel="0" max="19" min="10" style="2" width="9.94"/>
    <col collapsed="false" customWidth="true" hidden="false" outlineLevel="0" max="20" min="20" style="2" width="4.23"/>
    <col collapsed="false" customWidth="true" hidden="false" outlineLevel="0" max="24" min="21" style="2" width="9.94"/>
    <col collapsed="false" customWidth="true" hidden="false" outlineLevel="0" max="25" min="25" style="3" width="6.52"/>
    <col collapsed="false" customWidth="true" hidden="false" outlineLevel="0" max="26" min="26" style="2" width="7.17"/>
    <col collapsed="false" customWidth="true" hidden="false" outlineLevel="0" max="33" min="27" style="2" width="6.52"/>
    <col collapsed="false" customWidth="true" hidden="false" outlineLevel="0" max="257" min="34" style="2" width="7.66"/>
    <col collapsed="false" customWidth="true" hidden="false" outlineLevel="0" max="1025" min="258" style="0" width="7.66"/>
  </cols>
  <sheetData>
    <row r="1" customFormat="false" ht="12.75" hidden="false" customHeight="false" outlineLevel="0" collapsed="false">
      <c r="A1" s="4" t="s">
        <v>0</v>
      </c>
    </row>
    <row r="2" s="16" customFormat="true" ht="12.75" hidden="false" customHeight="false" outlineLevel="0" collapsed="false">
      <c r="A2" s="6"/>
      <c r="B2" s="72"/>
      <c r="C2" s="73"/>
      <c r="D2" s="73"/>
      <c r="E2" s="73"/>
      <c r="F2" s="73"/>
      <c r="G2" s="74"/>
      <c r="H2" s="74"/>
      <c r="I2" s="75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15"/>
    </row>
    <row r="3" s="16" customFormat="true" ht="12.75" hidden="false" customHeight="false" outlineLevel="0" collapsed="false">
      <c r="A3" s="17"/>
      <c r="B3" s="76" t="s">
        <v>3</v>
      </c>
      <c r="C3" s="76"/>
      <c r="D3" s="76"/>
      <c r="E3" s="76"/>
      <c r="F3" s="76"/>
      <c r="G3" s="76"/>
      <c r="H3" s="76"/>
      <c r="I3" s="76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15"/>
    </row>
    <row r="4" s="16" customFormat="true" ht="12.75" hidden="false" customHeight="false" outlineLevel="0" collapsed="false">
      <c r="A4" s="17"/>
      <c r="B4" s="77" t="s">
        <v>6</v>
      </c>
      <c r="C4" s="77"/>
      <c r="D4" s="77"/>
      <c r="E4" s="77"/>
      <c r="F4" s="77"/>
      <c r="G4" s="77"/>
      <c r="H4" s="77"/>
      <c r="I4" s="77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15"/>
    </row>
    <row r="5" s="29" customFormat="true" ht="12.75" hidden="false" customHeight="false" outlineLevel="0" collapsed="false">
      <c r="A5" s="24"/>
      <c r="B5" s="78" t="s">
        <v>80</v>
      </c>
      <c r="C5" s="78" t="s">
        <v>81</v>
      </c>
      <c r="D5" s="78" t="s">
        <v>82</v>
      </c>
      <c r="E5" s="78" t="s">
        <v>80</v>
      </c>
      <c r="F5" s="78" t="s">
        <v>83</v>
      </c>
      <c r="G5" s="79" t="s">
        <v>84</v>
      </c>
      <c r="H5" s="79" t="s">
        <v>80</v>
      </c>
      <c r="I5" s="78" t="s">
        <v>85</v>
      </c>
      <c r="J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30"/>
    </row>
    <row r="6" s="39" customFormat="true" ht="77.25" hidden="false" customHeight="false" outlineLevel="0" collapsed="false">
      <c r="A6" s="31" t="s">
        <v>17</v>
      </c>
      <c r="B6" s="80" t="s">
        <v>86</v>
      </c>
      <c r="C6" s="81" t="s">
        <v>87</v>
      </c>
      <c r="D6" s="82" t="s">
        <v>88</v>
      </c>
      <c r="E6" s="81" t="s">
        <v>89</v>
      </c>
      <c r="F6" s="80" t="s">
        <v>90</v>
      </c>
      <c r="G6" s="81" t="s">
        <v>91</v>
      </c>
      <c r="H6" s="82" t="s">
        <v>92</v>
      </c>
      <c r="I6" s="81" t="s">
        <v>93</v>
      </c>
      <c r="J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40"/>
    </row>
    <row r="7" s="48" customFormat="true" ht="12.75" hidden="false" customHeight="false" outlineLevel="0" collapsed="false">
      <c r="A7" s="41" t="s">
        <v>33</v>
      </c>
      <c r="B7" s="42" t="n">
        <v>0</v>
      </c>
      <c r="C7" s="43" t="n">
        <v>0</v>
      </c>
      <c r="D7" s="43" t="n">
        <v>27</v>
      </c>
      <c r="E7" s="43" t="n">
        <v>0</v>
      </c>
      <c r="F7" s="43" t="n">
        <v>0</v>
      </c>
      <c r="G7" s="43" t="n">
        <v>1</v>
      </c>
      <c r="H7" s="44" t="n">
        <v>0</v>
      </c>
      <c r="I7" s="44" t="n">
        <v>0</v>
      </c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</row>
    <row r="8" s="48" customFormat="true" ht="12.75" hidden="false" customHeight="false" outlineLevel="0" collapsed="false">
      <c r="A8" s="41" t="s">
        <v>34</v>
      </c>
      <c r="B8" s="42" t="n">
        <v>0</v>
      </c>
      <c r="C8" s="43" t="n">
        <v>0</v>
      </c>
      <c r="D8" s="43" t="n">
        <v>0</v>
      </c>
      <c r="E8" s="43" t="n">
        <v>0</v>
      </c>
      <c r="F8" s="43" t="n">
        <v>0</v>
      </c>
      <c r="G8" s="43" t="n">
        <v>0</v>
      </c>
      <c r="H8" s="43" t="n">
        <v>0</v>
      </c>
      <c r="I8" s="43" t="n">
        <v>0</v>
      </c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</row>
    <row r="9" s="48" customFormat="true" ht="12.75" hidden="false" customHeight="false" outlineLevel="0" collapsed="false">
      <c r="A9" s="41" t="s">
        <v>35</v>
      </c>
      <c r="B9" s="42" t="n">
        <v>0</v>
      </c>
      <c r="C9" s="43" t="n">
        <v>0</v>
      </c>
      <c r="D9" s="43" t="n">
        <v>1</v>
      </c>
      <c r="E9" s="43" t="n">
        <v>0</v>
      </c>
      <c r="F9" s="43" t="n">
        <v>0</v>
      </c>
      <c r="G9" s="43" t="n">
        <v>0</v>
      </c>
      <c r="H9" s="43" t="n">
        <v>0</v>
      </c>
      <c r="I9" s="43" t="n">
        <v>0</v>
      </c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</row>
    <row r="10" s="48" customFormat="true" ht="12.75" hidden="false" customHeight="false" outlineLevel="0" collapsed="false">
      <c r="A10" s="41" t="s">
        <v>36</v>
      </c>
      <c r="B10" s="42" t="n">
        <v>0</v>
      </c>
      <c r="C10" s="43" t="n">
        <v>0</v>
      </c>
      <c r="D10" s="43" t="n">
        <v>0</v>
      </c>
      <c r="E10" s="43" t="n">
        <v>0</v>
      </c>
      <c r="F10" s="43" t="n">
        <v>0</v>
      </c>
      <c r="G10" s="43" t="n">
        <v>0</v>
      </c>
      <c r="H10" s="43" t="n">
        <v>0</v>
      </c>
      <c r="I10" s="43" t="n">
        <v>0</v>
      </c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</row>
    <row r="11" s="48" customFormat="true" ht="12.75" hidden="false" customHeight="false" outlineLevel="0" collapsed="false">
      <c r="A11" s="49" t="s">
        <v>37</v>
      </c>
      <c r="B11" s="50" t="n">
        <v>0</v>
      </c>
      <c r="C11" s="51" t="n">
        <v>0</v>
      </c>
      <c r="D11" s="51" t="n">
        <v>1</v>
      </c>
      <c r="E11" s="51" t="n">
        <v>0</v>
      </c>
      <c r="F11" s="51" t="n">
        <v>2</v>
      </c>
      <c r="G11" s="51" t="n">
        <v>0</v>
      </c>
      <c r="H11" s="51" t="n">
        <v>0</v>
      </c>
      <c r="I11" s="51" t="n">
        <v>0</v>
      </c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</row>
    <row r="12" s="48" customFormat="true" ht="12.75" hidden="false" customHeight="false" outlineLevel="0" collapsed="false">
      <c r="A12" s="41" t="s">
        <v>38</v>
      </c>
      <c r="B12" s="42" t="n">
        <v>0</v>
      </c>
      <c r="C12" s="43" t="n">
        <v>0</v>
      </c>
      <c r="D12" s="43" t="n">
        <v>1</v>
      </c>
      <c r="E12" s="43" t="n">
        <v>0</v>
      </c>
      <c r="F12" s="43" t="n">
        <v>0</v>
      </c>
      <c r="G12" s="43" t="n">
        <v>0</v>
      </c>
      <c r="H12" s="43" t="n">
        <v>0</v>
      </c>
      <c r="I12" s="43" t="n">
        <v>0</v>
      </c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</row>
    <row r="13" s="48" customFormat="true" ht="12.75" hidden="false" customHeight="false" outlineLevel="0" collapsed="false">
      <c r="A13" s="41" t="s">
        <v>39</v>
      </c>
      <c r="B13" s="42" t="n">
        <v>0</v>
      </c>
      <c r="C13" s="43" t="n">
        <v>1</v>
      </c>
      <c r="D13" s="43" t="n">
        <v>0</v>
      </c>
      <c r="E13" s="43" t="n">
        <v>0</v>
      </c>
      <c r="F13" s="43" t="n">
        <v>0</v>
      </c>
      <c r="G13" s="43" t="n">
        <v>0</v>
      </c>
      <c r="H13" s="43" t="n">
        <v>0</v>
      </c>
      <c r="I13" s="43" t="n">
        <v>0</v>
      </c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</row>
    <row r="14" s="48" customFormat="true" ht="12.75" hidden="false" customHeight="false" outlineLevel="0" collapsed="false">
      <c r="A14" s="41" t="s">
        <v>40</v>
      </c>
      <c r="B14" s="42" t="n">
        <v>0</v>
      </c>
      <c r="C14" s="43" t="n">
        <v>0</v>
      </c>
      <c r="D14" s="43" t="n">
        <v>0</v>
      </c>
      <c r="E14" s="43" t="n">
        <v>0</v>
      </c>
      <c r="F14" s="43" t="n">
        <v>0</v>
      </c>
      <c r="G14" s="43" t="n">
        <v>0</v>
      </c>
      <c r="H14" s="43" t="n">
        <v>0</v>
      </c>
      <c r="I14" s="43" t="n">
        <v>0</v>
      </c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</row>
    <row r="15" s="48" customFormat="true" ht="12.75" hidden="false" customHeight="false" outlineLevel="0" collapsed="false">
      <c r="A15" s="41" t="s">
        <v>41</v>
      </c>
      <c r="B15" s="42" t="n">
        <v>0</v>
      </c>
      <c r="C15" s="43" t="n">
        <v>0</v>
      </c>
      <c r="D15" s="43" t="n">
        <v>3</v>
      </c>
      <c r="E15" s="43" t="n">
        <v>0</v>
      </c>
      <c r="F15" s="43" t="n">
        <v>0</v>
      </c>
      <c r="G15" s="43" t="n">
        <v>0</v>
      </c>
      <c r="H15" s="43" t="n">
        <v>0</v>
      </c>
      <c r="I15" s="43" t="n">
        <v>0</v>
      </c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</row>
    <row r="16" s="48" customFormat="true" ht="12.75" hidden="false" customHeight="false" outlineLevel="0" collapsed="false">
      <c r="A16" s="49" t="s">
        <v>42</v>
      </c>
      <c r="B16" s="50" t="n">
        <v>0</v>
      </c>
      <c r="C16" s="51" t="n">
        <v>0</v>
      </c>
      <c r="D16" s="51" t="n">
        <v>0</v>
      </c>
      <c r="E16" s="51" t="n">
        <v>0</v>
      </c>
      <c r="F16" s="51" t="n">
        <v>0</v>
      </c>
      <c r="G16" s="51" t="n">
        <v>0</v>
      </c>
      <c r="H16" s="51" t="n">
        <v>0</v>
      </c>
      <c r="I16" s="51" t="n">
        <v>0</v>
      </c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</row>
    <row r="17" s="48" customFormat="true" ht="12.75" hidden="false" customHeight="false" outlineLevel="0" collapsed="false">
      <c r="A17" s="41" t="s">
        <v>43</v>
      </c>
      <c r="B17" s="42" t="n">
        <v>0</v>
      </c>
      <c r="C17" s="43" t="n">
        <v>0</v>
      </c>
      <c r="D17" s="43" t="n">
        <v>1</v>
      </c>
      <c r="E17" s="43" t="n">
        <v>0</v>
      </c>
      <c r="F17" s="43" t="n">
        <v>0</v>
      </c>
      <c r="G17" s="43" t="n">
        <v>0</v>
      </c>
      <c r="H17" s="43" t="n">
        <v>0</v>
      </c>
      <c r="I17" s="43" t="n">
        <v>0</v>
      </c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</row>
    <row r="18" s="48" customFormat="true" ht="12.75" hidden="false" customHeight="false" outlineLevel="0" collapsed="false">
      <c r="A18" s="41" t="s">
        <v>44</v>
      </c>
      <c r="B18" s="42" t="n">
        <v>0</v>
      </c>
      <c r="C18" s="43" t="n">
        <v>0</v>
      </c>
      <c r="D18" s="43" t="n">
        <v>0</v>
      </c>
      <c r="E18" s="43" t="n">
        <v>0</v>
      </c>
      <c r="F18" s="43" t="n">
        <v>0</v>
      </c>
      <c r="G18" s="43" t="n">
        <v>0</v>
      </c>
      <c r="H18" s="43" t="n">
        <v>0</v>
      </c>
      <c r="I18" s="43" t="n">
        <v>0</v>
      </c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</row>
    <row r="19" s="47" customFormat="true" ht="12.75" hidden="false" customHeight="false" outlineLevel="0" collapsed="false">
      <c r="A19" s="41" t="s">
        <v>45</v>
      </c>
      <c r="B19" s="53" t="n">
        <v>0</v>
      </c>
      <c r="C19" s="43" t="n">
        <v>0</v>
      </c>
      <c r="D19" s="43" t="n">
        <v>0</v>
      </c>
      <c r="E19" s="43" t="n">
        <v>0</v>
      </c>
      <c r="F19" s="43" t="n">
        <v>0</v>
      </c>
      <c r="G19" s="42" t="n">
        <v>0</v>
      </c>
      <c r="H19" s="42" t="n">
        <v>0</v>
      </c>
      <c r="I19" s="43" t="n">
        <v>0</v>
      </c>
      <c r="Y19" s="48"/>
    </row>
    <row r="20" s="47" customFormat="true" ht="12.75" hidden="false" customHeight="false" outlineLevel="0" collapsed="false">
      <c r="A20" s="41" t="s">
        <v>46</v>
      </c>
      <c r="B20" s="42" t="n">
        <v>0</v>
      </c>
      <c r="C20" s="43" t="n">
        <v>0</v>
      </c>
      <c r="D20" s="43" t="n">
        <v>6</v>
      </c>
      <c r="E20" s="43" t="n">
        <v>0</v>
      </c>
      <c r="F20" s="43" t="n">
        <v>0</v>
      </c>
      <c r="G20" s="43" t="n">
        <v>0</v>
      </c>
      <c r="H20" s="43" t="n">
        <v>0</v>
      </c>
      <c r="I20" s="43" t="n">
        <v>0</v>
      </c>
      <c r="Y20" s="48"/>
    </row>
    <row r="21" s="47" customFormat="true" ht="12.75" hidden="false" customHeight="false" outlineLevel="0" collapsed="false">
      <c r="A21" s="49" t="s">
        <v>47</v>
      </c>
      <c r="B21" s="50" t="n">
        <v>0</v>
      </c>
      <c r="C21" s="51" t="n">
        <v>0</v>
      </c>
      <c r="D21" s="51" t="n">
        <v>0</v>
      </c>
      <c r="E21" s="51" t="n">
        <v>0</v>
      </c>
      <c r="F21" s="51" t="n">
        <v>0</v>
      </c>
      <c r="G21" s="51" t="n">
        <v>0</v>
      </c>
      <c r="H21" s="51" t="n">
        <v>0</v>
      </c>
      <c r="I21" s="51" t="n">
        <v>0</v>
      </c>
      <c r="Y21" s="48"/>
    </row>
    <row r="22" s="47" customFormat="true" ht="12.75" hidden="false" customHeight="false" outlineLevel="0" collapsed="false">
      <c r="A22" s="41" t="s">
        <v>48</v>
      </c>
      <c r="B22" s="42" t="n">
        <v>0</v>
      </c>
      <c r="C22" s="43" t="n">
        <v>0</v>
      </c>
      <c r="D22" s="43" t="n">
        <v>0</v>
      </c>
      <c r="E22" s="43" t="n">
        <v>0</v>
      </c>
      <c r="F22" s="43" t="n">
        <v>0</v>
      </c>
      <c r="G22" s="43" t="n">
        <v>0</v>
      </c>
      <c r="H22" s="43" t="n">
        <v>0</v>
      </c>
      <c r="I22" s="43" t="n">
        <v>0</v>
      </c>
      <c r="Y22" s="48"/>
    </row>
    <row r="23" s="47" customFormat="true" ht="12.75" hidden="false" customHeight="false" outlineLevel="0" collapsed="false">
      <c r="A23" s="41" t="s">
        <v>49</v>
      </c>
      <c r="B23" s="42" t="n">
        <v>0</v>
      </c>
      <c r="C23" s="43" t="n">
        <v>0</v>
      </c>
      <c r="D23" s="43" t="n">
        <v>0</v>
      </c>
      <c r="E23" s="43" t="n">
        <v>0</v>
      </c>
      <c r="F23" s="43" t="n">
        <v>0</v>
      </c>
      <c r="G23" s="43" t="n">
        <v>0</v>
      </c>
      <c r="H23" s="43" t="n">
        <v>0</v>
      </c>
      <c r="I23" s="43" t="n">
        <v>0</v>
      </c>
      <c r="Y23" s="48"/>
    </row>
    <row r="24" s="47" customFormat="true" ht="12.75" hidden="false" customHeight="false" outlineLevel="0" collapsed="false">
      <c r="A24" s="41" t="s">
        <v>50</v>
      </c>
      <c r="B24" s="42" t="n">
        <v>0</v>
      </c>
      <c r="C24" s="43" t="n">
        <v>0</v>
      </c>
      <c r="D24" s="43" t="n">
        <v>0</v>
      </c>
      <c r="E24" s="43" t="n">
        <v>0</v>
      </c>
      <c r="F24" s="43" t="n">
        <v>0</v>
      </c>
      <c r="G24" s="43" t="n">
        <v>0</v>
      </c>
      <c r="H24" s="43" t="n">
        <v>0</v>
      </c>
      <c r="I24" s="43" t="n">
        <v>0</v>
      </c>
      <c r="Y24" s="48"/>
    </row>
    <row r="25" s="47" customFormat="true" ht="12.75" hidden="false" customHeight="false" outlineLevel="0" collapsed="false">
      <c r="A25" s="41" t="s">
        <v>51</v>
      </c>
      <c r="B25" s="42" t="n">
        <v>0</v>
      </c>
      <c r="C25" s="43" t="n">
        <v>0</v>
      </c>
      <c r="D25" s="43" t="n">
        <v>0</v>
      </c>
      <c r="E25" s="43" t="n">
        <v>0</v>
      </c>
      <c r="F25" s="43" t="n">
        <v>0</v>
      </c>
      <c r="G25" s="43" t="n">
        <v>0</v>
      </c>
      <c r="H25" s="43" t="n">
        <v>0</v>
      </c>
      <c r="I25" s="43" t="n">
        <v>0</v>
      </c>
      <c r="Y25" s="48"/>
    </row>
    <row r="26" s="47" customFormat="true" ht="12.75" hidden="false" customHeight="false" outlineLevel="0" collapsed="false">
      <c r="A26" s="49" t="s">
        <v>52</v>
      </c>
      <c r="B26" s="50" t="n">
        <v>0</v>
      </c>
      <c r="C26" s="51" t="n">
        <v>1</v>
      </c>
      <c r="D26" s="51" t="n">
        <v>1</v>
      </c>
      <c r="E26" s="51" t="n">
        <v>0</v>
      </c>
      <c r="F26" s="51" t="n">
        <v>0</v>
      </c>
      <c r="G26" s="51" t="n">
        <v>0</v>
      </c>
      <c r="H26" s="51" t="n">
        <v>0</v>
      </c>
      <c r="I26" s="51" t="n">
        <v>0</v>
      </c>
      <c r="Y26" s="48"/>
    </row>
    <row r="27" s="47" customFormat="true" ht="12.75" hidden="false" customHeight="false" outlineLevel="0" collapsed="false">
      <c r="A27" s="41" t="s">
        <v>53</v>
      </c>
      <c r="B27" s="42" t="n">
        <v>0</v>
      </c>
      <c r="C27" s="43" t="n">
        <v>0</v>
      </c>
      <c r="D27" s="43" t="n">
        <v>0</v>
      </c>
      <c r="E27" s="43" t="n">
        <v>0</v>
      </c>
      <c r="F27" s="43" t="n">
        <v>0</v>
      </c>
      <c r="G27" s="43" t="n">
        <v>0</v>
      </c>
      <c r="H27" s="43" t="n">
        <v>0</v>
      </c>
      <c r="I27" s="43" t="n">
        <v>0</v>
      </c>
      <c r="Y27" s="48"/>
    </row>
    <row r="28" s="47" customFormat="true" ht="12.75" hidden="false" customHeight="false" outlineLevel="0" collapsed="false">
      <c r="A28" s="41" t="s">
        <v>54</v>
      </c>
      <c r="B28" s="42" t="n">
        <v>0</v>
      </c>
      <c r="C28" s="43" t="n">
        <v>0</v>
      </c>
      <c r="D28" s="43" t="n">
        <v>0</v>
      </c>
      <c r="E28" s="43" t="n">
        <v>0</v>
      </c>
      <c r="F28" s="43" t="n">
        <v>0</v>
      </c>
      <c r="G28" s="43" t="n">
        <v>0</v>
      </c>
      <c r="H28" s="43" t="n">
        <v>0</v>
      </c>
      <c r="I28" s="43" t="n">
        <v>0</v>
      </c>
      <c r="Y28" s="48"/>
    </row>
    <row r="29" s="47" customFormat="true" ht="12.75" hidden="false" customHeight="false" outlineLevel="0" collapsed="false">
      <c r="A29" s="41" t="s">
        <v>55</v>
      </c>
      <c r="B29" s="42" t="n">
        <v>0</v>
      </c>
      <c r="C29" s="43" t="n">
        <v>0</v>
      </c>
      <c r="D29" s="43" t="n">
        <v>0</v>
      </c>
      <c r="E29" s="43" t="n">
        <v>0</v>
      </c>
      <c r="F29" s="43" t="n">
        <v>0</v>
      </c>
      <c r="G29" s="43" t="n">
        <v>0</v>
      </c>
      <c r="H29" s="43" t="n">
        <v>0</v>
      </c>
      <c r="I29" s="43" t="n">
        <v>0</v>
      </c>
      <c r="Y29" s="48"/>
    </row>
    <row r="30" s="47" customFormat="true" ht="12.75" hidden="false" customHeight="false" outlineLevel="0" collapsed="false">
      <c r="A30" s="41" t="s">
        <v>56</v>
      </c>
      <c r="B30" s="42" t="n">
        <v>0</v>
      </c>
      <c r="C30" s="43" t="n">
        <v>0</v>
      </c>
      <c r="D30" s="43" t="n">
        <v>0</v>
      </c>
      <c r="E30" s="43" t="n">
        <v>0</v>
      </c>
      <c r="F30" s="43" t="n">
        <v>0</v>
      </c>
      <c r="G30" s="43" t="n">
        <v>0</v>
      </c>
      <c r="H30" s="43" t="n">
        <v>0</v>
      </c>
      <c r="I30" s="43" t="n">
        <v>0</v>
      </c>
      <c r="Y30" s="48"/>
    </row>
    <row r="31" s="47" customFormat="true" ht="12.75" hidden="false" customHeight="false" outlineLevel="0" collapsed="false">
      <c r="A31" s="49" t="s">
        <v>57</v>
      </c>
      <c r="B31" s="50" t="n">
        <v>0</v>
      </c>
      <c r="C31" s="51" t="n">
        <v>0</v>
      </c>
      <c r="D31" s="51" t="n">
        <v>3</v>
      </c>
      <c r="E31" s="51" t="n">
        <v>0</v>
      </c>
      <c r="F31" s="51" t="n">
        <v>2</v>
      </c>
      <c r="G31" s="51" t="n">
        <v>0</v>
      </c>
      <c r="H31" s="51" t="n">
        <v>0</v>
      </c>
      <c r="I31" s="51" t="n">
        <v>0</v>
      </c>
      <c r="Y31" s="48"/>
    </row>
    <row r="32" s="47" customFormat="true" ht="12.75" hidden="false" customHeight="false" outlineLevel="0" collapsed="false">
      <c r="A32" s="41" t="s">
        <v>58</v>
      </c>
      <c r="B32" s="42" t="n">
        <v>0</v>
      </c>
      <c r="C32" s="43" t="n">
        <v>0</v>
      </c>
      <c r="D32" s="43" t="n">
        <v>0</v>
      </c>
      <c r="E32" s="43" t="n">
        <v>0</v>
      </c>
      <c r="F32" s="43" t="n">
        <v>0</v>
      </c>
      <c r="G32" s="43" t="n">
        <v>0</v>
      </c>
      <c r="H32" s="43" t="n">
        <v>0</v>
      </c>
      <c r="I32" s="43" t="n">
        <v>0</v>
      </c>
      <c r="Y32" s="48"/>
    </row>
    <row r="33" s="47" customFormat="true" ht="12.75" hidden="false" customHeight="false" outlineLevel="0" collapsed="false">
      <c r="A33" s="41" t="s">
        <v>59</v>
      </c>
      <c r="B33" s="42" t="n">
        <v>0</v>
      </c>
      <c r="C33" s="43" t="n">
        <v>0</v>
      </c>
      <c r="D33" s="43" t="n">
        <v>0</v>
      </c>
      <c r="E33" s="43" t="n">
        <v>0</v>
      </c>
      <c r="F33" s="43" t="n">
        <v>0</v>
      </c>
      <c r="G33" s="43" t="n">
        <v>0</v>
      </c>
      <c r="H33" s="43" t="n">
        <v>0</v>
      </c>
      <c r="I33" s="43" t="n">
        <v>0</v>
      </c>
      <c r="Y33" s="48"/>
    </row>
    <row r="34" s="47" customFormat="true" ht="12.75" hidden="false" customHeight="false" outlineLevel="0" collapsed="false">
      <c r="A34" s="41" t="s">
        <v>60</v>
      </c>
      <c r="B34" s="42" t="n">
        <v>0</v>
      </c>
      <c r="C34" s="43" t="n">
        <v>0</v>
      </c>
      <c r="D34" s="43" t="n">
        <v>5</v>
      </c>
      <c r="E34" s="43" t="n">
        <v>0</v>
      </c>
      <c r="F34" s="43" t="n">
        <v>2</v>
      </c>
      <c r="G34" s="43" t="n">
        <v>0</v>
      </c>
      <c r="H34" s="43" t="n">
        <v>0</v>
      </c>
      <c r="I34" s="43" t="n">
        <v>0</v>
      </c>
      <c r="Y34" s="48"/>
    </row>
    <row r="35" s="47" customFormat="true" ht="12.75" hidden="false" customHeight="false" outlineLevel="0" collapsed="false">
      <c r="A35" s="41" t="s">
        <v>61</v>
      </c>
      <c r="B35" s="42" t="n">
        <v>0</v>
      </c>
      <c r="C35" s="43" t="n">
        <v>1</v>
      </c>
      <c r="D35" s="43" t="n">
        <v>4</v>
      </c>
      <c r="E35" s="43" t="n">
        <v>0</v>
      </c>
      <c r="F35" s="43" t="n">
        <v>1</v>
      </c>
      <c r="G35" s="43" t="n">
        <v>0</v>
      </c>
      <c r="H35" s="43" t="n">
        <v>0</v>
      </c>
      <c r="I35" s="43" t="n">
        <v>0</v>
      </c>
      <c r="Y35" s="48"/>
    </row>
    <row r="36" s="47" customFormat="true" ht="12.75" hidden="false" customHeight="false" outlineLevel="0" collapsed="false">
      <c r="A36" s="49" t="s">
        <v>62</v>
      </c>
      <c r="B36" s="50" t="n">
        <v>0</v>
      </c>
      <c r="C36" s="51" t="n">
        <v>0</v>
      </c>
      <c r="D36" s="51" t="n">
        <v>0</v>
      </c>
      <c r="E36" s="51" t="n">
        <v>0</v>
      </c>
      <c r="F36" s="51" t="n">
        <v>2</v>
      </c>
      <c r="G36" s="51" t="n">
        <v>0</v>
      </c>
      <c r="H36" s="51" t="n">
        <v>0</v>
      </c>
      <c r="I36" s="51" t="n">
        <v>0</v>
      </c>
      <c r="Y36" s="48"/>
    </row>
    <row r="37" s="47" customFormat="true" ht="12.75" hidden="false" customHeight="false" outlineLevel="0" collapsed="false">
      <c r="A37" s="54" t="s">
        <v>63</v>
      </c>
      <c r="B37" s="45" t="n">
        <v>0</v>
      </c>
      <c r="C37" s="44" t="n">
        <v>0</v>
      </c>
      <c r="D37" s="44" t="n">
        <v>0</v>
      </c>
      <c r="E37" s="44" t="n">
        <v>0</v>
      </c>
      <c r="F37" s="44" t="n">
        <v>0</v>
      </c>
      <c r="G37" s="44" t="n">
        <v>0</v>
      </c>
      <c r="H37" s="44" t="n">
        <v>0</v>
      </c>
      <c r="I37" s="44" t="n">
        <v>0</v>
      </c>
      <c r="Y37" s="48"/>
    </row>
    <row r="38" s="47" customFormat="true" ht="12.75" hidden="false" customHeight="false" outlineLevel="0" collapsed="false">
      <c r="A38" s="41" t="s">
        <v>64</v>
      </c>
      <c r="B38" s="42" t="n">
        <v>0</v>
      </c>
      <c r="C38" s="43" t="n">
        <v>0</v>
      </c>
      <c r="D38" s="43" t="n">
        <v>1</v>
      </c>
      <c r="E38" s="43" t="n">
        <v>0</v>
      </c>
      <c r="F38" s="43" t="n">
        <v>0</v>
      </c>
      <c r="G38" s="43" t="n">
        <v>0</v>
      </c>
      <c r="H38" s="43" t="n">
        <v>0</v>
      </c>
      <c r="I38" s="43" t="n">
        <v>0</v>
      </c>
      <c r="Y38" s="48"/>
    </row>
    <row r="39" s="47" customFormat="true" ht="12.75" hidden="false" customHeight="false" outlineLevel="0" collapsed="false">
      <c r="A39" s="41" t="s">
        <v>65</v>
      </c>
      <c r="B39" s="42" t="n">
        <v>0</v>
      </c>
      <c r="C39" s="43" t="n">
        <v>0</v>
      </c>
      <c r="D39" s="43" t="n">
        <v>0</v>
      </c>
      <c r="E39" s="43" t="n">
        <v>0</v>
      </c>
      <c r="F39" s="43" t="n">
        <v>0</v>
      </c>
      <c r="G39" s="43" t="n">
        <v>0</v>
      </c>
      <c r="H39" s="43" t="n">
        <v>0</v>
      </c>
      <c r="I39" s="43" t="n">
        <v>0</v>
      </c>
      <c r="Y39" s="48"/>
    </row>
    <row r="40" s="47" customFormat="true" ht="12.75" hidden="false" customHeight="false" outlineLevel="0" collapsed="false">
      <c r="A40" s="41" t="s">
        <v>66</v>
      </c>
      <c r="B40" s="42" t="n">
        <v>0</v>
      </c>
      <c r="C40" s="43" t="n">
        <v>0</v>
      </c>
      <c r="D40" s="43" t="n">
        <v>1</v>
      </c>
      <c r="E40" s="43" t="n">
        <v>0</v>
      </c>
      <c r="F40" s="43" t="n">
        <v>0</v>
      </c>
      <c r="G40" s="43" t="n">
        <v>0</v>
      </c>
      <c r="H40" s="43" t="n">
        <v>0</v>
      </c>
      <c r="I40" s="43" t="n">
        <v>0</v>
      </c>
      <c r="Y40" s="48"/>
    </row>
    <row r="41" s="47" customFormat="true" ht="12.75" hidden="false" customHeight="false" outlineLevel="0" collapsed="false">
      <c r="A41" s="49" t="s">
        <v>67</v>
      </c>
      <c r="B41" s="50" t="n">
        <v>0</v>
      </c>
      <c r="C41" s="51" t="n">
        <v>0</v>
      </c>
      <c r="D41" s="51" t="n">
        <v>0</v>
      </c>
      <c r="E41" s="51" t="n">
        <v>0</v>
      </c>
      <c r="F41" s="51" t="n">
        <v>0</v>
      </c>
      <c r="G41" s="51" t="n">
        <v>0</v>
      </c>
      <c r="H41" s="51" t="n">
        <v>0</v>
      </c>
      <c r="I41" s="51" t="n">
        <v>0</v>
      </c>
      <c r="Y41" s="48"/>
    </row>
    <row r="42" s="47" customFormat="true" ht="12.75" hidden="false" customHeight="false" outlineLevel="0" collapsed="false">
      <c r="A42" s="41" t="s">
        <v>68</v>
      </c>
      <c r="B42" s="42" t="n">
        <v>0</v>
      </c>
      <c r="C42" s="43" t="n">
        <v>0</v>
      </c>
      <c r="D42" s="43" t="n">
        <v>0</v>
      </c>
      <c r="E42" s="43" t="n">
        <v>0</v>
      </c>
      <c r="F42" s="43" t="n">
        <v>0</v>
      </c>
      <c r="G42" s="43" t="n">
        <v>0</v>
      </c>
      <c r="H42" s="43" t="n">
        <v>0</v>
      </c>
      <c r="I42" s="43" t="n">
        <v>0</v>
      </c>
      <c r="Y42" s="48"/>
    </row>
    <row r="43" s="47" customFormat="true" ht="12.75" hidden="false" customHeight="false" outlineLevel="0" collapsed="false">
      <c r="A43" s="41" t="s">
        <v>69</v>
      </c>
      <c r="B43" s="42" t="n">
        <v>0</v>
      </c>
      <c r="C43" s="43" t="n">
        <v>0</v>
      </c>
      <c r="D43" s="43" t="n">
        <v>0</v>
      </c>
      <c r="E43" s="43" t="n">
        <v>0</v>
      </c>
      <c r="F43" s="43" t="n">
        <v>0</v>
      </c>
      <c r="G43" s="43" t="n">
        <v>0</v>
      </c>
      <c r="H43" s="43" t="n">
        <v>0</v>
      </c>
      <c r="I43" s="43" t="n">
        <v>0</v>
      </c>
      <c r="Y43" s="48"/>
    </row>
    <row r="44" s="47" customFormat="true" ht="12.75" hidden="false" customHeight="false" outlineLevel="0" collapsed="false">
      <c r="A44" s="41" t="s">
        <v>70</v>
      </c>
      <c r="B44" s="42" t="n">
        <v>0</v>
      </c>
      <c r="C44" s="43" t="n">
        <v>0</v>
      </c>
      <c r="D44" s="43" t="n">
        <v>1</v>
      </c>
      <c r="E44" s="43" t="n">
        <v>0</v>
      </c>
      <c r="F44" s="43" t="n">
        <v>0</v>
      </c>
      <c r="G44" s="43" t="n">
        <v>0</v>
      </c>
      <c r="H44" s="43" t="n">
        <v>0</v>
      </c>
      <c r="I44" s="43" t="n">
        <v>0</v>
      </c>
      <c r="Y44" s="48"/>
    </row>
    <row r="45" s="47" customFormat="true" ht="12.75" hidden="false" customHeight="false" outlineLevel="0" collapsed="false">
      <c r="A45" s="41" t="s">
        <v>71</v>
      </c>
      <c r="B45" s="42" t="n">
        <v>0</v>
      </c>
      <c r="C45" s="43" t="n">
        <v>0</v>
      </c>
      <c r="D45" s="43" t="n">
        <v>0</v>
      </c>
      <c r="E45" s="43" t="n">
        <v>0</v>
      </c>
      <c r="F45" s="43" t="n">
        <v>0</v>
      </c>
      <c r="G45" s="43" t="n">
        <v>0</v>
      </c>
      <c r="H45" s="43" t="n">
        <v>0</v>
      </c>
      <c r="I45" s="43" t="n">
        <v>0</v>
      </c>
      <c r="Y45" s="48"/>
    </row>
    <row r="46" s="47" customFormat="true" ht="12.75" hidden="false" customHeight="false" outlineLevel="0" collapsed="false">
      <c r="A46" s="49" t="s">
        <v>72</v>
      </c>
      <c r="B46" s="50" t="n">
        <v>0</v>
      </c>
      <c r="C46" s="51" t="n">
        <v>0</v>
      </c>
      <c r="D46" s="51" t="n">
        <v>0</v>
      </c>
      <c r="E46" s="51" t="n">
        <v>0</v>
      </c>
      <c r="F46" s="51" t="n">
        <v>0</v>
      </c>
      <c r="G46" s="51" t="n">
        <v>0</v>
      </c>
      <c r="H46" s="51" t="n">
        <v>0</v>
      </c>
      <c r="I46" s="51" t="n">
        <v>0</v>
      </c>
      <c r="Y46" s="48"/>
    </row>
    <row r="47" s="47" customFormat="true" ht="12.75" hidden="false" customHeight="false" outlineLevel="0" collapsed="false">
      <c r="A47" s="41" t="s">
        <v>73</v>
      </c>
      <c r="B47" s="42" t="n">
        <v>0</v>
      </c>
      <c r="C47" s="43" t="n">
        <v>0</v>
      </c>
      <c r="D47" s="43" t="n">
        <v>0</v>
      </c>
      <c r="E47" s="43" t="n">
        <v>0</v>
      </c>
      <c r="F47" s="43" t="n">
        <v>0</v>
      </c>
      <c r="G47" s="43" t="n">
        <v>0</v>
      </c>
      <c r="H47" s="43" t="n">
        <v>0</v>
      </c>
      <c r="I47" s="43" t="n">
        <v>0</v>
      </c>
      <c r="Y47" s="48"/>
    </row>
    <row r="48" s="47" customFormat="true" ht="12.75" hidden="false" customHeight="false" outlineLevel="0" collapsed="false">
      <c r="A48" s="41" t="s">
        <v>74</v>
      </c>
      <c r="B48" s="42" t="n">
        <v>0</v>
      </c>
      <c r="C48" s="43" t="n">
        <v>0</v>
      </c>
      <c r="D48" s="43" t="n">
        <v>0</v>
      </c>
      <c r="E48" s="43" t="n">
        <v>0</v>
      </c>
      <c r="F48" s="43" t="n">
        <v>0</v>
      </c>
      <c r="G48" s="43" t="n">
        <v>0</v>
      </c>
      <c r="H48" s="43" t="n">
        <v>0</v>
      </c>
      <c r="I48" s="43" t="n">
        <v>0</v>
      </c>
      <c r="Y48" s="48"/>
    </row>
    <row r="49" s="47" customFormat="true" ht="12.75" hidden="false" customHeight="false" outlineLevel="0" collapsed="false">
      <c r="A49" s="41" t="s">
        <v>75</v>
      </c>
      <c r="B49" s="42" t="n">
        <v>0</v>
      </c>
      <c r="C49" s="43" t="n">
        <v>0</v>
      </c>
      <c r="D49" s="43" t="n">
        <v>2</v>
      </c>
      <c r="E49" s="43" t="n">
        <v>0</v>
      </c>
      <c r="F49" s="43" t="n">
        <v>0</v>
      </c>
      <c r="G49" s="43" t="n">
        <v>0</v>
      </c>
      <c r="H49" s="43" t="n">
        <v>0</v>
      </c>
      <c r="I49" s="43" t="n">
        <v>0</v>
      </c>
      <c r="Y49" s="48"/>
    </row>
    <row r="50" s="47" customFormat="true" ht="12.75" hidden="false" customHeight="false" outlineLevel="0" collapsed="false">
      <c r="A50" s="41" t="s">
        <v>76</v>
      </c>
      <c r="B50" s="42" t="n">
        <v>0</v>
      </c>
      <c r="C50" s="43" t="n">
        <v>0</v>
      </c>
      <c r="D50" s="43" t="n">
        <v>0</v>
      </c>
      <c r="E50" s="43" t="n">
        <v>0</v>
      </c>
      <c r="F50" s="43" t="n">
        <v>0</v>
      </c>
      <c r="G50" s="43" t="n">
        <v>0</v>
      </c>
      <c r="H50" s="43" t="n">
        <v>0</v>
      </c>
      <c r="I50" s="43" t="n">
        <v>0</v>
      </c>
      <c r="Y50" s="48"/>
    </row>
    <row r="51" s="16" customFormat="true" ht="13.5" hidden="false" customHeight="false" outlineLevel="0" collapsed="false">
      <c r="A51" s="55" t="s">
        <v>77</v>
      </c>
      <c r="B51" s="56" t="n">
        <f aca="false">SUM(B7:B50)</f>
        <v>0</v>
      </c>
      <c r="C51" s="57" t="n">
        <f aca="false">SUM(C7:C50)</f>
        <v>3</v>
      </c>
      <c r="D51" s="57" t="n">
        <f aca="false">SUM(D7:D50)</f>
        <v>58</v>
      </c>
      <c r="E51" s="57" t="n">
        <f aca="false">SUM(E7:E50)</f>
        <v>0</v>
      </c>
      <c r="F51" s="57" t="n">
        <f aca="false">SUM(F7:F50)</f>
        <v>9</v>
      </c>
      <c r="G51" s="57" t="n">
        <f aca="false">SUM(G7:G50)</f>
        <v>1</v>
      </c>
      <c r="H51" s="57" t="n">
        <f aca="false">SUM(H7:H50)</f>
        <v>0</v>
      </c>
      <c r="I51" s="57" t="n">
        <f aca="false">SUM(I7:I50)</f>
        <v>0</v>
      </c>
      <c r="J51" s="59"/>
      <c r="K51" s="59"/>
      <c r="L51" s="59"/>
      <c r="M51" s="59"/>
      <c r="N51" s="59"/>
      <c r="O51" s="59"/>
      <c r="P51" s="59"/>
      <c r="Q51" s="59"/>
      <c r="R51" s="59"/>
      <c r="S51" s="59"/>
      <c r="T51" s="59"/>
      <c r="U51" s="59"/>
      <c r="V51" s="59"/>
      <c r="W51" s="59"/>
      <c r="X51" s="59"/>
      <c r="Y51" s="15"/>
      <c r="Z51" s="15"/>
      <c r="AA51" s="15"/>
      <c r="AB51" s="15"/>
      <c r="AC51" s="15"/>
      <c r="AD51" s="15"/>
      <c r="AE51" s="15"/>
      <c r="AF51" s="15"/>
      <c r="AG51" s="15"/>
    </row>
    <row r="52" customFormat="false" ht="13.5" hidden="false" customHeight="false" outlineLevel="0" collapsed="false"/>
  </sheetData>
  <mergeCells count="2">
    <mergeCell ref="B3:I3"/>
    <mergeCell ref="B4:I4"/>
  </mergeCells>
  <printOptions headings="false" gridLines="false" gridLinesSet="true" horizontalCentered="true" verticalCentered="false"/>
  <pageMargins left="0.747916666666667" right="0.747916666666667" top="0.75" bottom="0.5" header="0.2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&amp;C&amp;"Arial,Bold"ABSTRACT OF VOTES
Cast at the General Election     NOVEMBER 2, 2004</oddHeader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LibreOffice/5.3.3.2$Linux_X86_64 LibreOffice_project/30m0$Build-2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1999-09-27T18:47:33Z</dcterms:created>
  <dc:creator>Patricia Herman</dc:creator>
  <dc:description/>
  <dc:language>en-GB</dc:language>
  <cp:lastModifiedBy>Pat</cp:lastModifiedBy>
  <cp:lastPrinted>2004-11-16T23:20:40Z</cp:lastPrinted>
  <cp:revision>0</cp:revision>
  <dc:subject/>
  <dc:title>94 primary by precinct</dc:title>
</cp:coreProperties>
</file>