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1" firstSheet="0" activeTab="0"/>
  </bookViews>
  <sheets>
    <sheet name="Gen2008" sheetId="1" state="visible" r:id="rId2"/>
    <sheet name="Pres Write-Ins" sheetId="2" state="visible" r:id="rId3"/>
  </sheets>
  <definedNames>
    <definedName function="false" hidden="false" name="HTML1_1" vbProcedure="false">"'[96PRCNTY.XLS]96PRCNTY'!$A$1:$X$50"</definedName>
    <definedName function="false" hidden="false" name="HTML1_10" vbProcedure="false">""</definedName>
    <definedName function="false" hidden="false" name="HTML1_11" vbProcedure="false">1</definedName>
    <definedName function="false" hidden="false" name="HTML1_12" vbProcedure="false">"g:\election\96pri.html"</definedName>
    <definedName function="false" hidden="false" name="HTML1_2" vbProcedure="false">1</definedName>
    <definedName function="false" hidden="false" name="HTML1_3" vbProcedure="false">"1996 Idaho Primary"</definedName>
    <definedName function="false" hidden="false" name="HTML1_4" vbProcedure="false">"1996 Idaho Primary"</definedName>
    <definedName function="false" hidden="false" name="HTML1_5" vbProcedure="false">"Abstract of Votes
May 28, 1996 Primary Election"</definedName>
    <definedName function="false" hidden="false" name="HTML1_6" vbProcedure="false">1</definedName>
    <definedName function="false" hidden="false" name="HTML1_7" vbProcedure="false">1</definedName>
    <definedName function="false" hidden="false" name="HTML1_8" vbProcedure="false">"4/15/97"</definedName>
    <definedName function="false" hidden="false" name="HTML1_9" vbProcedure="false">""</definedName>
    <definedName function="false" hidden="false" name="HTMLCount" vbProcedure="false">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<sst xmlns="http://schemas.openxmlformats.org/spreadsheetml/2006/main" count="171" uniqueCount="102">
  <si>
    <t xml:space="preserve">Issued by Ben Ysursa, Secretary of State</t>
  </si>
  <si>
    <t xml:space="preserve">UNITED</t>
  </si>
  <si>
    <t xml:space="preserve">UNITED STATES</t>
  </si>
  <si>
    <t xml:space="preserve">STATES</t>
  </si>
  <si>
    <t xml:space="preserve">REPRESENTATIVE</t>
  </si>
  <si>
    <t xml:space="preserve">PRESIDENT</t>
  </si>
  <si>
    <t xml:space="preserve">SENATOR</t>
  </si>
  <si>
    <t xml:space="preserve">1st DISTRICT</t>
  </si>
  <si>
    <t xml:space="preserve">2nd DISTRICT</t>
  </si>
  <si>
    <t xml:space="preserve">Voting Statistics</t>
  </si>
  <si>
    <t xml:space="preserve">CON</t>
  </si>
  <si>
    <t xml:space="preserve">LIB</t>
  </si>
  <si>
    <t xml:space="preserve">REP</t>
  </si>
  <si>
    <t xml:space="preserve">IND</t>
  </si>
  <si>
    <t xml:space="preserve">DEM</t>
  </si>
  <si>
    <t xml:space="preserve">Counties</t>
  </si>
  <si>
    <t xml:space="preserve">Chuck Baldwin</t>
  </si>
  <si>
    <t xml:space="preserve">Bob Barr</t>
  </si>
  <si>
    <t xml:space="preserve">John McCain</t>
  </si>
  <si>
    <t xml:space="preserve">Ralph Nader</t>
  </si>
  <si>
    <t xml:space="preserve">Barack Obama</t>
  </si>
  <si>
    <t xml:space="preserve">Larry LaRocco</t>
  </si>
  <si>
    <t xml:space="preserve">Kent A. Marmon</t>
  </si>
  <si>
    <t xml:space="preserve">Pro-Life</t>
  </si>
  <si>
    <t xml:space="preserve">Rex Rammell</t>
  </si>
  <si>
    <t xml:space="preserve">Jim Risch</t>
  </si>
  <si>
    <t xml:space="preserve">Walt Minnick</t>
  </si>
  <si>
    <t xml:space="preserve">Bill Sali</t>
  </si>
  <si>
    <t xml:space="preserve">Deborah Holmes</t>
  </si>
  <si>
    <t xml:space="preserve">Mike Simpson</t>
  </si>
  <si>
    <t xml:space="preserve">Total Number of Registered 
Voters at Cutoff</t>
  </si>
  <si>
    <t xml:space="preserve">Number Election
Day Registrants</t>
  </si>
  <si>
    <t xml:space="preserve">Total Number
Registered Voters</t>
  </si>
  <si>
    <t xml:space="preserve">Number
Ballots Cast</t>
  </si>
  <si>
    <t xml:space="preserve">% of Registered
Voters That Voted</t>
  </si>
  <si>
    <t xml:space="preserve">Ada</t>
  </si>
  <si>
    <t xml:space="preserve">Adams</t>
  </si>
  <si>
    <t xml:space="preserve">Bannock</t>
  </si>
  <si>
    <t xml:space="preserve">Bear Lake</t>
  </si>
  <si>
    <t xml:space="preserve">Benewah</t>
  </si>
  <si>
    <t xml:space="preserve">Bingham</t>
  </si>
  <si>
    <t xml:space="preserve">Blaine</t>
  </si>
  <si>
    <t xml:space="preserve">Boise</t>
  </si>
  <si>
    <t xml:space="preserve">Bonner</t>
  </si>
  <si>
    <t xml:space="preserve">Bonneville</t>
  </si>
  <si>
    <t xml:space="preserve">Boundary</t>
  </si>
  <si>
    <t xml:space="preserve">Butte</t>
  </si>
  <si>
    <t xml:space="preserve">Camas</t>
  </si>
  <si>
    <t xml:space="preserve">Canyon</t>
  </si>
  <si>
    <t xml:space="preserve">Caribou</t>
  </si>
  <si>
    <t xml:space="preserve">Cassia</t>
  </si>
  <si>
    <t xml:space="preserve">Clark</t>
  </si>
  <si>
    <t xml:space="preserve">Clearwater</t>
  </si>
  <si>
    <t xml:space="preserve">Custer</t>
  </si>
  <si>
    <t xml:space="preserve">Elmore</t>
  </si>
  <si>
    <t xml:space="preserve">Franklin</t>
  </si>
  <si>
    <t xml:space="preserve">Fremont</t>
  </si>
  <si>
    <t xml:space="preserve">Gem</t>
  </si>
  <si>
    <t xml:space="preserve">Gooding</t>
  </si>
  <si>
    <t xml:space="preserve">Idaho</t>
  </si>
  <si>
    <t xml:space="preserve">Jefferson</t>
  </si>
  <si>
    <t xml:space="preserve">Jerome</t>
  </si>
  <si>
    <t xml:space="preserve">Kootenai</t>
  </si>
  <si>
    <t xml:space="preserve">Latah</t>
  </si>
  <si>
    <t xml:space="preserve">Lemhi</t>
  </si>
  <si>
    <t xml:space="preserve">Lewis</t>
  </si>
  <si>
    <t xml:space="preserve">Lincoln</t>
  </si>
  <si>
    <t xml:space="preserve">Madison</t>
  </si>
  <si>
    <t xml:space="preserve">Minidoka</t>
  </si>
  <si>
    <t xml:space="preserve">Nez Perce</t>
  </si>
  <si>
    <t xml:space="preserve">Oneida</t>
  </si>
  <si>
    <t xml:space="preserve">Owyhee</t>
  </si>
  <si>
    <t xml:space="preserve">Payette</t>
  </si>
  <si>
    <t xml:space="preserve">Power</t>
  </si>
  <si>
    <t xml:space="preserve">Shoshone</t>
  </si>
  <si>
    <t xml:space="preserve">Teton</t>
  </si>
  <si>
    <t xml:space="preserve">Twin Falls</t>
  </si>
  <si>
    <t xml:space="preserve">Valley</t>
  </si>
  <si>
    <t xml:space="preserve">Washington</t>
  </si>
  <si>
    <t xml:space="preserve">TOTAL</t>
  </si>
  <si>
    <t xml:space="preserve">Plurality</t>
  </si>
  <si>
    <t xml:space="preserve">Percentage</t>
  </si>
  <si>
    <t xml:space="preserve">Jonathan Allen</t>
  </si>
  <si>
    <t xml:space="preserve">Jose M. Aparicio</t>
  </si>
  <si>
    <t xml:space="preserve">Lawson Mitchell Bone</t>
  </si>
  <si>
    <t xml:space="preserve">Jerry Carroll</t>
  </si>
  <si>
    <t xml:space="preserve">Santa Claus</t>
  </si>
  <si>
    <t xml:space="preserve">James Dennis Criveau</t>
  </si>
  <si>
    <t xml:space="preserve">Mark Elgan</t>
  </si>
  <si>
    <t xml:space="preserve">Gene Hinkle</t>
  </si>
  <si>
    <t xml:space="preserve">Ronald G. Hobbs</t>
  </si>
  <si>
    <t xml:space="preserve">Keith Russell Judd</t>
  </si>
  <si>
    <t xml:space="preserve">Alan Keyes</t>
  </si>
  <si>
    <t xml:space="preserve">James Edgar Lundeen</t>
  </si>
  <si>
    <t xml:space="preserve">Cynthia McKinney</t>
  </si>
  <si>
    <t xml:space="preserve">Reverend MerePeace-MsMere</t>
  </si>
  <si>
    <t xml:space="preserve">Brian Moore</t>
  </si>
  <si>
    <t xml:space="preserve">Frank Moore</t>
  </si>
  <si>
    <t xml:space="preserve">Janet L. Reid</t>
  </si>
  <si>
    <t xml:space="preserve">Lynne A Starr</t>
  </si>
  <si>
    <t xml:space="preserve">Kevin Volkmann</t>
  </si>
  <si>
    <t xml:space="preserve">Gregory Nemitz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</si>
</sst>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.00"/>
    <numFmt numFmtId="167" formatCode="0"/>
    <numFmt numFmtId="168" formatCode="0.00%"/>
    <numFmt numFmtId="169" formatCode="0.0%"/>
  </numFmts>
  <fonts count="1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DDDDD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/>
      <top style="thin">
        <color rgb="FF2E3436"/>
      </top>
      <bottom style="hair">
        <color rgb="FF2E3436"/>
      </bottom>
      <diagonal/>
    </border>
    <border diagonalUp="false" diagonalDown="false">
      <left/>
      <right/>
      <top style="thin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/>
      <right/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/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/>
      <top style="hair">
        <color rgb="FF2E3436"/>
      </top>
      <bottom style="thin">
        <color rgb="FF2E3436"/>
      </bottom>
      <diagonal/>
    </border>
    <border diagonalUp="false" diagonalDown="false">
      <left/>
      <right/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double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double">
        <color rgb="FF2E3436"/>
      </bottom>
      <diagonal/>
    </border>
    <border diagonalUp="false" diagonalDown="false">
      <left style="thin">
        <color rgb="FF2E3436"/>
      </left>
      <right/>
      <top style="double">
        <color rgb="FF2E3436"/>
      </top>
      <bottom style="thin">
        <color rgb="FF2E3436"/>
      </bottom>
      <diagonal/>
    </border>
    <border diagonalUp="false" diagonalDown="false">
      <left/>
      <right/>
      <top style="double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double">
        <color rgb="FF2E3436"/>
      </top>
      <bottom/>
      <diagonal/>
    </border>
    <border diagonalUp="false" diagonalDown="false">
      <left/>
      <right/>
      <top style="double">
        <color rgb="FF2E3436"/>
      </top>
      <bottom/>
      <diagonal/>
    </border>
    <border diagonalUp="false" diagonalDown="false">
      <left/>
      <right style="thin">
        <color rgb="FF2E3436"/>
      </right>
      <top style="double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9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1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5" fillId="9" borderId="1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15" fillId="9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5" fillId="9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15" fillId="9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7" fontId="15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3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3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3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3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3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5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4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4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4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4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6" fillId="0" borderId="4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6" fillId="0" borderId="4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4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4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4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4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10" borderId="4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1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5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5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1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5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5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5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5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3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1" ySplit="6" topLeftCell="M46" activePane="bottomRight" state="frozen"/>
      <selection pane="topLeft" activeCell="A1" activeCellId="0" sqref="A1"/>
      <selection pane="topRight" activeCell="M1" activeCellId="0" sqref="M1"/>
      <selection pane="bottomLeft" activeCell="A46" activeCellId="0" sqref="A46"/>
      <selection pane="bottomRight" activeCell="S49" activeCellId="0" sqref="S49"/>
    </sheetView>
  </sheetViews>
  <sheetFormatPr defaultRowHeight="12.75" zeroHeight="false" outlineLevelRow="0" outlineLevelCol="0"/>
  <cols>
    <col collapsed="false" customWidth="true" hidden="false" outlineLevel="0" max="1" min="1" style="1" width="10.44"/>
    <col collapsed="false" customWidth="true" hidden="false" outlineLevel="0" max="11" min="2" style="2" width="9.46"/>
    <col collapsed="false" customWidth="true" hidden="false" outlineLevel="0" max="12" min="12" style="2" width="10.12"/>
    <col collapsed="false" customWidth="true" hidden="false" outlineLevel="0" max="15" min="13" style="2" width="9.46"/>
    <col collapsed="false" customWidth="true" hidden="false" outlineLevel="0" max="20" min="16" style="2" width="9.94"/>
    <col collapsed="false" customWidth="true" hidden="false" outlineLevel="0" max="21" min="21" style="2" width="4.23"/>
    <col collapsed="false" customWidth="true" hidden="false" outlineLevel="0" max="25" min="22" style="2" width="9.94"/>
    <col collapsed="false" customWidth="true" hidden="false" outlineLevel="0" max="26" min="26" style="3" width="6.52"/>
    <col collapsed="false" customWidth="true" hidden="false" outlineLevel="0" max="27" min="27" style="2" width="7.17"/>
    <col collapsed="false" customWidth="true" hidden="false" outlineLevel="0" max="34" min="28" style="2" width="6.52"/>
    <col collapsed="false" customWidth="true" hidden="false" outlineLevel="0" max="257" min="35" style="2" width="7.66"/>
    <col collapsed="false" customWidth="true" hidden="false" outlineLevel="0" max="1025" min="258" style="0" width="7.66"/>
  </cols>
  <sheetData>
    <row r="1" customFormat="false" ht="12.75" hidden="false" customHeight="false" outlineLevel="0" collapsed="false">
      <c r="A1" s="4"/>
      <c r="B1" s="4" t="s">
        <v>0</v>
      </c>
    </row>
    <row r="2" s="15" customFormat="true" ht="12.75" hidden="false" customHeight="false" outlineLevel="0" collapsed="false">
      <c r="A2" s="5"/>
      <c r="B2" s="6"/>
      <c r="C2" s="7"/>
      <c r="D2" s="7"/>
      <c r="E2" s="7"/>
      <c r="F2" s="7"/>
      <c r="G2" s="8" t="s">
        <v>1</v>
      </c>
      <c r="H2" s="8"/>
      <c r="I2" s="8"/>
      <c r="J2" s="8"/>
      <c r="K2" s="8"/>
      <c r="L2" s="9" t="s">
        <v>2</v>
      </c>
      <c r="M2" s="9"/>
      <c r="N2" s="8" t="s">
        <v>2</v>
      </c>
      <c r="O2" s="8"/>
      <c r="P2" s="10"/>
      <c r="Q2" s="11"/>
      <c r="R2" s="11"/>
      <c r="S2" s="12"/>
      <c r="T2" s="13"/>
      <c r="U2" s="2"/>
      <c r="V2" s="2"/>
      <c r="W2" s="2"/>
      <c r="X2" s="2"/>
      <c r="Y2" s="2"/>
      <c r="Z2" s="14"/>
    </row>
    <row r="3" s="15" customFormat="true" ht="12.75" hidden="false" customHeight="false" outlineLevel="0" collapsed="false">
      <c r="A3" s="16"/>
      <c r="B3" s="17" t="s">
        <v>2</v>
      </c>
      <c r="C3" s="17"/>
      <c r="D3" s="17"/>
      <c r="E3" s="17"/>
      <c r="F3" s="17"/>
      <c r="G3" s="18" t="s">
        <v>3</v>
      </c>
      <c r="H3" s="18"/>
      <c r="I3" s="18"/>
      <c r="J3" s="18"/>
      <c r="K3" s="18"/>
      <c r="L3" s="18" t="s">
        <v>4</v>
      </c>
      <c r="M3" s="18"/>
      <c r="N3" s="18" t="s">
        <v>4</v>
      </c>
      <c r="O3" s="18"/>
      <c r="P3" s="19"/>
      <c r="S3" s="20"/>
      <c r="T3" s="21"/>
      <c r="U3" s="2"/>
      <c r="V3" s="2"/>
      <c r="W3" s="2"/>
      <c r="X3" s="2"/>
      <c r="Y3" s="2"/>
      <c r="Z3" s="14"/>
    </row>
    <row r="4" s="15" customFormat="true" ht="12.75" hidden="false" customHeight="false" outlineLevel="0" collapsed="false">
      <c r="A4" s="16"/>
      <c r="B4" s="22" t="s">
        <v>5</v>
      </c>
      <c r="C4" s="22"/>
      <c r="D4" s="22"/>
      <c r="E4" s="22"/>
      <c r="F4" s="22"/>
      <c r="G4" s="23" t="s">
        <v>6</v>
      </c>
      <c r="H4" s="23"/>
      <c r="I4" s="23"/>
      <c r="J4" s="23"/>
      <c r="K4" s="23"/>
      <c r="L4" s="23" t="s">
        <v>7</v>
      </c>
      <c r="M4" s="23"/>
      <c r="N4" s="24" t="s">
        <v>8</v>
      </c>
      <c r="O4" s="24"/>
      <c r="P4" s="18" t="s">
        <v>9</v>
      </c>
      <c r="Q4" s="18"/>
      <c r="R4" s="18"/>
      <c r="S4" s="18"/>
      <c r="T4" s="18"/>
      <c r="U4" s="2"/>
      <c r="V4" s="2"/>
      <c r="W4" s="2"/>
      <c r="X4" s="2"/>
      <c r="Y4" s="2"/>
      <c r="Z4" s="14"/>
    </row>
    <row r="5" s="31" customFormat="true" ht="12.75" hidden="false" customHeight="false" outlineLevel="0" collapsed="false">
      <c r="A5" s="25"/>
      <c r="B5" s="26" t="s">
        <v>10</v>
      </c>
      <c r="C5" s="26" t="s">
        <v>11</v>
      </c>
      <c r="D5" s="26" t="s">
        <v>12</v>
      </c>
      <c r="E5" s="26" t="s">
        <v>13</v>
      </c>
      <c r="F5" s="26" t="s">
        <v>14</v>
      </c>
      <c r="G5" s="26" t="s">
        <v>14</v>
      </c>
      <c r="H5" s="26" t="s">
        <v>11</v>
      </c>
      <c r="I5" s="26" t="s">
        <v>13</v>
      </c>
      <c r="J5" s="26" t="s">
        <v>13</v>
      </c>
      <c r="K5" s="26" t="s">
        <v>12</v>
      </c>
      <c r="L5" s="26" t="s">
        <v>14</v>
      </c>
      <c r="M5" s="26" t="s">
        <v>12</v>
      </c>
      <c r="N5" s="26" t="s">
        <v>14</v>
      </c>
      <c r="O5" s="26" t="s">
        <v>12</v>
      </c>
      <c r="P5" s="27"/>
      <c r="Q5" s="28"/>
      <c r="R5" s="28"/>
      <c r="S5" s="28"/>
      <c r="T5" s="29"/>
      <c r="U5" s="2"/>
      <c r="V5" s="2"/>
      <c r="W5" s="2"/>
      <c r="X5" s="2"/>
      <c r="Y5" s="2"/>
      <c r="Z5" s="30"/>
    </row>
    <row r="6" s="42" customFormat="true" ht="79.5" hidden="false" customHeight="true" outlineLevel="0" collapsed="false">
      <c r="A6" s="32" t="s">
        <v>15</v>
      </c>
      <c r="B6" s="33" t="s">
        <v>16</v>
      </c>
      <c r="C6" s="33" t="s">
        <v>17</v>
      </c>
      <c r="D6" s="33" t="s">
        <v>18</v>
      </c>
      <c r="E6" s="34" t="s">
        <v>19</v>
      </c>
      <c r="F6" s="35" t="s">
        <v>20</v>
      </c>
      <c r="G6" s="36" t="s">
        <v>21</v>
      </c>
      <c r="H6" s="36" t="s">
        <v>22</v>
      </c>
      <c r="I6" s="36" t="s">
        <v>23</v>
      </c>
      <c r="J6" s="36" t="s">
        <v>24</v>
      </c>
      <c r="K6" s="36" t="s">
        <v>25</v>
      </c>
      <c r="L6" s="33" t="s">
        <v>26</v>
      </c>
      <c r="M6" s="37" t="s">
        <v>27</v>
      </c>
      <c r="N6" s="37" t="s">
        <v>28</v>
      </c>
      <c r="O6" s="35" t="s">
        <v>29</v>
      </c>
      <c r="P6" s="38" t="s">
        <v>30</v>
      </c>
      <c r="Q6" s="38" t="s">
        <v>31</v>
      </c>
      <c r="R6" s="39" t="s">
        <v>32</v>
      </c>
      <c r="S6" s="38" t="s">
        <v>33</v>
      </c>
      <c r="T6" s="40" t="s">
        <v>34</v>
      </c>
      <c r="U6" s="2"/>
      <c r="V6" s="2"/>
      <c r="W6" s="2"/>
      <c r="X6" s="2"/>
      <c r="Y6" s="2"/>
      <c r="Z6" s="41"/>
    </row>
    <row r="7" s="55" customFormat="true" ht="12.75" hidden="false" customHeight="false" outlineLevel="0" collapsed="false">
      <c r="A7" s="43" t="s">
        <v>35</v>
      </c>
      <c r="B7" s="44" t="n">
        <v>777</v>
      </c>
      <c r="C7" s="45" t="n">
        <v>1083</v>
      </c>
      <c r="D7" s="45" t="n">
        <v>93328</v>
      </c>
      <c r="E7" s="46" t="n">
        <v>1978</v>
      </c>
      <c r="F7" s="47" t="n">
        <v>82236</v>
      </c>
      <c r="G7" s="44" t="n">
        <v>73722</v>
      </c>
      <c r="H7" s="48" t="n">
        <v>2657</v>
      </c>
      <c r="I7" s="46" t="n">
        <v>1664</v>
      </c>
      <c r="J7" s="46" t="n">
        <v>5982</v>
      </c>
      <c r="K7" s="49" t="n">
        <v>91425</v>
      </c>
      <c r="L7" s="44" t="n">
        <v>56557</v>
      </c>
      <c r="M7" s="49" t="n">
        <v>51665</v>
      </c>
      <c r="N7" s="44" t="n">
        <v>28577</v>
      </c>
      <c r="O7" s="49" t="n">
        <v>37096</v>
      </c>
      <c r="P7" s="50" t="n">
        <v>194758</v>
      </c>
      <c r="Q7" s="50" t="n">
        <v>38279</v>
      </c>
      <c r="R7" s="51" t="n">
        <f aca="false">P7+Q7</f>
        <v>233037</v>
      </c>
      <c r="S7" s="52" t="n">
        <v>181656</v>
      </c>
      <c r="T7" s="53" t="n">
        <f aca="false">IF(S7&lt;&gt;0,S7/R7,"")</f>
        <v>0.779515699223728</v>
      </c>
      <c r="U7" s="54"/>
      <c r="V7" s="54"/>
      <c r="W7" s="54"/>
      <c r="X7" s="54"/>
      <c r="Y7" s="54"/>
    </row>
    <row r="8" s="55" customFormat="true" ht="12.75" hidden="false" customHeight="false" outlineLevel="0" collapsed="false">
      <c r="A8" s="56" t="s">
        <v>36</v>
      </c>
      <c r="B8" s="57" t="n">
        <v>20</v>
      </c>
      <c r="C8" s="58" t="n">
        <v>19</v>
      </c>
      <c r="D8" s="58" t="n">
        <v>1517</v>
      </c>
      <c r="E8" s="59" t="n">
        <v>36</v>
      </c>
      <c r="F8" s="60" t="n">
        <v>728</v>
      </c>
      <c r="G8" s="57" t="n">
        <v>698</v>
      </c>
      <c r="H8" s="61" t="n">
        <v>38</v>
      </c>
      <c r="I8" s="59" t="n">
        <v>27</v>
      </c>
      <c r="J8" s="59" t="n">
        <v>193</v>
      </c>
      <c r="K8" s="62" t="n">
        <v>1268</v>
      </c>
      <c r="L8" s="57" t="n">
        <v>1051</v>
      </c>
      <c r="M8" s="62" t="n">
        <v>1146</v>
      </c>
      <c r="N8" s="57"/>
      <c r="O8" s="62"/>
      <c r="P8" s="63" t="n">
        <v>2703</v>
      </c>
      <c r="Q8" s="63" t="n">
        <v>239</v>
      </c>
      <c r="R8" s="64" t="n">
        <f aca="false">P8+Q8</f>
        <v>2942</v>
      </c>
      <c r="S8" s="65" t="n">
        <v>2387</v>
      </c>
      <c r="T8" s="66" t="n">
        <f aca="false">IF(S8&lt;&gt;0,S8/R8,"")</f>
        <v>0.811352821210061</v>
      </c>
      <c r="U8" s="54"/>
      <c r="V8" s="54"/>
      <c r="W8" s="54"/>
      <c r="X8" s="54"/>
      <c r="Y8" s="54"/>
    </row>
    <row r="9" s="55" customFormat="true" ht="12.75" hidden="false" customHeight="false" outlineLevel="0" collapsed="false">
      <c r="A9" s="56" t="s">
        <v>37</v>
      </c>
      <c r="B9" s="57" t="n">
        <v>257</v>
      </c>
      <c r="C9" s="58" t="n">
        <v>215</v>
      </c>
      <c r="D9" s="58" t="n">
        <v>19356</v>
      </c>
      <c r="E9" s="59" t="n">
        <v>485</v>
      </c>
      <c r="F9" s="60" t="n">
        <v>14792</v>
      </c>
      <c r="G9" s="57" t="n">
        <v>13600</v>
      </c>
      <c r="H9" s="61" t="n">
        <v>566</v>
      </c>
      <c r="I9" s="59" t="n">
        <v>393</v>
      </c>
      <c r="J9" s="59" t="n">
        <v>2136</v>
      </c>
      <c r="K9" s="62" t="n">
        <v>18313</v>
      </c>
      <c r="L9" s="57"/>
      <c r="M9" s="62"/>
      <c r="N9" s="57" t="n">
        <v>12805</v>
      </c>
      <c r="O9" s="62" t="n">
        <v>21932</v>
      </c>
      <c r="P9" s="63" t="n">
        <v>40110</v>
      </c>
      <c r="Q9" s="63" t="n">
        <v>8204</v>
      </c>
      <c r="R9" s="64" t="n">
        <f aca="false">P9+Q9</f>
        <v>48314</v>
      </c>
      <c r="S9" s="65" t="n">
        <v>35627</v>
      </c>
      <c r="T9" s="66" t="n">
        <f aca="false">IF(S9&lt;&gt;0,S9/R9,"")</f>
        <v>0.737405306950366</v>
      </c>
      <c r="U9" s="54"/>
      <c r="V9" s="54"/>
      <c r="W9" s="54"/>
      <c r="X9" s="54"/>
      <c r="Y9" s="54"/>
    </row>
    <row r="10" s="55" customFormat="true" ht="12.75" hidden="false" customHeight="false" outlineLevel="0" collapsed="false">
      <c r="A10" s="56" t="s">
        <v>38</v>
      </c>
      <c r="B10" s="57" t="n">
        <v>27</v>
      </c>
      <c r="C10" s="58" t="n">
        <v>11</v>
      </c>
      <c r="D10" s="58" t="n">
        <v>2377</v>
      </c>
      <c r="E10" s="59" t="n">
        <v>26</v>
      </c>
      <c r="F10" s="60" t="n">
        <v>502</v>
      </c>
      <c r="G10" s="57" t="n">
        <v>525</v>
      </c>
      <c r="H10" s="61" t="n">
        <v>22</v>
      </c>
      <c r="I10" s="59" t="n">
        <v>32</v>
      </c>
      <c r="J10" s="59" t="n">
        <v>153</v>
      </c>
      <c r="K10" s="62" t="n">
        <v>2162</v>
      </c>
      <c r="L10" s="57"/>
      <c r="M10" s="62"/>
      <c r="N10" s="57" t="n">
        <v>475</v>
      </c>
      <c r="O10" s="62" t="n">
        <v>2386</v>
      </c>
      <c r="P10" s="63" t="n">
        <v>3463</v>
      </c>
      <c r="Q10" s="63" t="n">
        <v>395</v>
      </c>
      <c r="R10" s="64" t="n">
        <f aca="false">P10+Q10</f>
        <v>3858</v>
      </c>
      <c r="S10" s="65" t="n">
        <v>3112</v>
      </c>
      <c r="T10" s="66" t="n">
        <f aca="false">IF(S10&lt;&gt;0,S10/R10,"")</f>
        <v>0.8066355624676</v>
      </c>
      <c r="U10" s="54"/>
      <c r="V10" s="54"/>
      <c r="W10" s="54"/>
      <c r="X10" s="54"/>
      <c r="Y10" s="54"/>
    </row>
    <row r="11" s="55" customFormat="true" ht="12.75" hidden="false" customHeight="false" outlineLevel="0" collapsed="false">
      <c r="A11" s="67" t="s">
        <v>39</v>
      </c>
      <c r="B11" s="68" t="n">
        <v>38</v>
      </c>
      <c r="C11" s="69" t="n">
        <v>25</v>
      </c>
      <c r="D11" s="69" t="n">
        <v>2646</v>
      </c>
      <c r="E11" s="70" t="n">
        <v>48</v>
      </c>
      <c r="F11" s="71" t="n">
        <v>1407</v>
      </c>
      <c r="G11" s="68" t="n">
        <v>1377</v>
      </c>
      <c r="H11" s="72" t="n">
        <v>61</v>
      </c>
      <c r="I11" s="70" t="n">
        <v>63</v>
      </c>
      <c r="J11" s="70" t="n">
        <v>73</v>
      </c>
      <c r="K11" s="73" t="n">
        <v>2376</v>
      </c>
      <c r="L11" s="68" t="n">
        <v>2060</v>
      </c>
      <c r="M11" s="73" t="n">
        <v>1921</v>
      </c>
      <c r="N11" s="68"/>
      <c r="O11" s="73"/>
      <c r="P11" s="74" t="n">
        <v>5059</v>
      </c>
      <c r="Q11" s="74" t="n">
        <v>367</v>
      </c>
      <c r="R11" s="75" t="n">
        <f aca="false">P11+Q11</f>
        <v>5426</v>
      </c>
      <c r="S11" s="76" t="n">
        <v>4305</v>
      </c>
      <c r="T11" s="77" t="n">
        <f aca="false">IF(S11&lt;&gt;0,S11/R11,"")</f>
        <v>0.793402137854773</v>
      </c>
      <c r="U11" s="54"/>
      <c r="V11" s="54"/>
      <c r="W11" s="54"/>
      <c r="X11" s="54"/>
      <c r="Y11" s="54"/>
    </row>
    <row r="12" s="55" customFormat="true" ht="12.75" hidden="false" customHeight="false" outlineLevel="0" collapsed="false">
      <c r="A12" s="43" t="s">
        <v>40</v>
      </c>
      <c r="B12" s="44" t="n">
        <v>203</v>
      </c>
      <c r="C12" s="45" t="n">
        <v>91</v>
      </c>
      <c r="D12" s="45" t="n">
        <v>12230</v>
      </c>
      <c r="E12" s="46" t="n">
        <v>207</v>
      </c>
      <c r="F12" s="47" t="n">
        <v>4424</v>
      </c>
      <c r="G12" s="44" t="n">
        <v>4058</v>
      </c>
      <c r="H12" s="48" t="n">
        <v>335</v>
      </c>
      <c r="I12" s="46" t="n">
        <v>228</v>
      </c>
      <c r="J12" s="46" t="n">
        <v>2029</v>
      </c>
      <c r="K12" s="49" t="n">
        <v>10455</v>
      </c>
      <c r="L12" s="44"/>
      <c r="M12" s="49"/>
      <c r="N12" s="44" t="n">
        <v>3864</v>
      </c>
      <c r="O12" s="49" t="n">
        <v>13213</v>
      </c>
      <c r="P12" s="50" t="n">
        <v>19671</v>
      </c>
      <c r="Q12" s="50" t="n">
        <v>3639</v>
      </c>
      <c r="R12" s="51" t="n">
        <f aca="false">P12+Q12</f>
        <v>23310</v>
      </c>
      <c r="S12" s="52" t="n">
        <v>17519</v>
      </c>
      <c r="T12" s="53" t="n">
        <f aca="false">IF(S12&lt;&gt;0,S12/R12,"")</f>
        <v>0.751565851565852</v>
      </c>
      <c r="U12" s="54"/>
      <c r="V12" s="54"/>
      <c r="W12" s="54"/>
      <c r="X12" s="54"/>
      <c r="Y12" s="54"/>
    </row>
    <row r="13" s="55" customFormat="true" ht="12.75" hidden="false" customHeight="false" outlineLevel="0" collapsed="false">
      <c r="A13" s="56" t="s">
        <v>41</v>
      </c>
      <c r="B13" s="57" t="n">
        <v>16</v>
      </c>
      <c r="C13" s="58" t="n">
        <v>63</v>
      </c>
      <c r="D13" s="58" t="n">
        <v>3439</v>
      </c>
      <c r="E13" s="59" t="n">
        <v>106</v>
      </c>
      <c r="F13" s="60" t="n">
        <v>6947</v>
      </c>
      <c r="G13" s="57" t="n">
        <v>6126</v>
      </c>
      <c r="H13" s="61" t="n">
        <v>115</v>
      </c>
      <c r="I13" s="59" t="n">
        <v>96</v>
      </c>
      <c r="J13" s="59" t="n">
        <v>174</v>
      </c>
      <c r="K13" s="62" t="n">
        <v>3782</v>
      </c>
      <c r="L13" s="57"/>
      <c r="M13" s="62"/>
      <c r="N13" s="57" t="n">
        <v>4537</v>
      </c>
      <c r="O13" s="62" t="n">
        <v>5633</v>
      </c>
      <c r="P13" s="63" t="n">
        <v>12416</v>
      </c>
      <c r="Q13" s="63" t="n">
        <v>1572</v>
      </c>
      <c r="R13" s="64" t="n">
        <f aca="false">P13+Q13</f>
        <v>13988</v>
      </c>
      <c r="S13" s="65" t="n">
        <v>10707</v>
      </c>
      <c r="T13" s="66" t="n">
        <f aca="false">IF(S13&lt;&gt;0,S13/R13,"")</f>
        <v>0.765441807263369</v>
      </c>
      <c r="U13" s="54"/>
      <c r="V13" s="54"/>
      <c r="W13" s="54"/>
      <c r="X13" s="54"/>
      <c r="Y13" s="54"/>
    </row>
    <row r="14" s="55" customFormat="true" ht="12.75" hidden="false" customHeight="false" outlineLevel="0" collapsed="false">
      <c r="A14" s="56" t="s">
        <v>42</v>
      </c>
      <c r="B14" s="57" t="n">
        <v>25</v>
      </c>
      <c r="C14" s="58" t="n">
        <v>27</v>
      </c>
      <c r="D14" s="58" t="n">
        <v>2433</v>
      </c>
      <c r="E14" s="59" t="n">
        <v>48</v>
      </c>
      <c r="F14" s="60" t="n">
        <v>1240</v>
      </c>
      <c r="G14" s="57" t="n">
        <v>1196</v>
      </c>
      <c r="H14" s="61" t="n">
        <v>61</v>
      </c>
      <c r="I14" s="59" t="n">
        <v>34</v>
      </c>
      <c r="J14" s="59" t="n">
        <v>203</v>
      </c>
      <c r="K14" s="62" t="n">
        <v>2218</v>
      </c>
      <c r="L14" s="57" t="n">
        <v>1810</v>
      </c>
      <c r="M14" s="62" t="n">
        <v>1956</v>
      </c>
      <c r="N14" s="57"/>
      <c r="O14" s="62"/>
      <c r="P14" s="63" t="n">
        <v>4704</v>
      </c>
      <c r="Q14" s="63" t="n">
        <v>441</v>
      </c>
      <c r="R14" s="64" t="n">
        <f aca="false">P14+Q14</f>
        <v>5145</v>
      </c>
      <c r="S14" s="65" t="n">
        <v>3840</v>
      </c>
      <c r="T14" s="66" t="n">
        <f aca="false">IF(S14&lt;&gt;0,S14/R14,"")</f>
        <v>0.746355685131195</v>
      </c>
      <c r="U14" s="54"/>
      <c r="V14" s="54"/>
      <c r="W14" s="54"/>
      <c r="X14" s="54"/>
      <c r="Y14" s="54"/>
    </row>
    <row r="15" s="55" customFormat="true" ht="12.75" hidden="false" customHeight="false" outlineLevel="0" collapsed="false">
      <c r="A15" s="56" t="s">
        <v>43</v>
      </c>
      <c r="B15" s="57" t="n">
        <v>195</v>
      </c>
      <c r="C15" s="58" t="n">
        <v>108</v>
      </c>
      <c r="D15" s="58" t="n">
        <v>11145</v>
      </c>
      <c r="E15" s="59" t="n">
        <v>259</v>
      </c>
      <c r="F15" s="60" t="n">
        <v>7840</v>
      </c>
      <c r="G15" s="57" t="n">
        <v>6970</v>
      </c>
      <c r="H15" s="61" t="n">
        <v>292</v>
      </c>
      <c r="I15" s="59" t="n">
        <v>286</v>
      </c>
      <c r="J15" s="59" t="n">
        <v>483</v>
      </c>
      <c r="K15" s="62" t="n">
        <v>10779</v>
      </c>
      <c r="L15" s="57" t="n">
        <v>10221</v>
      </c>
      <c r="M15" s="62" t="n">
        <v>8604</v>
      </c>
      <c r="N15" s="57"/>
      <c r="O15" s="62"/>
      <c r="P15" s="63" t="n">
        <v>23569</v>
      </c>
      <c r="Q15" s="63" t="n">
        <v>2253</v>
      </c>
      <c r="R15" s="64" t="n">
        <f aca="false">P15+Q15</f>
        <v>25822</v>
      </c>
      <c r="S15" s="65" t="n">
        <v>20042</v>
      </c>
      <c r="T15" s="66" t="n">
        <f aca="false">IF(S15&lt;&gt;0,S15/R15,"")</f>
        <v>0.776159863682132</v>
      </c>
      <c r="U15" s="54"/>
      <c r="V15" s="54"/>
      <c r="W15" s="54"/>
      <c r="X15" s="54"/>
      <c r="Y15" s="54"/>
    </row>
    <row r="16" s="55" customFormat="true" ht="12.75" hidden="false" customHeight="false" outlineLevel="0" collapsed="false">
      <c r="A16" s="67" t="s">
        <v>44</v>
      </c>
      <c r="B16" s="68" t="n">
        <v>362</v>
      </c>
      <c r="C16" s="69" t="n">
        <v>256</v>
      </c>
      <c r="D16" s="69" t="n">
        <v>29334</v>
      </c>
      <c r="E16" s="70" t="n">
        <v>334</v>
      </c>
      <c r="F16" s="71" t="n">
        <v>11417</v>
      </c>
      <c r="G16" s="68" t="n">
        <v>10702</v>
      </c>
      <c r="H16" s="72" t="n">
        <v>754</v>
      </c>
      <c r="I16" s="70" t="n">
        <v>548</v>
      </c>
      <c r="J16" s="70" t="n">
        <v>4132</v>
      </c>
      <c r="K16" s="73" t="n">
        <v>25201</v>
      </c>
      <c r="L16" s="68"/>
      <c r="M16" s="73"/>
      <c r="N16" s="68" t="n">
        <v>8889</v>
      </c>
      <c r="O16" s="73" t="n">
        <v>31627</v>
      </c>
      <c r="P16" s="74" t="n">
        <v>45501</v>
      </c>
      <c r="Q16" s="74" t="n">
        <v>9683</v>
      </c>
      <c r="R16" s="75" t="n">
        <f aca="false">P16+Q16</f>
        <v>55184</v>
      </c>
      <c r="S16" s="76" t="n">
        <v>42376</v>
      </c>
      <c r="T16" s="78" t="n">
        <f aca="false">IF(S16&lt;&gt;0,S16/R16,"")</f>
        <v>0.767903740214555</v>
      </c>
      <c r="U16" s="54"/>
      <c r="V16" s="54"/>
      <c r="W16" s="54"/>
      <c r="X16" s="54"/>
      <c r="Y16" s="54"/>
    </row>
    <row r="17" s="55" customFormat="true" ht="12.75" hidden="false" customHeight="false" outlineLevel="0" collapsed="false">
      <c r="A17" s="79" t="s">
        <v>45</v>
      </c>
      <c r="B17" s="44" t="n">
        <v>77</v>
      </c>
      <c r="C17" s="45" t="n">
        <v>27</v>
      </c>
      <c r="D17" s="45" t="n">
        <v>3078</v>
      </c>
      <c r="E17" s="46" t="n">
        <v>67</v>
      </c>
      <c r="F17" s="47" t="n">
        <v>1484</v>
      </c>
      <c r="G17" s="44" t="n">
        <v>1406</v>
      </c>
      <c r="H17" s="48" t="n">
        <v>76</v>
      </c>
      <c r="I17" s="46" t="n">
        <v>69</v>
      </c>
      <c r="J17" s="46" t="n">
        <v>202</v>
      </c>
      <c r="K17" s="49" t="n">
        <v>2798</v>
      </c>
      <c r="L17" s="44" t="n">
        <v>2065</v>
      </c>
      <c r="M17" s="49" t="n">
        <v>2454</v>
      </c>
      <c r="N17" s="44"/>
      <c r="O17" s="49"/>
      <c r="P17" s="50" t="n">
        <v>6008</v>
      </c>
      <c r="Q17" s="50" t="n">
        <v>438</v>
      </c>
      <c r="R17" s="51" t="n">
        <f aca="false">P17+Q17</f>
        <v>6446</v>
      </c>
      <c r="S17" s="52" t="n">
        <v>4847</v>
      </c>
      <c r="T17" s="53" t="n">
        <f aca="false">IF(S17&lt;&gt;0,S17/R17,"")</f>
        <v>0.751939187092771</v>
      </c>
      <c r="U17" s="54"/>
      <c r="V17" s="54"/>
      <c r="W17" s="54"/>
      <c r="X17" s="54"/>
      <c r="Y17" s="54"/>
    </row>
    <row r="18" s="55" customFormat="true" ht="12.75" hidden="false" customHeight="false" outlineLevel="0" collapsed="false">
      <c r="A18" s="80" t="s">
        <v>46</v>
      </c>
      <c r="B18" s="57" t="n">
        <v>11</v>
      </c>
      <c r="C18" s="58" t="n">
        <v>7</v>
      </c>
      <c r="D18" s="58" t="n">
        <v>1056</v>
      </c>
      <c r="E18" s="59" t="n">
        <v>18</v>
      </c>
      <c r="F18" s="60" t="n">
        <v>318</v>
      </c>
      <c r="G18" s="57" t="n">
        <v>326</v>
      </c>
      <c r="H18" s="61" t="n">
        <v>20</v>
      </c>
      <c r="I18" s="59" t="n">
        <v>15</v>
      </c>
      <c r="J18" s="59" t="n">
        <v>156</v>
      </c>
      <c r="K18" s="62" t="n">
        <v>880</v>
      </c>
      <c r="L18" s="57"/>
      <c r="M18" s="62"/>
      <c r="N18" s="57" t="n">
        <v>309</v>
      </c>
      <c r="O18" s="62" t="n">
        <v>1051</v>
      </c>
      <c r="P18" s="63" t="n">
        <v>1716</v>
      </c>
      <c r="Q18" s="63" t="n">
        <v>155</v>
      </c>
      <c r="R18" s="64" t="n">
        <f aca="false">P18+Q18</f>
        <v>1871</v>
      </c>
      <c r="S18" s="65" t="n">
        <v>1446</v>
      </c>
      <c r="T18" s="66" t="n">
        <f aca="false">IF(S18&lt;&gt;0,S18/R18,"")</f>
        <v>0.772848743987173</v>
      </c>
      <c r="U18" s="54"/>
      <c r="V18" s="54"/>
      <c r="W18" s="54"/>
      <c r="X18" s="54"/>
      <c r="Y18" s="54"/>
    </row>
    <row r="19" s="54" customFormat="true" ht="12.75" hidden="false" customHeight="false" outlineLevel="0" collapsed="false">
      <c r="A19" s="80" t="s">
        <v>47</v>
      </c>
      <c r="B19" s="81" t="n">
        <v>1</v>
      </c>
      <c r="C19" s="82" t="n">
        <v>3</v>
      </c>
      <c r="D19" s="82" t="n">
        <v>422</v>
      </c>
      <c r="E19" s="59" t="n">
        <v>5</v>
      </c>
      <c r="F19" s="60" t="n">
        <v>187</v>
      </c>
      <c r="G19" s="57" t="n">
        <v>174</v>
      </c>
      <c r="H19" s="61" t="n">
        <v>4</v>
      </c>
      <c r="I19" s="59" t="n">
        <v>10</v>
      </c>
      <c r="J19" s="59" t="n">
        <v>39</v>
      </c>
      <c r="K19" s="62" t="n">
        <v>372</v>
      </c>
      <c r="L19" s="57"/>
      <c r="M19" s="62"/>
      <c r="N19" s="57" t="n">
        <v>126</v>
      </c>
      <c r="O19" s="62" t="n">
        <v>469</v>
      </c>
      <c r="P19" s="63" t="n">
        <v>762</v>
      </c>
      <c r="Q19" s="63" t="n">
        <v>75</v>
      </c>
      <c r="R19" s="64" t="n">
        <f aca="false">P19+Q19</f>
        <v>837</v>
      </c>
      <c r="S19" s="65" t="n">
        <v>628</v>
      </c>
      <c r="T19" s="66" t="n">
        <f aca="false">IF(S19&lt;&gt;0,S19/R19,"")</f>
        <v>0.750298685782557</v>
      </c>
      <c r="Z19" s="55"/>
    </row>
    <row r="20" s="54" customFormat="true" ht="12.75" hidden="false" customHeight="false" outlineLevel="0" collapsed="false">
      <c r="A20" s="80" t="s">
        <v>48</v>
      </c>
      <c r="B20" s="57" t="n">
        <v>387</v>
      </c>
      <c r="C20" s="58" t="n">
        <v>321</v>
      </c>
      <c r="D20" s="58" t="n">
        <v>42752</v>
      </c>
      <c r="E20" s="59" t="n">
        <v>639</v>
      </c>
      <c r="F20" s="60" t="n">
        <v>20147</v>
      </c>
      <c r="G20" s="57" t="n">
        <v>18804</v>
      </c>
      <c r="H20" s="61" t="n">
        <v>1331</v>
      </c>
      <c r="I20" s="59" t="n">
        <v>998</v>
      </c>
      <c r="J20" s="59" t="n">
        <v>3090</v>
      </c>
      <c r="K20" s="62" t="n">
        <v>39213</v>
      </c>
      <c r="L20" s="57" t="n">
        <v>28367</v>
      </c>
      <c r="M20" s="62" t="n">
        <v>34424</v>
      </c>
      <c r="N20" s="57"/>
      <c r="O20" s="62"/>
      <c r="P20" s="63" t="n">
        <v>72650</v>
      </c>
      <c r="Q20" s="63" t="n">
        <v>9672</v>
      </c>
      <c r="R20" s="64" t="n">
        <f aca="false">P20+Q20</f>
        <v>82322</v>
      </c>
      <c r="S20" s="65" t="n">
        <v>65359</v>
      </c>
      <c r="T20" s="66" t="n">
        <f aca="false">IF(S20&lt;&gt;0,S20/R20,"")</f>
        <v>0.793943295838294</v>
      </c>
      <c r="Z20" s="55"/>
    </row>
    <row r="21" s="54" customFormat="true" ht="12.75" hidden="false" customHeight="false" outlineLevel="0" collapsed="false">
      <c r="A21" s="83" t="s">
        <v>49</v>
      </c>
      <c r="B21" s="68" t="n">
        <v>23</v>
      </c>
      <c r="C21" s="69" t="n">
        <v>14</v>
      </c>
      <c r="D21" s="69" t="n">
        <v>2656</v>
      </c>
      <c r="E21" s="70" t="n">
        <v>56</v>
      </c>
      <c r="F21" s="71" t="n">
        <v>553</v>
      </c>
      <c r="G21" s="68" t="n">
        <v>534</v>
      </c>
      <c r="H21" s="72" t="n">
        <v>47</v>
      </c>
      <c r="I21" s="70" t="n">
        <v>23</v>
      </c>
      <c r="J21" s="70" t="n">
        <v>270</v>
      </c>
      <c r="K21" s="73" t="n">
        <v>2399</v>
      </c>
      <c r="L21" s="68"/>
      <c r="M21" s="73"/>
      <c r="N21" s="68" t="n">
        <v>497</v>
      </c>
      <c r="O21" s="73" t="n">
        <v>2761</v>
      </c>
      <c r="P21" s="74" t="n">
        <v>4150</v>
      </c>
      <c r="Q21" s="74" t="n">
        <v>312</v>
      </c>
      <c r="R21" s="75" t="n">
        <f aca="false">P21+Q21</f>
        <v>4462</v>
      </c>
      <c r="S21" s="76" t="n">
        <v>3404</v>
      </c>
      <c r="T21" s="78" t="n">
        <f aca="false">IF(S21&lt;&gt;0,S21/R21,"")</f>
        <v>0.762886597938144</v>
      </c>
      <c r="Z21" s="55"/>
    </row>
    <row r="22" s="54" customFormat="true" ht="12.75" hidden="false" customHeight="false" outlineLevel="0" collapsed="false">
      <c r="A22" s="79" t="s">
        <v>50</v>
      </c>
      <c r="B22" s="44" t="n">
        <v>72</v>
      </c>
      <c r="C22" s="45" t="n">
        <v>43</v>
      </c>
      <c r="D22" s="45" t="n">
        <v>6309</v>
      </c>
      <c r="E22" s="46" t="n">
        <v>86</v>
      </c>
      <c r="F22" s="47" t="n">
        <v>1332</v>
      </c>
      <c r="G22" s="44" t="n">
        <v>1316</v>
      </c>
      <c r="H22" s="48" t="n">
        <v>85</v>
      </c>
      <c r="I22" s="46" t="n">
        <v>104</v>
      </c>
      <c r="J22" s="46" t="n">
        <v>737</v>
      </c>
      <c r="K22" s="49" t="n">
        <v>5553</v>
      </c>
      <c r="L22" s="44"/>
      <c r="M22" s="49"/>
      <c r="N22" s="44" t="n">
        <v>1337</v>
      </c>
      <c r="O22" s="49" t="n">
        <v>6240</v>
      </c>
      <c r="P22" s="50" t="n">
        <v>9001</v>
      </c>
      <c r="Q22" s="50" t="n">
        <v>1384</v>
      </c>
      <c r="R22" s="51" t="n">
        <f aca="false">P22+Q22</f>
        <v>10385</v>
      </c>
      <c r="S22" s="52" t="n">
        <v>7979</v>
      </c>
      <c r="T22" s="53" t="n">
        <f aca="false">IF(S22&lt;&gt;0,S22/R22,"")</f>
        <v>0.768319691863264</v>
      </c>
      <c r="Z22" s="55"/>
    </row>
    <row r="23" s="54" customFormat="true" ht="12.75" hidden="false" customHeight="false" outlineLevel="0" collapsed="false">
      <c r="A23" s="80" t="s">
        <v>51</v>
      </c>
      <c r="B23" s="57" t="n">
        <v>3</v>
      </c>
      <c r="C23" s="58" t="n">
        <v>1</v>
      </c>
      <c r="D23" s="58" t="n">
        <v>305</v>
      </c>
      <c r="E23" s="59" t="n">
        <v>2</v>
      </c>
      <c r="F23" s="60" t="n">
        <v>64</v>
      </c>
      <c r="G23" s="57" t="n">
        <v>70</v>
      </c>
      <c r="H23" s="61" t="n">
        <v>3</v>
      </c>
      <c r="I23" s="59" t="n">
        <v>1</v>
      </c>
      <c r="J23" s="59" t="n">
        <v>63</v>
      </c>
      <c r="K23" s="62" t="n">
        <v>229</v>
      </c>
      <c r="L23" s="57"/>
      <c r="M23" s="62"/>
      <c r="N23" s="57" t="n">
        <v>65</v>
      </c>
      <c r="O23" s="62" t="n">
        <v>299</v>
      </c>
      <c r="P23" s="63" t="n">
        <v>417</v>
      </c>
      <c r="Q23" s="63" t="n">
        <v>31</v>
      </c>
      <c r="R23" s="64" t="n">
        <f aca="false">P23+Q23</f>
        <v>448</v>
      </c>
      <c r="S23" s="65" t="n">
        <v>390</v>
      </c>
      <c r="T23" s="66" t="n">
        <f aca="false">IF(S23&lt;&gt;0,S23/R23,"")</f>
        <v>0.870535714285714</v>
      </c>
      <c r="Z23" s="55"/>
    </row>
    <row r="24" s="54" customFormat="true" ht="12.75" hidden="false" customHeight="false" outlineLevel="0" collapsed="false">
      <c r="A24" s="80" t="s">
        <v>52</v>
      </c>
      <c r="B24" s="57" t="n">
        <v>35</v>
      </c>
      <c r="C24" s="58" t="n">
        <v>31</v>
      </c>
      <c r="D24" s="58" t="n">
        <v>2569</v>
      </c>
      <c r="E24" s="59" t="n">
        <v>60</v>
      </c>
      <c r="F24" s="60" t="n">
        <v>1211</v>
      </c>
      <c r="G24" s="57" t="n">
        <v>1330</v>
      </c>
      <c r="H24" s="61" t="n">
        <v>46</v>
      </c>
      <c r="I24" s="59" t="n">
        <v>65</v>
      </c>
      <c r="J24" s="59" t="n">
        <v>119</v>
      </c>
      <c r="K24" s="62" t="n">
        <v>2278</v>
      </c>
      <c r="L24" s="57" t="n">
        <v>1280.163</v>
      </c>
      <c r="M24" s="62" t="n">
        <v>1424</v>
      </c>
      <c r="N24" s="57"/>
      <c r="O24" s="62"/>
      <c r="P24" s="63" t="n">
        <v>4686</v>
      </c>
      <c r="Q24" s="63" t="n">
        <v>415</v>
      </c>
      <c r="R24" s="64" t="n">
        <f aca="false">P24+Q24</f>
        <v>5101</v>
      </c>
      <c r="S24" s="65" t="n">
        <v>4012</v>
      </c>
      <c r="T24" s="66" t="n">
        <f aca="false">IF(S24&lt;&gt;0,S24/R24,"")</f>
        <v>0.786512448539502</v>
      </c>
      <c r="Z24" s="55"/>
    </row>
    <row r="25" s="54" customFormat="true" ht="12.75" hidden="false" customHeight="false" outlineLevel="0" collapsed="false">
      <c r="A25" s="80" t="s">
        <v>53</v>
      </c>
      <c r="B25" s="57" t="n">
        <v>17</v>
      </c>
      <c r="C25" s="58" t="n">
        <v>12</v>
      </c>
      <c r="D25" s="58" t="n">
        <v>1694</v>
      </c>
      <c r="E25" s="59" t="n">
        <v>18</v>
      </c>
      <c r="F25" s="60" t="n">
        <v>611</v>
      </c>
      <c r="G25" s="57" t="n">
        <v>567</v>
      </c>
      <c r="H25" s="61" t="n">
        <v>32</v>
      </c>
      <c r="I25" s="59" t="n">
        <v>24</v>
      </c>
      <c r="J25" s="59" t="n">
        <v>290</v>
      </c>
      <c r="K25" s="62" t="n">
        <v>1389</v>
      </c>
      <c r="L25" s="57"/>
      <c r="M25" s="62"/>
      <c r="N25" s="57" t="n">
        <v>579</v>
      </c>
      <c r="O25" s="62" t="n">
        <v>1629</v>
      </c>
      <c r="P25" s="63" t="n">
        <v>2745</v>
      </c>
      <c r="Q25" s="63" t="n">
        <v>239</v>
      </c>
      <c r="R25" s="64" t="n">
        <f aca="false">P25+Q25</f>
        <v>2984</v>
      </c>
      <c r="S25" s="65" t="n">
        <v>2419</v>
      </c>
      <c r="T25" s="66" t="n">
        <f aca="false">IF(S25&lt;&gt;0,S25/R25,"")</f>
        <v>0.810656836461126</v>
      </c>
      <c r="Z25" s="55"/>
    </row>
    <row r="26" s="54" customFormat="true" ht="12.75" hidden="false" customHeight="false" outlineLevel="0" collapsed="false">
      <c r="A26" s="83" t="s">
        <v>54</v>
      </c>
      <c r="B26" s="68" t="n">
        <v>37</v>
      </c>
      <c r="C26" s="69" t="n">
        <v>33</v>
      </c>
      <c r="D26" s="69" t="n">
        <v>5665</v>
      </c>
      <c r="E26" s="70" t="n">
        <v>110</v>
      </c>
      <c r="F26" s="71" t="n">
        <v>2591</v>
      </c>
      <c r="G26" s="68" t="n">
        <v>2561</v>
      </c>
      <c r="H26" s="72" t="n">
        <v>131</v>
      </c>
      <c r="I26" s="70" t="n">
        <v>121</v>
      </c>
      <c r="J26" s="70" t="n">
        <v>332</v>
      </c>
      <c r="K26" s="73" t="n">
        <v>5124</v>
      </c>
      <c r="L26" s="68"/>
      <c r="M26" s="73"/>
      <c r="N26" s="68" t="n">
        <v>2090</v>
      </c>
      <c r="O26" s="73" t="n">
        <v>6052</v>
      </c>
      <c r="P26" s="74" t="n">
        <v>10180</v>
      </c>
      <c r="Q26" s="74" t="n">
        <v>1701</v>
      </c>
      <c r="R26" s="75" t="n">
        <f aca="false">P26+Q26</f>
        <v>11881</v>
      </c>
      <c r="S26" s="76" t="n">
        <v>8583</v>
      </c>
      <c r="T26" s="78" t="n">
        <f aca="false">IF(S26&lt;&gt;0,S26/R26,"")</f>
        <v>0.722413938220688</v>
      </c>
      <c r="Z26" s="55"/>
    </row>
    <row r="27" s="54" customFormat="true" ht="12.75" hidden="false" customHeight="false" outlineLevel="0" collapsed="false">
      <c r="A27" s="79" t="s">
        <v>55</v>
      </c>
      <c r="B27" s="44" t="n">
        <v>142</v>
      </c>
      <c r="C27" s="45" t="n">
        <v>37</v>
      </c>
      <c r="D27" s="45" t="n">
        <v>4246</v>
      </c>
      <c r="E27" s="46" t="n">
        <v>48</v>
      </c>
      <c r="F27" s="47" t="n">
        <v>600</v>
      </c>
      <c r="G27" s="44" t="n">
        <v>660</v>
      </c>
      <c r="H27" s="48" t="n">
        <v>73</v>
      </c>
      <c r="I27" s="46" t="n">
        <v>105</v>
      </c>
      <c r="J27" s="46" t="n">
        <v>206</v>
      </c>
      <c r="K27" s="49" t="n">
        <v>4023</v>
      </c>
      <c r="L27" s="44"/>
      <c r="M27" s="49"/>
      <c r="N27" s="44" t="n">
        <v>624</v>
      </c>
      <c r="O27" s="49" t="n">
        <v>4383</v>
      </c>
      <c r="P27" s="50" t="n">
        <v>6145</v>
      </c>
      <c r="Q27" s="50" t="n">
        <v>608</v>
      </c>
      <c r="R27" s="51" t="n">
        <f aca="false">P27+Q27</f>
        <v>6753</v>
      </c>
      <c r="S27" s="52" t="n">
        <v>5245</v>
      </c>
      <c r="T27" s="53" t="n">
        <f aca="false">IF(S27&lt;&gt;0,S27/R27,"")</f>
        <v>0.776691840663409</v>
      </c>
      <c r="Z27" s="55"/>
    </row>
    <row r="28" s="54" customFormat="true" ht="12.75" hidden="false" customHeight="false" outlineLevel="0" collapsed="false">
      <c r="A28" s="80" t="s">
        <v>56</v>
      </c>
      <c r="B28" s="57" t="n">
        <v>44</v>
      </c>
      <c r="C28" s="58" t="n">
        <v>25</v>
      </c>
      <c r="D28" s="58" t="n">
        <v>4700</v>
      </c>
      <c r="E28" s="59" t="n">
        <v>46</v>
      </c>
      <c r="F28" s="60" t="n">
        <v>1065</v>
      </c>
      <c r="G28" s="57" t="n">
        <v>944</v>
      </c>
      <c r="H28" s="61" t="n">
        <v>93</v>
      </c>
      <c r="I28" s="59" t="n">
        <v>57</v>
      </c>
      <c r="J28" s="59" t="n">
        <v>788</v>
      </c>
      <c r="K28" s="62" t="n">
        <v>3993</v>
      </c>
      <c r="L28" s="57"/>
      <c r="M28" s="62"/>
      <c r="N28" s="57" t="n">
        <v>860</v>
      </c>
      <c r="O28" s="62" t="n">
        <v>4912</v>
      </c>
      <c r="P28" s="63" t="n">
        <v>6766</v>
      </c>
      <c r="Q28" s="63" t="n">
        <v>787</v>
      </c>
      <c r="R28" s="64" t="n">
        <f aca="false">P28+Q28</f>
        <v>7553</v>
      </c>
      <c r="S28" s="65" t="n">
        <v>6015</v>
      </c>
      <c r="T28" s="66" t="n">
        <f aca="false">IF(S28&lt;&gt;0,S28/R28,"")</f>
        <v>0.796372302396399</v>
      </c>
      <c r="Z28" s="55"/>
    </row>
    <row r="29" s="54" customFormat="true" ht="12.75" hidden="false" customHeight="false" outlineLevel="0" collapsed="false">
      <c r="A29" s="80" t="s">
        <v>57</v>
      </c>
      <c r="B29" s="57" t="n">
        <v>52</v>
      </c>
      <c r="C29" s="58" t="n">
        <v>32</v>
      </c>
      <c r="D29" s="58" t="n">
        <v>5585</v>
      </c>
      <c r="E29" s="59" t="n">
        <v>112</v>
      </c>
      <c r="F29" s="60" t="n">
        <v>2166</v>
      </c>
      <c r="G29" s="57" t="n">
        <v>2139</v>
      </c>
      <c r="H29" s="61" t="n">
        <v>107</v>
      </c>
      <c r="I29" s="59" t="n">
        <v>134</v>
      </c>
      <c r="J29" s="59" t="n">
        <v>486</v>
      </c>
      <c r="K29" s="62" t="n">
        <v>5013</v>
      </c>
      <c r="L29" s="57" t="n">
        <v>3547</v>
      </c>
      <c r="M29" s="62" t="n">
        <v>4219</v>
      </c>
      <c r="N29" s="57"/>
      <c r="O29" s="62"/>
      <c r="P29" s="63" t="n">
        <v>9107</v>
      </c>
      <c r="Q29" s="63" t="n">
        <v>987</v>
      </c>
      <c r="R29" s="64" t="n">
        <f aca="false">P29+Q29</f>
        <v>10094</v>
      </c>
      <c r="S29" s="65" t="n">
        <v>8118</v>
      </c>
      <c r="T29" s="66" t="n">
        <f aca="false">IF(S29&lt;&gt;0,S29/R29,"")</f>
        <v>0.804240142659005</v>
      </c>
      <c r="Z29" s="55"/>
    </row>
    <row r="30" s="54" customFormat="true" ht="12.75" hidden="false" customHeight="false" outlineLevel="0" collapsed="false">
      <c r="A30" s="80" t="s">
        <v>58</v>
      </c>
      <c r="B30" s="57" t="n">
        <v>35</v>
      </c>
      <c r="C30" s="58" t="n">
        <v>27</v>
      </c>
      <c r="D30" s="58" t="n">
        <v>3765</v>
      </c>
      <c r="E30" s="59" t="n">
        <v>75</v>
      </c>
      <c r="F30" s="60" t="n">
        <v>1489</v>
      </c>
      <c r="G30" s="57" t="n">
        <v>1444</v>
      </c>
      <c r="H30" s="61" t="n">
        <v>69</v>
      </c>
      <c r="I30" s="59" t="n">
        <v>62</v>
      </c>
      <c r="J30" s="59" t="n">
        <v>421</v>
      </c>
      <c r="K30" s="62" t="n">
        <v>3402</v>
      </c>
      <c r="L30" s="57"/>
      <c r="M30" s="62"/>
      <c r="N30" s="57" t="n">
        <v>1208</v>
      </c>
      <c r="O30" s="62" t="n">
        <v>4070</v>
      </c>
      <c r="P30" s="63" t="n">
        <v>6039</v>
      </c>
      <c r="Q30" s="63" t="n">
        <v>779</v>
      </c>
      <c r="R30" s="64" t="n">
        <f aca="false">P30+Q30</f>
        <v>6818</v>
      </c>
      <c r="S30" s="65" t="n">
        <v>5537</v>
      </c>
      <c r="T30" s="66" t="n">
        <f aca="false">IF(S30&lt;&gt;0,S30/R30,"")</f>
        <v>0.812114989733059</v>
      </c>
      <c r="Z30" s="55"/>
    </row>
    <row r="31" s="54" customFormat="true" ht="12.75" hidden="false" customHeight="false" outlineLevel="0" collapsed="false">
      <c r="A31" s="83" t="s">
        <v>59</v>
      </c>
      <c r="B31" s="68" t="n">
        <v>167</v>
      </c>
      <c r="C31" s="69" t="n">
        <v>54</v>
      </c>
      <c r="D31" s="69" t="n">
        <v>5895</v>
      </c>
      <c r="E31" s="70" t="n">
        <v>77</v>
      </c>
      <c r="F31" s="71" t="n">
        <v>2017</v>
      </c>
      <c r="G31" s="68" t="n">
        <v>2106</v>
      </c>
      <c r="H31" s="72" t="n">
        <v>95</v>
      </c>
      <c r="I31" s="70" t="n">
        <v>126</v>
      </c>
      <c r="J31" s="70" t="n">
        <v>256</v>
      </c>
      <c r="K31" s="73" t="n">
        <v>5433</v>
      </c>
      <c r="L31" s="68" t="n">
        <v>3359</v>
      </c>
      <c r="M31" s="73" t="n">
        <v>4645</v>
      </c>
      <c r="N31" s="68"/>
      <c r="O31" s="73"/>
      <c r="P31" s="74" t="n">
        <v>10197</v>
      </c>
      <c r="Q31" s="74" t="n">
        <v>617</v>
      </c>
      <c r="R31" s="75" t="n">
        <f aca="false">P31+Q31</f>
        <v>10814</v>
      </c>
      <c r="S31" s="76" t="n">
        <v>8519</v>
      </c>
      <c r="T31" s="78" t="n">
        <f aca="false">IF(S31&lt;&gt;0,S31/R31,"")</f>
        <v>0.787775106343629</v>
      </c>
      <c r="Z31" s="55"/>
    </row>
    <row r="32" s="54" customFormat="true" ht="12.75" hidden="false" customHeight="false" outlineLevel="0" collapsed="false">
      <c r="A32" s="79" t="s">
        <v>60</v>
      </c>
      <c r="B32" s="44" t="n">
        <v>138</v>
      </c>
      <c r="C32" s="45" t="n">
        <v>50</v>
      </c>
      <c r="D32" s="45" t="n">
        <v>8540</v>
      </c>
      <c r="E32" s="46" t="n">
        <v>72</v>
      </c>
      <c r="F32" s="47" t="n">
        <v>1641</v>
      </c>
      <c r="G32" s="44" t="n">
        <v>1511</v>
      </c>
      <c r="H32" s="48" t="n">
        <v>169</v>
      </c>
      <c r="I32" s="46" t="n">
        <v>116</v>
      </c>
      <c r="J32" s="46" t="n">
        <v>1477</v>
      </c>
      <c r="K32" s="49" t="n">
        <v>7197</v>
      </c>
      <c r="L32" s="44"/>
      <c r="M32" s="49"/>
      <c r="N32" s="44" t="n">
        <v>1542</v>
      </c>
      <c r="O32" s="49" t="n">
        <v>8749</v>
      </c>
      <c r="P32" s="50" t="n">
        <v>11333</v>
      </c>
      <c r="Q32" s="50" t="n">
        <v>1540</v>
      </c>
      <c r="R32" s="51" t="n">
        <f aca="false">P32+Q32</f>
        <v>12873</v>
      </c>
      <c r="S32" s="52" t="n">
        <v>10630</v>
      </c>
      <c r="T32" s="53" t="n">
        <f aca="false">IF(S32&lt;&gt;0,S32/R32,"")</f>
        <v>0.825759341256894</v>
      </c>
      <c r="Z32" s="55"/>
    </row>
    <row r="33" s="54" customFormat="true" ht="12.75" hidden="false" customHeight="false" outlineLevel="0" collapsed="false">
      <c r="A33" s="80" t="s">
        <v>61</v>
      </c>
      <c r="B33" s="57" t="n">
        <v>36</v>
      </c>
      <c r="C33" s="58" t="n">
        <v>46</v>
      </c>
      <c r="D33" s="58" t="n">
        <v>4897</v>
      </c>
      <c r="E33" s="59" t="n">
        <v>74</v>
      </c>
      <c r="F33" s="60" t="n">
        <v>1794</v>
      </c>
      <c r="G33" s="57" t="n">
        <v>1786</v>
      </c>
      <c r="H33" s="61" t="n">
        <v>95</v>
      </c>
      <c r="I33" s="59" t="n">
        <v>144</v>
      </c>
      <c r="J33" s="59" t="n">
        <v>484</v>
      </c>
      <c r="K33" s="62" t="n">
        <v>4343</v>
      </c>
      <c r="L33" s="57"/>
      <c r="M33" s="62"/>
      <c r="N33" s="57" t="n">
        <v>1459</v>
      </c>
      <c r="O33" s="62" t="n">
        <v>5231</v>
      </c>
      <c r="P33" s="63" t="n">
        <v>9145</v>
      </c>
      <c r="Q33" s="63" t="n">
        <v>953</v>
      </c>
      <c r="R33" s="64" t="n">
        <f aca="false">P33+Q33</f>
        <v>10098</v>
      </c>
      <c r="S33" s="65" t="n">
        <v>7055</v>
      </c>
      <c r="T33" s="66" t="n">
        <f aca="false">IF(S33&lt;&gt;0,S33/R33,"")</f>
        <v>0.698653198653199</v>
      </c>
      <c r="Z33" s="55"/>
    </row>
    <row r="34" s="54" customFormat="true" ht="12.75" hidden="false" customHeight="false" outlineLevel="0" collapsed="false">
      <c r="A34" s="80" t="s">
        <v>62</v>
      </c>
      <c r="B34" s="57" t="n">
        <v>565</v>
      </c>
      <c r="C34" s="58" t="n">
        <v>268</v>
      </c>
      <c r="D34" s="58" t="n">
        <v>38387</v>
      </c>
      <c r="E34" s="59" t="n">
        <v>592</v>
      </c>
      <c r="F34" s="60" t="n">
        <v>22120</v>
      </c>
      <c r="G34" s="57" t="n">
        <v>20558</v>
      </c>
      <c r="H34" s="61" t="n">
        <v>932</v>
      </c>
      <c r="I34" s="59" t="n">
        <v>1240</v>
      </c>
      <c r="J34" s="59" t="n">
        <v>1618</v>
      </c>
      <c r="K34" s="62" t="n">
        <v>36185</v>
      </c>
      <c r="L34" s="84" t="n">
        <v>29917</v>
      </c>
      <c r="M34" s="85" t="n">
        <v>30661</v>
      </c>
      <c r="N34" s="84"/>
      <c r="O34" s="85"/>
      <c r="P34" s="86" t="n">
        <v>70426</v>
      </c>
      <c r="Q34" s="86" t="n">
        <v>8802</v>
      </c>
      <c r="R34" s="64" t="n">
        <f aca="false">P34+Q34</f>
        <v>79228</v>
      </c>
      <c r="S34" s="87" t="n">
        <v>63034</v>
      </c>
      <c r="T34" s="66" t="n">
        <f aca="false">IF(S34&lt;&gt;0,S34/R34,"")</f>
        <v>0.795602564749836</v>
      </c>
      <c r="Z34" s="55"/>
    </row>
    <row r="35" s="54" customFormat="true" ht="12.75" hidden="false" customHeight="false" outlineLevel="0" collapsed="false">
      <c r="A35" s="80" t="s">
        <v>63</v>
      </c>
      <c r="B35" s="57" t="n">
        <v>204</v>
      </c>
      <c r="C35" s="58" t="n">
        <v>128</v>
      </c>
      <c r="D35" s="58" t="n">
        <v>7988</v>
      </c>
      <c r="E35" s="59" t="n">
        <v>199</v>
      </c>
      <c r="F35" s="60" t="n">
        <v>9195</v>
      </c>
      <c r="G35" s="57" t="n">
        <v>8854</v>
      </c>
      <c r="H35" s="61" t="n">
        <v>254</v>
      </c>
      <c r="I35" s="59" t="n">
        <v>227</v>
      </c>
      <c r="J35" s="59" t="n">
        <v>363</v>
      </c>
      <c r="K35" s="62" t="n">
        <v>7706</v>
      </c>
      <c r="L35" s="57" t="n">
        <v>10795</v>
      </c>
      <c r="M35" s="62" t="n">
        <v>6563</v>
      </c>
      <c r="N35" s="57"/>
      <c r="O35" s="62"/>
      <c r="P35" s="63" t="n">
        <v>22660</v>
      </c>
      <c r="Q35" s="63" t="n">
        <v>3513</v>
      </c>
      <c r="R35" s="64" t="n">
        <f aca="false">P35+Q35</f>
        <v>26173</v>
      </c>
      <c r="S35" s="65" t="n">
        <v>18071</v>
      </c>
      <c r="T35" s="66" t="n">
        <f aca="false">IF(S35&lt;&gt;0,S35/R35,"")</f>
        <v>0.690444351048791</v>
      </c>
      <c r="Z35" s="55"/>
    </row>
    <row r="36" s="54" customFormat="true" ht="12.75" hidden="false" customHeight="false" outlineLevel="0" collapsed="false">
      <c r="A36" s="83" t="s">
        <v>64</v>
      </c>
      <c r="B36" s="68" t="n">
        <v>45</v>
      </c>
      <c r="C36" s="69" t="n">
        <v>32</v>
      </c>
      <c r="D36" s="69" t="n">
        <v>2938</v>
      </c>
      <c r="E36" s="70" t="n">
        <v>29</v>
      </c>
      <c r="F36" s="71" t="n">
        <v>1061</v>
      </c>
      <c r="G36" s="68" t="n">
        <v>986</v>
      </c>
      <c r="H36" s="72" t="n">
        <v>51</v>
      </c>
      <c r="I36" s="70" t="n">
        <v>58</v>
      </c>
      <c r="J36" s="70" t="n">
        <v>389</v>
      </c>
      <c r="K36" s="73" t="n">
        <v>2570</v>
      </c>
      <c r="L36" s="68"/>
      <c r="M36" s="73"/>
      <c r="N36" s="68" t="n">
        <v>955</v>
      </c>
      <c r="O36" s="73" t="n">
        <v>3022</v>
      </c>
      <c r="P36" s="74" t="n">
        <v>5040</v>
      </c>
      <c r="Q36" s="74" t="n">
        <v>372</v>
      </c>
      <c r="R36" s="75" t="n">
        <f aca="false">P36+Q36</f>
        <v>5412</v>
      </c>
      <c r="S36" s="76" t="n">
        <v>4186</v>
      </c>
      <c r="T36" s="78" t="n">
        <f aca="false">IF(S36&lt;&gt;0,S36/R36,"")</f>
        <v>0.773466371027347</v>
      </c>
      <c r="Z36" s="55"/>
    </row>
    <row r="37" s="54" customFormat="true" ht="12.75" hidden="false" customHeight="false" outlineLevel="0" collapsed="false">
      <c r="A37" s="79" t="s">
        <v>65</v>
      </c>
      <c r="B37" s="44" t="n">
        <v>23</v>
      </c>
      <c r="C37" s="45" t="n">
        <v>7</v>
      </c>
      <c r="D37" s="45" t="n">
        <v>1275</v>
      </c>
      <c r="E37" s="46" t="n">
        <v>20</v>
      </c>
      <c r="F37" s="47" t="n">
        <v>479</v>
      </c>
      <c r="G37" s="44" t="n">
        <v>492</v>
      </c>
      <c r="H37" s="48" t="n">
        <v>28</v>
      </c>
      <c r="I37" s="46" t="n">
        <v>32</v>
      </c>
      <c r="J37" s="46" t="n">
        <v>74</v>
      </c>
      <c r="K37" s="49" t="n">
        <v>1150</v>
      </c>
      <c r="L37" s="44" t="n">
        <v>846</v>
      </c>
      <c r="M37" s="49" t="n">
        <v>910</v>
      </c>
      <c r="N37" s="44"/>
      <c r="O37" s="49"/>
      <c r="P37" s="50" t="n">
        <v>2098</v>
      </c>
      <c r="Q37" s="50" t="n">
        <v>215</v>
      </c>
      <c r="R37" s="51" t="n">
        <f aca="false">P37+Q37</f>
        <v>2313</v>
      </c>
      <c r="S37" s="52" t="n">
        <v>1856</v>
      </c>
      <c r="T37" s="53" t="n">
        <f aca="false">IF(S37&lt;&gt;0,S37/R37,"")</f>
        <v>0.802421098140943</v>
      </c>
      <c r="Z37" s="55"/>
    </row>
    <row r="38" s="54" customFormat="true" ht="12.75" hidden="false" customHeight="false" outlineLevel="0" collapsed="false">
      <c r="A38" s="80" t="s">
        <v>66</v>
      </c>
      <c r="B38" s="57" t="n">
        <v>10</v>
      </c>
      <c r="C38" s="58" t="n">
        <v>6</v>
      </c>
      <c r="D38" s="58" t="n">
        <v>1232</v>
      </c>
      <c r="E38" s="59" t="n">
        <v>77</v>
      </c>
      <c r="F38" s="60" t="n">
        <v>545</v>
      </c>
      <c r="G38" s="57" t="n">
        <v>521</v>
      </c>
      <c r="H38" s="61" t="n">
        <v>24</v>
      </c>
      <c r="I38" s="59" t="n">
        <v>28</v>
      </c>
      <c r="J38" s="59" t="n">
        <v>153</v>
      </c>
      <c r="K38" s="62" t="n">
        <v>1068</v>
      </c>
      <c r="L38" s="57"/>
      <c r="M38" s="62"/>
      <c r="N38" s="57" t="n">
        <v>434</v>
      </c>
      <c r="O38" s="62" t="n">
        <v>1315</v>
      </c>
      <c r="P38" s="63" t="n">
        <v>2163</v>
      </c>
      <c r="Q38" s="63" t="n">
        <v>308</v>
      </c>
      <c r="R38" s="64" t="n">
        <f aca="false">P38+Q38</f>
        <v>2471</v>
      </c>
      <c r="S38" s="65" t="n">
        <v>1899</v>
      </c>
      <c r="T38" s="66" t="n">
        <f aca="false">IF(S38&lt;&gt;0,S38/R38,"")</f>
        <v>0.768514771347633</v>
      </c>
      <c r="Z38" s="55"/>
    </row>
    <row r="39" s="54" customFormat="true" ht="12.75" hidden="false" customHeight="false" outlineLevel="0" collapsed="false">
      <c r="A39" s="80" t="s">
        <v>67</v>
      </c>
      <c r="B39" s="57" t="n">
        <v>149</v>
      </c>
      <c r="C39" s="58" t="n">
        <v>69</v>
      </c>
      <c r="D39" s="58" t="n">
        <v>11131</v>
      </c>
      <c r="E39" s="59" t="n">
        <v>81</v>
      </c>
      <c r="F39" s="60" t="n">
        <v>1627</v>
      </c>
      <c r="G39" s="57" t="n">
        <v>1282</v>
      </c>
      <c r="H39" s="61" t="n">
        <v>168</v>
      </c>
      <c r="I39" s="59" t="n">
        <v>197</v>
      </c>
      <c r="J39" s="59" t="n">
        <v>1672</v>
      </c>
      <c r="K39" s="62" t="n">
        <v>9552</v>
      </c>
      <c r="L39" s="57"/>
      <c r="M39" s="62"/>
      <c r="N39" s="57" t="n">
        <v>1220</v>
      </c>
      <c r="O39" s="62" t="n">
        <v>11446</v>
      </c>
      <c r="P39" s="63" t="n">
        <v>14334</v>
      </c>
      <c r="Q39" s="63" t="n">
        <v>4130</v>
      </c>
      <c r="R39" s="64" t="n">
        <f aca="false">P39+Q39</f>
        <v>18464</v>
      </c>
      <c r="S39" s="65" t="n">
        <v>13330</v>
      </c>
      <c r="T39" s="66" t="n">
        <f aca="false">IF(S39&lt;&gt;0,S39/R39,"")</f>
        <v>0.721945407279029</v>
      </c>
      <c r="Z39" s="55"/>
    </row>
    <row r="40" s="54" customFormat="true" ht="12.75" hidden="false" customHeight="false" outlineLevel="0" collapsed="false">
      <c r="A40" s="80" t="s">
        <v>68</v>
      </c>
      <c r="B40" s="57" t="n">
        <v>52</v>
      </c>
      <c r="C40" s="58" t="n">
        <v>42</v>
      </c>
      <c r="D40" s="58" t="n">
        <v>5087</v>
      </c>
      <c r="E40" s="59" t="n">
        <v>79</v>
      </c>
      <c r="F40" s="60" t="n">
        <v>1630</v>
      </c>
      <c r="G40" s="57" t="n">
        <v>1581</v>
      </c>
      <c r="H40" s="61" t="n">
        <v>102</v>
      </c>
      <c r="I40" s="59" t="n">
        <v>115</v>
      </c>
      <c r="J40" s="59" t="n">
        <v>699</v>
      </c>
      <c r="K40" s="62" t="n">
        <v>4446</v>
      </c>
      <c r="L40" s="57"/>
      <c r="M40" s="62"/>
      <c r="N40" s="57" t="n">
        <v>1561</v>
      </c>
      <c r="O40" s="62" t="n">
        <v>5262</v>
      </c>
      <c r="P40" s="63" t="n">
        <v>8456</v>
      </c>
      <c r="Q40" s="63" t="n">
        <v>953</v>
      </c>
      <c r="R40" s="64" t="n">
        <f aca="false">P40+Q40</f>
        <v>9409</v>
      </c>
      <c r="S40" s="65" t="n">
        <v>7118</v>
      </c>
      <c r="T40" s="66" t="n">
        <f aca="false">IF(S40&lt;&gt;0,S40/R40,"")</f>
        <v>0.75650972473164</v>
      </c>
      <c r="Z40" s="55"/>
    </row>
    <row r="41" s="54" customFormat="true" ht="12.75" hidden="false" customHeight="false" outlineLevel="0" collapsed="false">
      <c r="A41" s="83" t="s">
        <v>69</v>
      </c>
      <c r="B41" s="68" t="n">
        <v>82</v>
      </c>
      <c r="C41" s="69" t="n">
        <v>72</v>
      </c>
      <c r="D41" s="69" t="n">
        <v>10357</v>
      </c>
      <c r="E41" s="70" t="n">
        <v>189</v>
      </c>
      <c r="F41" s="71" t="n">
        <v>7123</v>
      </c>
      <c r="G41" s="68" t="n">
        <v>7600</v>
      </c>
      <c r="H41" s="72" t="n">
        <v>190</v>
      </c>
      <c r="I41" s="70" t="n">
        <v>252</v>
      </c>
      <c r="J41" s="70" t="n">
        <v>423</v>
      </c>
      <c r="K41" s="73" t="n">
        <v>9241</v>
      </c>
      <c r="L41" s="68" t="n">
        <v>9882</v>
      </c>
      <c r="M41" s="73" t="n">
        <v>7581</v>
      </c>
      <c r="N41" s="68"/>
      <c r="O41" s="73"/>
      <c r="P41" s="74" t="n">
        <v>21957</v>
      </c>
      <c r="Q41" s="74" t="n">
        <v>2325</v>
      </c>
      <c r="R41" s="75" t="n">
        <f aca="false">P41+Q41</f>
        <v>24282</v>
      </c>
      <c r="S41" s="76" t="n">
        <v>18344</v>
      </c>
      <c r="T41" s="78" t="n">
        <f aca="false">IF(S41&lt;&gt;0,S41/R41,"")</f>
        <v>0.755456716909645</v>
      </c>
      <c r="Z41" s="55"/>
    </row>
    <row r="42" s="54" customFormat="true" ht="12.75" hidden="false" customHeight="false" outlineLevel="0" collapsed="false">
      <c r="A42" s="79" t="s">
        <v>70</v>
      </c>
      <c r="B42" s="44" t="n">
        <v>27</v>
      </c>
      <c r="C42" s="45" t="n">
        <v>19</v>
      </c>
      <c r="D42" s="45" t="n">
        <v>1724</v>
      </c>
      <c r="E42" s="46" t="n">
        <v>11</v>
      </c>
      <c r="F42" s="47" t="n">
        <v>381</v>
      </c>
      <c r="G42" s="44" t="n">
        <v>385</v>
      </c>
      <c r="H42" s="48" t="n">
        <v>35</v>
      </c>
      <c r="I42" s="46" t="n">
        <v>43</v>
      </c>
      <c r="J42" s="46" t="n">
        <v>105</v>
      </c>
      <c r="K42" s="49" t="n">
        <v>1523</v>
      </c>
      <c r="L42" s="44"/>
      <c r="M42" s="49"/>
      <c r="N42" s="44" t="n">
        <v>348</v>
      </c>
      <c r="O42" s="49" t="n">
        <v>1724</v>
      </c>
      <c r="P42" s="50" t="n">
        <v>2632</v>
      </c>
      <c r="Q42" s="50" t="n">
        <v>209</v>
      </c>
      <c r="R42" s="51" t="n">
        <f aca="false">P42+Q42</f>
        <v>2841</v>
      </c>
      <c r="S42" s="52" t="n">
        <v>2217</v>
      </c>
      <c r="T42" s="53" t="n">
        <f aca="false">IF(S42&lt;&gt;0,S42/R42,"")</f>
        <v>0.780359028511088</v>
      </c>
      <c r="Z42" s="55"/>
    </row>
    <row r="43" s="54" customFormat="true" ht="12.75" hidden="false" customHeight="false" outlineLevel="0" collapsed="false">
      <c r="A43" s="80" t="s">
        <v>71</v>
      </c>
      <c r="B43" s="57" t="n">
        <v>29</v>
      </c>
      <c r="C43" s="58" t="n">
        <v>24</v>
      </c>
      <c r="D43" s="58" t="n">
        <v>3024</v>
      </c>
      <c r="E43" s="59" t="n">
        <v>37</v>
      </c>
      <c r="F43" s="60" t="n">
        <v>944</v>
      </c>
      <c r="G43" s="57" t="n">
        <v>918</v>
      </c>
      <c r="H43" s="61" t="n">
        <v>52</v>
      </c>
      <c r="I43" s="59" t="n">
        <v>57</v>
      </c>
      <c r="J43" s="59" t="n">
        <v>238</v>
      </c>
      <c r="K43" s="62" t="n">
        <v>2743</v>
      </c>
      <c r="L43" s="57" t="n">
        <v>1494</v>
      </c>
      <c r="M43" s="62" t="n">
        <v>2481</v>
      </c>
      <c r="N43" s="57"/>
      <c r="O43" s="62"/>
      <c r="P43" s="63" t="n">
        <v>4550</v>
      </c>
      <c r="Q43" s="63" t="n">
        <v>730</v>
      </c>
      <c r="R43" s="64" t="n">
        <f aca="false">P43+Q43</f>
        <v>5280</v>
      </c>
      <c r="S43" s="65" t="n">
        <v>4187</v>
      </c>
      <c r="T43" s="66" t="n">
        <f aca="false">IF(S43&lt;&gt;0,S43/R43,"")</f>
        <v>0.792992424242424</v>
      </c>
      <c r="Z43" s="55"/>
    </row>
    <row r="44" s="54" customFormat="true" ht="12.75" hidden="false" customHeight="false" outlineLevel="0" collapsed="false">
      <c r="A44" s="80" t="s">
        <v>72</v>
      </c>
      <c r="B44" s="57" t="n">
        <v>66</v>
      </c>
      <c r="C44" s="58" t="n">
        <v>39</v>
      </c>
      <c r="D44" s="58" t="n">
        <v>5988</v>
      </c>
      <c r="E44" s="59" t="n">
        <v>105</v>
      </c>
      <c r="F44" s="60" t="n">
        <v>2415</v>
      </c>
      <c r="G44" s="57" t="n">
        <v>2332</v>
      </c>
      <c r="H44" s="61" t="n">
        <v>119</v>
      </c>
      <c r="I44" s="59" t="n">
        <v>132</v>
      </c>
      <c r="J44" s="59" t="n">
        <v>414</v>
      </c>
      <c r="K44" s="62" t="n">
        <v>5554</v>
      </c>
      <c r="L44" s="57" t="n">
        <v>3986</v>
      </c>
      <c r="M44" s="62" t="n">
        <v>4510</v>
      </c>
      <c r="N44" s="57"/>
      <c r="O44" s="62"/>
      <c r="P44" s="63" t="n">
        <v>9792</v>
      </c>
      <c r="Q44" s="63" t="n">
        <v>1542</v>
      </c>
      <c r="R44" s="64" t="n">
        <f aca="false">P44+Q44</f>
        <v>11334</v>
      </c>
      <c r="S44" s="65" t="n">
        <v>8775</v>
      </c>
      <c r="T44" s="66" t="n">
        <f aca="false">IF(S44&lt;&gt;0,S44/R44,"")</f>
        <v>0.774219163578613</v>
      </c>
      <c r="Z44" s="55"/>
    </row>
    <row r="45" s="54" customFormat="true" ht="12.75" hidden="false" customHeight="false" outlineLevel="0" collapsed="false">
      <c r="A45" s="80" t="s">
        <v>73</v>
      </c>
      <c r="B45" s="57" t="n">
        <v>13</v>
      </c>
      <c r="C45" s="58" t="n">
        <v>20</v>
      </c>
      <c r="D45" s="58" t="n">
        <v>1754</v>
      </c>
      <c r="E45" s="59" t="n">
        <v>28</v>
      </c>
      <c r="F45" s="60" t="n">
        <v>1027</v>
      </c>
      <c r="G45" s="57" t="n">
        <v>904</v>
      </c>
      <c r="H45" s="61" t="n">
        <v>33</v>
      </c>
      <c r="I45" s="59" t="n">
        <v>32</v>
      </c>
      <c r="J45" s="59" t="n">
        <v>188</v>
      </c>
      <c r="K45" s="62" t="n">
        <v>1641</v>
      </c>
      <c r="L45" s="57"/>
      <c r="M45" s="62"/>
      <c r="N45" s="57" t="n">
        <v>736</v>
      </c>
      <c r="O45" s="62" t="n">
        <v>2007</v>
      </c>
      <c r="P45" s="63" t="n">
        <v>3357</v>
      </c>
      <c r="Q45" s="63" t="n">
        <v>357</v>
      </c>
      <c r="R45" s="64" t="n">
        <f aca="false">P45+Q45</f>
        <v>3714</v>
      </c>
      <c r="S45" s="65" t="n">
        <v>2900</v>
      </c>
      <c r="T45" s="66" t="n">
        <f aca="false">IF(S45&lt;&gt;0,S45/R45,"")</f>
        <v>0.78082929456112</v>
      </c>
      <c r="Z45" s="55"/>
    </row>
    <row r="46" s="54" customFormat="true" ht="12.75" hidden="false" customHeight="false" outlineLevel="0" collapsed="false">
      <c r="A46" s="83" t="s">
        <v>74</v>
      </c>
      <c r="B46" s="68" t="n">
        <v>42</v>
      </c>
      <c r="C46" s="69" t="n">
        <v>39</v>
      </c>
      <c r="D46" s="69" t="n">
        <v>2953</v>
      </c>
      <c r="E46" s="70" t="n">
        <v>111</v>
      </c>
      <c r="F46" s="71" t="n">
        <v>2521</v>
      </c>
      <c r="G46" s="68" t="n">
        <v>2694</v>
      </c>
      <c r="H46" s="72" t="n">
        <v>100</v>
      </c>
      <c r="I46" s="70" t="n">
        <v>145</v>
      </c>
      <c r="J46" s="70" t="n">
        <v>126</v>
      </c>
      <c r="K46" s="73" t="n">
        <v>2552</v>
      </c>
      <c r="L46" s="68" t="n">
        <v>3563</v>
      </c>
      <c r="M46" s="73" t="n">
        <v>2052</v>
      </c>
      <c r="N46" s="68"/>
      <c r="O46" s="73"/>
      <c r="P46" s="74" t="n">
        <v>6364</v>
      </c>
      <c r="Q46" s="74" t="n">
        <v>802</v>
      </c>
      <c r="R46" s="75" t="n">
        <f aca="false">P46+Q46</f>
        <v>7166</v>
      </c>
      <c r="S46" s="76" t="n">
        <v>5908</v>
      </c>
      <c r="T46" s="78" t="n">
        <f aca="false">IF(S46&lt;&gt;0,S46/R46,"")</f>
        <v>0.824448785933575</v>
      </c>
      <c r="Z46" s="55"/>
    </row>
    <row r="47" s="54" customFormat="true" ht="12.75" hidden="false" customHeight="false" outlineLevel="0" collapsed="false">
      <c r="A47" s="79" t="s">
        <v>75</v>
      </c>
      <c r="B47" s="44" t="n">
        <v>13</v>
      </c>
      <c r="C47" s="45" t="n">
        <v>19</v>
      </c>
      <c r="D47" s="45" t="n">
        <v>2263</v>
      </c>
      <c r="E47" s="46" t="n">
        <v>61</v>
      </c>
      <c r="F47" s="47" t="n">
        <v>2302</v>
      </c>
      <c r="G47" s="44" t="n">
        <v>2072</v>
      </c>
      <c r="H47" s="48" t="n">
        <v>67</v>
      </c>
      <c r="I47" s="46" t="n">
        <v>44</v>
      </c>
      <c r="J47" s="46" t="n">
        <v>525</v>
      </c>
      <c r="K47" s="49" t="n">
        <v>1812</v>
      </c>
      <c r="L47" s="44"/>
      <c r="M47" s="49"/>
      <c r="N47" s="44" t="n">
        <v>1946</v>
      </c>
      <c r="O47" s="49" t="n">
        <v>2487</v>
      </c>
      <c r="P47" s="50" t="n">
        <v>5380</v>
      </c>
      <c r="Q47" s="50" t="n">
        <v>695</v>
      </c>
      <c r="R47" s="51" t="n">
        <f aca="false">P47+Q47</f>
        <v>6075</v>
      </c>
      <c r="S47" s="52" t="n">
        <v>4717</v>
      </c>
      <c r="T47" s="53" t="n">
        <f aca="false">IF(S47&lt;&gt;0,S47/R47,"")</f>
        <v>0.776460905349794</v>
      </c>
      <c r="Z47" s="55"/>
    </row>
    <row r="48" s="54" customFormat="true" ht="12.75" hidden="false" customHeight="false" outlineLevel="0" collapsed="false">
      <c r="A48" s="80" t="s">
        <v>76</v>
      </c>
      <c r="B48" s="57" t="n">
        <v>181</v>
      </c>
      <c r="C48" s="58" t="n">
        <v>152</v>
      </c>
      <c r="D48" s="58" t="n">
        <v>19032</v>
      </c>
      <c r="E48" s="59" t="n">
        <v>358</v>
      </c>
      <c r="F48" s="60" t="n">
        <v>8621</v>
      </c>
      <c r="G48" s="57" t="n">
        <v>8487</v>
      </c>
      <c r="H48" s="61" t="n">
        <v>314</v>
      </c>
      <c r="I48" s="59" t="n">
        <v>400</v>
      </c>
      <c r="J48" s="59" t="n">
        <v>2121</v>
      </c>
      <c r="K48" s="62" t="n">
        <v>16963</v>
      </c>
      <c r="L48" s="57"/>
      <c r="M48" s="62"/>
      <c r="N48" s="57" t="n">
        <v>6835</v>
      </c>
      <c r="O48" s="62" t="n">
        <v>20781</v>
      </c>
      <c r="P48" s="63" t="n">
        <v>33215</v>
      </c>
      <c r="Q48" s="63" t="n">
        <v>4465</v>
      </c>
      <c r="R48" s="64" t="n">
        <f aca="false">P48+Q48</f>
        <v>37680</v>
      </c>
      <c r="S48" s="65" t="n">
        <v>29225</v>
      </c>
      <c r="T48" s="66" t="n">
        <f aca="false">IF(S48&lt;&gt;0,S48/R48,"")</f>
        <v>0.775610403397028</v>
      </c>
      <c r="Z48" s="55"/>
    </row>
    <row r="49" s="54" customFormat="true" ht="12.75" hidden="false" customHeight="false" outlineLevel="0" collapsed="false">
      <c r="A49" s="80" t="s">
        <v>77</v>
      </c>
      <c r="B49" s="57" t="n">
        <v>21</v>
      </c>
      <c r="C49" s="58" t="n">
        <v>33</v>
      </c>
      <c r="D49" s="58" t="n">
        <v>2772</v>
      </c>
      <c r="E49" s="59" t="n">
        <v>65</v>
      </c>
      <c r="F49" s="60" t="n">
        <v>2405</v>
      </c>
      <c r="G49" s="57" t="n">
        <v>2265</v>
      </c>
      <c r="H49" s="61" t="n">
        <v>61</v>
      </c>
      <c r="I49" s="59" t="n">
        <v>63</v>
      </c>
      <c r="J49" s="59" t="n">
        <v>136</v>
      </c>
      <c r="K49" s="62" t="n">
        <v>2694</v>
      </c>
      <c r="L49" s="57" t="n">
        <v>3058</v>
      </c>
      <c r="M49" s="62" t="n">
        <v>2124</v>
      </c>
      <c r="N49" s="57"/>
      <c r="O49" s="62"/>
      <c r="P49" s="63" t="n">
        <v>6354</v>
      </c>
      <c r="Q49" s="63" t="n">
        <v>695</v>
      </c>
      <c r="R49" s="64" t="n">
        <f aca="false">P49+Q49</f>
        <v>7049</v>
      </c>
      <c r="S49" s="65" t="n">
        <v>5360</v>
      </c>
      <c r="T49" s="66" t="n">
        <f aca="false">IF(S49&lt;&gt;0,S49/R49,"")</f>
        <v>0.760391544899986</v>
      </c>
      <c r="Z49" s="55"/>
    </row>
    <row r="50" s="54" customFormat="true" ht="12.75" hidden="false" customHeight="false" outlineLevel="0" collapsed="false">
      <c r="A50" s="83" t="s">
        <v>78</v>
      </c>
      <c r="B50" s="68" t="n">
        <v>28</v>
      </c>
      <c r="C50" s="69" t="n">
        <v>28</v>
      </c>
      <c r="D50" s="69" t="n">
        <v>3168</v>
      </c>
      <c r="E50" s="70" t="n">
        <v>41</v>
      </c>
      <c r="F50" s="71" t="n">
        <v>1241</v>
      </c>
      <c r="G50" s="68" t="n">
        <v>1320</v>
      </c>
      <c r="H50" s="72" t="n">
        <v>51</v>
      </c>
      <c r="I50" s="70" t="n">
        <v>52</v>
      </c>
      <c r="J50" s="70" t="n">
        <v>292</v>
      </c>
      <c r="K50" s="73" t="n">
        <v>2726</v>
      </c>
      <c r="L50" s="68" t="n">
        <v>2040</v>
      </c>
      <c r="M50" s="73" t="n">
        <v>2347</v>
      </c>
      <c r="N50" s="68"/>
      <c r="O50" s="73"/>
      <c r="P50" s="74" t="n">
        <v>5104</v>
      </c>
      <c r="Q50" s="74" t="n">
        <v>777</v>
      </c>
      <c r="R50" s="75" t="n">
        <f aca="false">P50+Q50</f>
        <v>5881</v>
      </c>
      <c r="S50" s="76" t="n">
        <v>4615</v>
      </c>
      <c r="T50" s="78" t="n">
        <f aca="false">IF(S50&lt;&gt;0,S50/R50,"")</f>
        <v>0.784730488012243</v>
      </c>
      <c r="Z50" s="55"/>
    </row>
    <row r="51" s="15" customFormat="true" ht="13.5" hidden="false" customHeight="false" outlineLevel="0" collapsed="false">
      <c r="A51" s="88" t="s">
        <v>79</v>
      </c>
      <c r="B51" s="89" t="n">
        <f aca="false">SUM(B7:B50)</f>
        <v>4747</v>
      </c>
      <c r="C51" s="89" t="n">
        <f aca="false">SUM(C7:C50)</f>
        <v>3658</v>
      </c>
      <c r="D51" s="89" t="n">
        <f aca="false">SUM(D7:D50)</f>
        <v>403012</v>
      </c>
      <c r="E51" s="89" t="n">
        <f aca="false">SUM(E7:E50)</f>
        <v>7175</v>
      </c>
      <c r="F51" s="89" t="n">
        <f aca="false">SUM(F7:F50)</f>
        <v>236440</v>
      </c>
      <c r="G51" s="89" t="n">
        <f aca="false">SUM(G7:G50)</f>
        <v>219903</v>
      </c>
      <c r="H51" s="89" t="n">
        <f aca="false">SUM(H7:H50)</f>
        <v>9958</v>
      </c>
      <c r="I51" s="89" t="n">
        <f aca="false">SUM(I7:I50)</f>
        <v>8662</v>
      </c>
      <c r="J51" s="89" t="n">
        <f aca="false">SUM(J7:J50)</f>
        <v>34510</v>
      </c>
      <c r="K51" s="90" t="n">
        <v>371744</v>
      </c>
      <c r="L51" s="89" t="n">
        <f aca="false">SUM(L7:L50)</f>
        <v>175898.163</v>
      </c>
      <c r="M51" s="89" t="n">
        <f aca="false">SUM(M7:M50)</f>
        <v>171687</v>
      </c>
      <c r="N51" s="89" t="n">
        <f aca="false">SUM(N7:N50)</f>
        <v>83878</v>
      </c>
      <c r="O51" s="89" t="n">
        <v>205777</v>
      </c>
      <c r="P51" s="89" t="n">
        <f aca="false">SUM(P7:P50)</f>
        <v>746883</v>
      </c>
      <c r="Q51" s="89" t="n">
        <f aca="false">SUM(Q7:Q50)</f>
        <v>116655</v>
      </c>
      <c r="R51" s="89" t="n">
        <f aca="false">SUM(R7:R50)</f>
        <v>863538</v>
      </c>
      <c r="S51" s="89" t="n">
        <f aca="false">SUM(S7:S50)</f>
        <v>667499</v>
      </c>
      <c r="T51" s="91" t="n">
        <f aca="false">IF(S51&lt;&gt;0,S51/R51,"")</f>
        <v>0.772981617485276</v>
      </c>
      <c r="U51" s="92"/>
      <c r="V51" s="92"/>
      <c r="W51" s="92"/>
      <c r="X51" s="92"/>
      <c r="Y51" s="92"/>
      <c r="Z51" s="14"/>
      <c r="AA51" s="14"/>
      <c r="AB51" s="14"/>
      <c r="AC51" s="14"/>
      <c r="AD51" s="14"/>
      <c r="AE51" s="14"/>
      <c r="AF51" s="14"/>
      <c r="AG51" s="14"/>
      <c r="AH51" s="14"/>
    </row>
    <row r="52" s="31" customFormat="true" ht="13.5" hidden="false" customHeight="false" outlineLevel="0" collapsed="false">
      <c r="A52" s="25" t="s">
        <v>80</v>
      </c>
      <c r="B52" s="93"/>
      <c r="C52" s="94"/>
      <c r="D52" s="94" t="n">
        <f aca="false">D51-F51</f>
        <v>166572</v>
      </c>
      <c r="E52" s="95"/>
      <c r="F52" s="94"/>
      <c r="G52" s="96"/>
      <c r="H52" s="94"/>
      <c r="I52" s="97"/>
      <c r="J52" s="97"/>
      <c r="K52" s="98" t="n">
        <f aca="false">K51-G51</f>
        <v>151841</v>
      </c>
      <c r="L52" s="99" t="n">
        <f aca="false">L51-M51</f>
        <v>4211.163</v>
      </c>
      <c r="M52" s="100"/>
      <c r="N52" s="99"/>
      <c r="O52" s="98" t="n">
        <f aca="false">O51-N51</f>
        <v>121899</v>
      </c>
      <c r="P52" s="101"/>
      <c r="Q52" s="102"/>
      <c r="R52" s="102"/>
      <c r="S52" s="103"/>
      <c r="T52" s="104"/>
      <c r="U52" s="2"/>
      <c r="V52" s="2"/>
      <c r="W52" s="2"/>
      <c r="X52" s="2"/>
      <c r="Y52" s="2"/>
      <c r="Z52" s="30"/>
      <c r="AF52" s="30"/>
      <c r="AH52" s="30"/>
    </row>
    <row r="53" s="31" customFormat="true" ht="12.75" hidden="false" customHeight="false" outlineLevel="0" collapsed="false">
      <c r="A53" s="27" t="s">
        <v>81</v>
      </c>
      <c r="B53" s="105" t="n">
        <f aca="false">B51/(SUM(B51:F51))</f>
        <v>0.00724697419362718</v>
      </c>
      <c r="C53" s="105" t="n">
        <f aca="false">C51/(SUM(B51:F51))</f>
        <v>0.00558445999584753</v>
      </c>
      <c r="D53" s="105" t="n">
        <f aca="false">D51/(SUM(B51:F51))</f>
        <v>0.61525543790227</v>
      </c>
      <c r="E53" s="105" t="n">
        <f aca="false">E51/(SUM(B51:F51))</f>
        <v>0.0109536633324784</v>
      </c>
      <c r="F53" s="105" t="n">
        <f aca="false">F51/(SUM(B51:F51))</f>
        <v>0.360959464575776</v>
      </c>
      <c r="G53" s="105" t="n">
        <f aca="false">G51/(SUM(G51:K51))</f>
        <v>0.341052798099188</v>
      </c>
      <c r="H53" s="105" t="n">
        <f aca="false">H51/(SUM(G51:K51))</f>
        <v>0.0154440992777348</v>
      </c>
      <c r="I53" s="105" t="n">
        <f aca="false">I51/(SUM(G51:K51))</f>
        <v>0.0134341020228699</v>
      </c>
      <c r="J53" s="105" t="n">
        <f aca="false">J51/(SUM(G51:K51))</f>
        <v>0.053522380606008</v>
      </c>
      <c r="K53" s="106" t="n">
        <f aca="false">K51/(SUM(G51:K51))</f>
        <v>0.5765466199942</v>
      </c>
      <c r="L53" s="106" t="n">
        <f aca="false">L51/(SUM(L51:M51))</f>
        <v>0.506057742746632</v>
      </c>
      <c r="M53" s="105" t="n">
        <f aca="false">M51/(SUM(L51:M51))</f>
        <v>0.493942257253368</v>
      </c>
      <c r="N53" s="105" t="n">
        <f aca="false">N51/(SUM(N51:O51))</f>
        <v>0.289578981892251</v>
      </c>
      <c r="O53" s="105" t="n">
        <f aca="false">O51/(SUM(N51:O51))</f>
        <v>0.710421018107749</v>
      </c>
      <c r="P53" s="107"/>
      <c r="Q53" s="108"/>
      <c r="R53" s="108"/>
      <c r="S53" s="108"/>
      <c r="T53" s="109"/>
      <c r="U53" s="2"/>
      <c r="V53" s="2"/>
      <c r="W53" s="2"/>
      <c r="X53" s="2"/>
      <c r="Y53" s="2"/>
      <c r="Z53" s="30"/>
    </row>
  </sheetData>
  <mergeCells count="12">
    <mergeCell ref="G2:K2"/>
    <mergeCell ref="L2:M2"/>
    <mergeCell ref="N2:O2"/>
    <mergeCell ref="B3:F3"/>
    <mergeCell ref="G3:K3"/>
    <mergeCell ref="L3:M3"/>
    <mergeCell ref="N3:O3"/>
    <mergeCell ref="B4:F4"/>
    <mergeCell ref="G4:K4"/>
    <mergeCell ref="L4:M4"/>
    <mergeCell ref="N4:O4"/>
    <mergeCell ref="P4:T4"/>
  </mergeCells>
  <printOptions headings="false" gridLines="false" gridLinesSet="true" horizontalCentered="true" verticalCentered="false"/>
  <pageMargins left="0.25" right="0.25" top="0.8" bottom="0.590277777777778" header="0.25" footer="0.511805555555555"/>
  <pageSetup paperSize="5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&amp;C&amp;"Arial,Bold"ABSTRACT OF VOTES
Cast at the General Election     November 4, 2008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1"/>
  <sheetViews>
    <sheetView showFormulas="false" showGridLines="true" showRowColHeaders="true" showZeros="true" rightToLeft="false" tabSelected="false" showOutlineSymbols="true" defaultGridColor="true" view="normal" topLeftCell="A4" colorId="64" zoomScale="125" zoomScaleNormal="125" zoomScalePageLayoutView="100" workbookViewId="0">
      <pane xSplit="1" ySplit="2" topLeftCell="B36" activePane="bottomRight" state="frozen"/>
      <selection pane="topLeft" activeCell="A4" activeCellId="0" sqref="A4"/>
      <selection pane="topRight" activeCell="B4" activeCellId="0" sqref="B4"/>
      <selection pane="bottomLeft" activeCell="A36" activeCellId="0" sqref="A36"/>
      <selection pane="bottomRight" activeCell="J47" activeCellId="0" sqref="J47"/>
    </sheetView>
  </sheetViews>
  <sheetFormatPr defaultRowHeight="12.75" zeroHeight="false" outlineLevelRow="0" outlineLevelCol="0"/>
  <cols>
    <col collapsed="false" customWidth="true" hidden="false" outlineLevel="0" max="1" min="1" style="1" width="10.44"/>
    <col collapsed="false" customWidth="true" hidden="false" outlineLevel="0" max="19" min="2" style="2" width="6.52"/>
    <col collapsed="false" customWidth="true" hidden="false" outlineLevel="0" max="20" min="20" style="2" width="12.4"/>
    <col collapsed="false" customWidth="true" hidden="false" outlineLevel="0" max="21" min="21" style="2" width="17.46"/>
    <col collapsed="false" customWidth="true" hidden="false" outlineLevel="0" max="24" min="22" style="2" width="6.52"/>
    <col collapsed="false" customWidth="true" hidden="false" outlineLevel="0" max="257" min="25" style="2" width="7.66"/>
    <col collapsed="false" customWidth="true" hidden="false" outlineLevel="0" max="1025" min="258" style="0" width="7.66"/>
  </cols>
  <sheetData>
    <row r="1" customFormat="false" ht="12.75" hidden="false" customHeight="false" outlineLevel="0" collapsed="false">
      <c r="A1" s="4"/>
      <c r="B1" s="4" t="s">
        <v>0</v>
      </c>
    </row>
    <row r="2" customFormat="false" ht="12.75" hidden="false" customHeight="false" outlineLevel="0" collapsed="false">
      <c r="A2" s="110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11"/>
      <c r="Q2" s="111"/>
      <c r="R2" s="111"/>
      <c r="S2" s="111"/>
      <c r="T2" s="8" t="s">
        <v>1</v>
      </c>
      <c r="U2" s="8" t="s">
        <v>2</v>
      </c>
    </row>
    <row r="3" s="15" customFormat="true" ht="12.75" hidden="false" customHeight="false" outlineLevel="0" collapsed="false">
      <c r="A3" s="112"/>
      <c r="B3" s="18" t="s">
        <v>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 t="s">
        <v>2</v>
      </c>
      <c r="Q3" s="18"/>
      <c r="R3" s="18"/>
      <c r="S3" s="18"/>
      <c r="T3" s="18" t="s">
        <v>3</v>
      </c>
      <c r="U3" s="18" t="s">
        <v>4</v>
      </c>
    </row>
    <row r="4" s="15" customFormat="true" ht="12.75" hidden="false" customHeight="false" outlineLevel="0" collapsed="false">
      <c r="A4" s="16"/>
      <c r="B4" s="23" t="s">
        <v>5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 t="s">
        <v>5</v>
      </c>
      <c r="Q4" s="23"/>
      <c r="R4" s="23"/>
      <c r="S4" s="23"/>
      <c r="T4" s="23" t="s">
        <v>6</v>
      </c>
      <c r="U4" s="24" t="s">
        <v>8</v>
      </c>
    </row>
    <row r="5" s="42" customFormat="true" ht="98.25" hidden="false" customHeight="true" outlineLevel="0" collapsed="false">
      <c r="A5" s="32" t="s">
        <v>15</v>
      </c>
      <c r="B5" s="33" t="s">
        <v>82</v>
      </c>
      <c r="C5" s="33" t="s">
        <v>83</v>
      </c>
      <c r="D5" s="33" t="s">
        <v>84</v>
      </c>
      <c r="E5" s="33" t="s">
        <v>85</v>
      </c>
      <c r="F5" s="33" t="s">
        <v>86</v>
      </c>
      <c r="G5" s="33" t="s">
        <v>87</v>
      </c>
      <c r="H5" s="33" t="s">
        <v>88</v>
      </c>
      <c r="I5" s="33" t="s">
        <v>89</v>
      </c>
      <c r="J5" s="35" t="s">
        <v>90</v>
      </c>
      <c r="K5" s="33" t="s">
        <v>91</v>
      </c>
      <c r="L5" s="33" t="s">
        <v>92</v>
      </c>
      <c r="M5" s="33" t="s">
        <v>93</v>
      </c>
      <c r="N5" s="33" t="s">
        <v>94</v>
      </c>
      <c r="O5" s="35" t="s">
        <v>95</v>
      </c>
      <c r="P5" s="35" t="s">
        <v>96</v>
      </c>
      <c r="Q5" s="33" t="s">
        <v>97</v>
      </c>
      <c r="R5" s="34" t="s">
        <v>98</v>
      </c>
      <c r="S5" s="35" t="s">
        <v>99</v>
      </c>
      <c r="T5" s="36" t="s">
        <v>100</v>
      </c>
      <c r="U5" s="35" t="s">
        <v>101</v>
      </c>
    </row>
    <row r="6" s="55" customFormat="true" ht="12.75" hidden="false" customHeight="false" outlineLevel="0" collapsed="false">
      <c r="A6" s="43" t="s">
        <v>35</v>
      </c>
      <c r="B6" s="44" t="n">
        <v>0</v>
      </c>
      <c r="C6" s="46" t="n">
        <v>0</v>
      </c>
      <c r="D6" s="46" t="n">
        <v>0</v>
      </c>
      <c r="E6" s="46" t="n">
        <v>0</v>
      </c>
      <c r="F6" s="46" t="n">
        <v>0</v>
      </c>
      <c r="G6" s="46" t="n">
        <v>0</v>
      </c>
      <c r="H6" s="46" t="n">
        <v>0</v>
      </c>
      <c r="I6" s="46" t="n">
        <v>0</v>
      </c>
      <c r="J6" s="46" t="n">
        <v>0</v>
      </c>
      <c r="K6" s="46" t="n">
        <v>0</v>
      </c>
      <c r="L6" s="46" t="n">
        <v>14</v>
      </c>
      <c r="M6" s="46" t="n">
        <v>0</v>
      </c>
      <c r="N6" s="46" t="n">
        <v>17</v>
      </c>
      <c r="O6" s="113" t="n">
        <v>1</v>
      </c>
      <c r="P6" s="44" t="n">
        <v>1</v>
      </c>
      <c r="Q6" s="45" t="n">
        <v>0</v>
      </c>
      <c r="R6" s="46" t="n">
        <v>0</v>
      </c>
      <c r="S6" s="49" t="n">
        <v>0</v>
      </c>
      <c r="T6" s="52" t="n">
        <v>0</v>
      </c>
      <c r="U6" s="49" t="n">
        <v>40</v>
      </c>
    </row>
    <row r="7" s="55" customFormat="true" ht="12.75" hidden="false" customHeight="false" outlineLevel="0" collapsed="false">
      <c r="A7" s="56" t="s">
        <v>36</v>
      </c>
      <c r="B7" s="57" t="n">
        <v>0</v>
      </c>
      <c r="C7" s="59" t="n">
        <v>0</v>
      </c>
      <c r="D7" s="59" t="n">
        <v>0</v>
      </c>
      <c r="E7" s="59" t="n">
        <v>0</v>
      </c>
      <c r="F7" s="59" t="n">
        <v>0</v>
      </c>
      <c r="G7" s="59" t="n">
        <v>0</v>
      </c>
      <c r="H7" s="59" t="n">
        <v>0</v>
      </c>
      <c r="I7" s="59" t="n">
        <v>0</v>
      </c>
      <c r="J7" s="59" t="n">
        <v>0</v>
      </c>
      <c r="K7" s="59" t="n">
        <v>0</v>
      </c>
      <c r="L7" s="59" t="n">
        <v>0</v>
      </c>
      <c r="M7" s="59" t="n">
        <v>0</v>
      </c>
      <c r="N7" s="59" t="n">
        <v>0</v>
      </c>
      <c r="O7" s="114" t="n">
        <v>0</v>
      </c>
      <c r="P7" s="57" t="n">
        <v>0</v>
      </c>
      <c r="Q7" s="58" t="n">
        <v>0</v>
      </c>
      <c r="R7" s="59" t="n">
        <v>0</v>
      </c>
      <c r="S7" s="62" t="n">
        <v>0</v>
      </c>
      <c r="T7" s="65" t="n">
        <v>0</v>
      </c>
      <c r="U7" s="62"/>
    </row>
    <row r="8" s="55" customFormat="true" ht="12.75" hidden="false" customHeight="false" outlineLevel="0" collapsed="false">
      <c r="A8" s="56" t="s">
        <v>37</v>
      </c>
      <c r="B8" s="57" t="n">
        <v>0</v>
      </c>
      <c r="C8" s="59" t="n">
        <v>0</v>
      </c>
      <c r="D8" s="59" t="n">
        <v>0</v>
      </c>
      <c r="E8" s="59" t="n">
        <v>0</v>
      </c>
      <c r="F8" s="59" t="n">
        <v>2</v>
      </c>
      <c r="G8" s="59" t="n">
        <v>0</v>
      </c>
      <c r="H8" s="59" t="n">
        <v>0</v>
      </c>
      <c r="I8" s="59" t="n">
        <v>0</v>
      </c>
      <c r="J8" s="59" t="n">
        <v>0</v>
      </c>
      <c r="K8" s="59" t="n">
        <v>0</v>
      </c>
      <c r="L8" s="59" t="n">
        <v>1</v>
      </c>
      <c r="M8" s="59" t="n">
        <v>0</v>
      </c>
      <c r="N8" s="59" t="n">
        <v>3</v>
      </c>
      <c r="O8" s="114" t="n">
        <v>0</v>
      </c>
      <c r="P8" s="57" t="n">
        <v>0</v>
      </c>
      <c r="Q8" s="58" t="n">
        <v>0</v>
      </c>
      <c r="R8" s="59" t="n">
        <v>0</v>
      </c>
      <c r="S8" s="62" t="n">
        <v>0</v>
      </c>
      <c r="T8" s="65" t="n">
        <v>0</v>
      </c>
      <c r="U8" s="62" t="n">
        <v>67</v>
      </c>
    </row>
    <row r="9" s="55" customFormat="true" ht="12.75" hidden="false" customHeight="false" outlineLevel="0" collapsed="false">
      <c r="A9" s="56" t="s">
        <v>38</v>
      </c>
      <c r="B9" s="57" t="n">
        <v>0</v>
      </c>
      <c r="C9" s="59" t="n">
        <v>0</v>
      </c>
      <c r="D9" s="59" t="n">
        <v>0</v>
      </c>
      <c r="E9" s="59" t="n">
        <v>0</v>
      </c>
      <c r="F9" s="59" t="n">
        <v>0</v>
      </c>
      <c r="G9" s="59" t="n">
        <v>0</v>
      </c>
      <c r="H9" s="59" t="n">
        <v>0</v>
      </c>
      <c r="I9" s="59" t="n">
        <v>0</v>
      </c>
      <c r="J9" s="59" t="n">
        <v>0</v>
      </c>
      <c r="K9" s="59" t="n">
        <v>0</v>
      </c>
      <c r="L9" s="59" t="n">
        <v>0</v>
      </c>
      <c r="M9" s="59" t="n">
        <v>0</v>
      </c>
      <c r="N9" s="59" t="n">
        <v>0</v>
      </c>
      <c r="O9" s="114" t="n">
        <v>0</v>
      </c>
      <c r="P9" s="57" t="n">
        <v>0</v>
      </c>
      <c r="Q9" s="58" t="n">
        <v>0</v>
      </c>
      <c r="R9" s="59" t="n">
        <v>0</v>
      </c>
      <c r="S9" s="62" t="n">
        <v>0</v>
      </c>
      <c r="T9" s="65" t="n">
        <v>0</v>
      </c>
      <c r="U9" s="62" t="n">
        <v>1</v>
      </c>
    </row>
    <row r="10" s="55" customFormat="true" ht="12.75" hidden="false" customHeight="false" outlineLevel="0" collapsed="false">
      <c r="A10" s="67" t="s">
        <v>39</v>
      </c>
      <c r="B10" s="68" t="n">
        <v>0</v>
      </c>
      <c r="C10" s="70" t="n">
        <v>0</v>
      </c>
      <c r="D10" s="70" t="n">
        <v>0</v>
      </c>
      <c r="E10" s="70" t="n">
        <v>0</v>
      </c>
      <c r="F10" s="70" t="n">
        <v>0</v>
      </c>
      <c r="G10" s="70" t="n">
        <v>0</v>
      </c>
      <c r="H10" s="70" t="n">
        <v>0</v>
      </c>
      <c r="I10" s="70" t="n">
        <v>0</v>
      </c>
      <c r="J10" s="70" t="n">
        <v>0</v>
      </c>
      <c r="K10" s="70" t="n">
        <v>0</v>
      </c>
      <c r="L10" s="70" t="n">
        <v>0</v>
      </c>
      <c r="M10" s="70" t="n">
        <v>0</v>
      </c>
      <c r="N10" s="70" t="n">
        <v>0</v>
      </c>
      <c r="O10" s="115" t="n">
        <v>0</v>
      </c>
      <c r="P10" s="68" t="n">
        <v>0</v>
      </c>
      <c r="Q10" s="69" t="n">
        <v>0</v>
      </c>
      <c r="R10" s="70" t="n">
        <v>0</v>
      </c>
      <c r="S10" s="73" t="n">
        <v>0</v>
      </c>
      <c r="T10" s="76" t="n">
        <v>0</v>
      </c>
      <c r="U10" s="73"/>
    </row>
    <row r="11" s="55" customFormat="true" ht="12.75" hidden="false" customHeight="false" outlineLevel="0" collapsed="false">
      <c r="A11" s="43" t="s">
        <v>40</v>
      </c>
      <c r="B11" s="44" t="n">
        <v>0</v>
      </c>
      <c r="C11" s="46" t="n">
        <v>0</v>
      </c>
      <c r="D11" s="46" t="n">
        <v>0</v>
      </c>
      <c r="E11" s="46" t="n">
        <v>0</v>
      </c>
      <c r="F11" s="46" t="n">
        <v>0</v>
      </c>
      <c r="G11" s="46" t="n">
        <v>0</v>
      </c>
      <c r="H11" s="46" t="n">
        <v>0</v>
      </c>
      <c r="I11" s="46" t="n">
        <v>0</v>
      </c>
      <c r="J11" s="46" t="n">
        <v>0</v>
      </c>
      <c r="K11" s="46" t="n">
        <v>0</v>
      </c>
      <c r="L11" s="46" t="n">
        <v>1</v>
      </c>
      <c r="M11" s="46" t="n">
        <v>0</v>
      </c>
      <c r="N11" s="46" t="n">
        <v>0</v>
      </c>
      <c r="O11" s="113" t="n">
        <v>0</v>
      </c>
      <c r="P11" s="44" t="n">
        <v>0</v>
      </c>
      <c r="Q11" s="45" t="n">
        <v>0</v>
      </c>
      <c r="R11" s="46" t="n">
        <v>0</v>
      </c>
      <c r="S11" s="49" t="n">
        <v>0</v>
      </c>
      <c r="T11" s="52" t="n">
        <v>0</v>
      </c>
      <c r="U11" s="49" t="n">
        <v>19</v>
      </c>
    </row>
    <row r="12" s="55" customFormat="true" ht="12.75" hidden="false" customHeight="false" outlineLevel="0" collapsed="false">
      <c r="A12" s="56" t="s">
        <v>41</v>
      </c>
      <c r="B12" s="57" t="n">
        <v>0</v>
      </c>
      <c r="C12" s="59" t="n">
        <v>0</v>
      </c>
      <c r="D12" s="59" t="n">
        <v>0</v>
      </c>
      <c r="E12" s="59" t="n">
        <v>0</v>
      </c>
      <c r="F12" s="59" t="n">
        <v>1</v>
      </c>
      <c r="G12" s="59" t="n">
        <v>0</v>
      </c>
      <c r="H12" s="59" t="n">
        <v>0</v>
      </c>
      <c r="I12" s="59" t="n">
        <v>0</v>
      </c>
      <c r="J12" s="59" t="n">
        <v>0</v>
      </c>
      <c r="K12" s="59" t="n">
        <v>0</v>
      </c>
      <c r="L12" s="59" t="n">
        <v>0</v>
      </c>
      <c r="M12" s="59" t="n">
        <v>0</v>
      </c>
      <c r="N12" s="59" t="n">
        <v>1</v>
      </c>
      <c r="O12" s="114" t="n">
        <v>0</v>
      </c>
      <c r="P12" s="57" t="n">
        <v>0</v>
      </c>
      <c r="Q12" s="58" t="n">
        <v>0</v>
      </c>
      <c r="R12" s="59" t="n">
        <v>0</v>
      </c>
      <c r="S12" s="62" t="n">
        <v>0</v>
      </c>
      <c r="T12" s="65" t="n">
        <v>0</v>
      </c>
      <c r="U12" s="62" t="n">
        <v>10</v>
      </c>
    </row>
    <row r="13" s="55" customFormat="true" ht="12.75" hidden="false" customHeight="false" outlineLevel="0" collapsed="false">
      <c r="A13" s="56" t="s">
        <v>42</v>
      </c>
      <c r="B13" s="57" t="n">
        <v>0</v>
      </c>
      <c r="C13" s="59" t="n">
        <v>0</v>
      </c>
      <c r="D13" s="59" t="n">
        <v>0</v>
      </c>
      <c r="E13" s="59" t="n">
        <v>0</v>
      </c>
      <c r="F13" s="59" t="n">
        <v>0</v>
      </c>
      <c r="G13" s="59" t="n">
        <v>0</v>
      </c>
      <c r="H13" s="59" t="n">
        <v>0</v>
      </c>
      <c r="I13" s="59" t="n">
        <v>0</v>
      </c>
      <c r="J13" s="59" t="n">
        <v>0</v>
      </c>
      <c r="K13" s="59" t="n">
        <v>0</v>
      </c>
      <c r="L13" s="59" t="n">
        <v>0</v>
      </c>
      <c r="M13" s="59" t="n">
        <v>0</v>
      </c>
      <c r="N13" s="59" t="n">
        <v>0</v>
      </c>
      <c r="O13" s="114" t="n">
        <v>0</v>
      </c>
      <c r="P13" s="57" t="n">
        <v>0</v>
      </c>
      <c r="Q13" s="58" t="n">
        <v>0</v>
      </c>
      <c r="R13" s="59" t="n">
        <v>0</v>
      </c>
      <c r="S13" s="62" t="n">
        <v>0</v>
      </c>
      <c r="T13" s="65" t="n">
        <v>0</v>
      </c>
      <c r="U13" s="62"/>
    </row>
    <row r="14" s="55" customFormat="true" ht="12.75" hidden="false" customHeight="false" outlineLevel="0" collapsed="false">
      <c r="A14" s="56" t="s">
        <v>43</v>
      </c>
      <c r="B14" s="57" t="n">
        <v>0</v>
      </c>
      <c r="C14" s="59" t="n">
        <v>0</v>
      </c>
      <c r="D14" s="59" t="n">
        <v>0</v>
      </c>
      <c r="E14" s="59" t="n">
        <v>0</v>
      </c>
      <c r="F14" s="59" t="n">
        <v>0</v>
      </c>
      <c r="G14" s="59" t="n">
        <v>0</v>
      </c>
      <c r="H14" s="59" t="n">
        <v>0</v>
      </c>
      <c r="I14" s="59" t="n">
        <v>0</v>
      </c>
      <c r="J14" s="59" t="n">
        <v>0</v>
      </c>
      <c r="K14" s="59" t="n">
        <v>0</v>
      </c>
      <c r="L14" s="59" t="n">
        <v>1</v>
      </c>
      <c r="M14" s="59" t="n">
        <v>0</v>
      </c>
      <c r="N14" s="59" t="n">
        <v>2</v>
      </c>
      <c r="O14" s="114" t="n">
        <v>0</v>
      </c>
      <c r="P14" s="57" t="n">
        <v>0</v>
      </c>
      <c r="Q14" s="58" t="n">
        <v>0</v>
      </c>
      <c r="R14" s="59" t="n">
        <v>0</v>
      </c>
      <c r="S14" s="62" t="n">
        <v>0</v>
      </c>
      <c r="T14" s="65" t="n">
        <v>0</v>
      </c>
      <c r="U14" s="62"/>
    </row>
    <row r="15" s="55" customFormat="true" ht="12.75" hidden="false" customHeight="false" outlineLevel="0" collapsed="false">
      <c r="A15" s="67" t="s">
        <v>44</v>
      </c>
      <c r="B15" s="68" t="n">
        <v>0</v>
      </c>
      <c r="C15" s="70" t="n">
        <v>0</v>
      </c>
      <c r="D15" s="70" t="n">
        <v>0</v>
      </c>
      <c r="E15" s="70" t="n">
        <v>0</v>
      </c>
      <c r="F15" s="70" t="n">
        <v>0</v>
      </c>
      <c r="G15" s="70" t="n">
        <v>0</v>
      </c>
      <c r="H15" s="70" t="n">
        <v>0</v>
      </c>
      <c r="I15" s="70" t="n">
        <v>0</v>
      </c>
      <c r="J15" s="70" t="n">
        <v>0</v>
      </c>
      <c r="K15" s="70" t="n">
        <v>0</v>
      </c>
      <c r="L15" s="70" t="n">
        <v>0</v>
      </c>
      <c r="M15" s="70" t="n">
        <v>0</v>
      </c>
      <c r="N15" s="70" t="n">
        <v>0</v>
      </c>
      <c r="O15" s="115" t="n">
        <v>0</v>
      </c>
      <c r="P15" s="68" t="n">
        <v>0</v>
      </c>
      <c r="Q15" s="69" t="n">
        <v>0</v>
      </c>
      <c r="R15" s="70" t="n">
        <v>0</v>
      </c>
      <c r="S15" s="73" t="n">
        <v>0</v>
      </c>
      <c r="T15" s="76" t="n">
        <v>0</v>
      </c>
      <c r="U15" s="73" t="n">
        <v>72</v>
      </c>
    </row>
    <row r="16" s="55" customFormat="true" ht="12.75" hidden="false" customHeight="false" outlineLevel="0" collapsed="false">
      <c r="A16" s="79" t="s">
        <v>45</v>
      </c>
      <c r="B16" s="44" t="n">
        <v>0</v>
      </c>
      <c r="C16" s="46" t="n">
        <v>0</v>
      </c>
      <c r="D16" s="46" t="n">
        <v>0</v>
      </c>
      <c r="E16" s="46" t="n">
        <v>0</v>
      </c>
      <c r="F16" s="46" t="n">
        <v>0</v>
      </c>
      <c r="G16" s="46" t="n">
        <v>0</v>
      </c>
      <c r="H16" s="46" t="n">
        <v>0</v>
      </c>
      <c r="I16" s="46" t="n">
        <v>0</v>
      </c>
      <c r="J16" s="46" t="n">
        <v>0</v>
      </c>
      <c r="K16" s="46" t="n">
        <v>0</v>
      </c>
      <c r="L16" s="46" t="n">
        <v>0</v>
      </c>
      <c r="M16" s="46" t="n">
        <v>0</v>
      </c>
      <c r="N16" s="46" t="n">
        <v>1</v>
      </c>
      <c r="O16" s="113" t="n">
        <v>0</v>
      </c>
      <c r="P16" s="44" t="n">
        <v>0</v>
      </c>
      <c r="Q16" s="45" t="n">
        <v>0</v>
      </c>
      <c r="R16" s="46" t="n">
        <v>0</v>
      </c>
      <c r="S16" s="49" t="n">
        <v>0</v>
      </c>
      <c r="T16" s="52" t="n">
        <v>0</v>
      </c>
      <c r="U16" s="49"/>
    </row>
    <row r="17" s="55" customFormat="true" ht="12.75" hidden="false" customHeight="false" outlineLevel="0" collapsed="false">
      <c r="A17" s="80" t="s">
        <v>46</v>
      </c>
      <c r="B17" s="57" t="n">
        <v>0</v>
      </c>
      <c r="C17" s="59" t="n">
        <v>0</v>
      </c>
      <c r="D17" s="59" t="n">
        <v>0</v>
      </c>
      <c r="E17" s="59" t="n">
        <v>0</v>
      </c>
      <c r="F17" s="59" t="n">
        <v>0</v>
      </c>
      <c r="G17" s="59" t="n">
        <v>0</v>
      </c>
      <c r="H17" s="59" t="n">
        <v>0</v>
      </c>
      <c r="I17" s="59" t="n">
        <v>0</v>
      </c>
      <c r="J17" s="59" t="n">
        <v>0</v>
      </c>
      <c r="K17" s="59" t="n">
        <v>0</v>
      </c>
      <c r="L17" s="59" t="n">
        <v>0</v>
      </c>
      <c r="M17" s="59" t="n">
        <v>0</v>
      </c>
      <c r="N17" s="59" t="n">
        <v>0</v>
      </c>
      <c r="O17" s="114" t="n">
        <v>0</v>
      </c>
      <c r="P17" s="57" t="n">
        <v>0</v>
      </c>
      <c r="Q17" s="58" t="n">
        <v>0</v>
      </c>
      <c r="R17" s="59" t="n">
        <v>0</v>
      </c>
      <c r="S17" s="62" t="n">
        <v>0</v>
      </c>
      <c r="T17" s="65" t="n">
        <v>0</v>
      </c>
      <c r="U17" s="62" t="n">
        <v>4</v>
      </c>
    </row>
    <row r="18" s="54" customFormat="true" ht="12.75" hidden="false" customHeight="false" outlineLevel="0" collapsed="false">
      <c r="A18" s="80" t="s">
        <v>47</v>
      </c>
      <c r="B18" s="81" t="n">
        <v>0</v>
      </c>
      <c r="C18" s="116" t="n">
        <v>0</v>
      </c>
      <c r="D18" s="116" t="n">
        <v>0</v>
      </c>
      <c r="E18" s="116" t="n">
        <v>0</v>
      </c>
      <c r="F18" s="116" t="n">
        <v>0</v>
      </c>
      <c r="G18" s="116" t="n">
        <v>0</v>
      </c>
      <c r="H18" s="116" t="n">
        <v>0</v>
      </c>
      <c r="I18" s="116" t="n">
        <v>0</v>
      </c>
      <c r="J18" s="116" t="n">
        <v>0</v>
      </c>
      <c r="K18" s="116" t="n">
        <v>0</v>
      </c>
      <c r="L18" s="116" t="n">
        <v>0</v>
      </c>
      <c r="M18" s="116" t="n">
        <v>0</v>
      </c>
      <c r="N18" s="116" t="n">
        <v>0</v>
      </c>
      <c r="O18" s="117" t="n">
        <v>0</v>
      </c>
      <c r="P18" s="81" t="n">
        <v>0</v>
      </c>
      <c r="Q18" s="82" t="n">
        <v>0</v>
      </c>
      <c r="R18" s="59" t="n">
        <v>0</v>
      </c>
      <c r="S18" s="62" t="n">
        <v>0</v>
      </c>
      <c r="T18" s="65" t="n">
        <v>0</v>
      </c>
      <c r="U18" s="62" t="n">
        <v>0</v>
      </c>
    </row>
    <row r="19" s="54" customFormat="true" ht="12.75" hidden="false" customHeight="false" outlineLevel="0" collapsed="false">
      <c r="A19" s="80" t="s">
        <v>48</v>
      </c>
      <c r="B19" s="57" t="n">
        <v>0</v>
      </c>
      <c r="C19" s="59" t="n">
        <v>0</v>
      </c>
      <c r="D19" s="59" t="n">
        <v>0</v>
      </c>
      <c r="E19" s="59" t="n">
        <v>0</v>
      </c>
      <c r="F19" s="59" t="n">
        <v>0</v>
      </c>
      <c r="G19" s="59" t="n">
        <v>0</v>
      </c>
      <c r="H19" s="59" t="n">
        <v>0</v>
      </c>
      <c r="I19" s="59" t="n">
        <v>0</v>
      </c>
      <c r="J19" s="59" t="n">
        <v>0</v>
      </c>
      <c r="K19" s="59" t="n">
        <v>0</v>
      </c>
      <c r="L19" s="59" t="n">
        <v>6</v>
      </c>
      <c r="M19" s="59" t="n">
        <v>0</v>
      </c>
      <c r="N19" s="59" t="n">
        <v>4</v>
      </c>
      <c r="O19" s="114" t="n">
        <v>0</v>
      </c>
      <c r="P19" s="57" t="n">
        <v>1</v>
      </c>
      <c r="Q19" s="58" t="n">
        <v>0</v>
      </c>
      <c r="R19" s="59" t="n">
        <v>0</v>
      </c>
      <c r="S19" s="62" t="n">
        <v>0</v>
      </c>
      <c r="T19" s="65" t="n">
        <v>0</v>
      </c>
      <c r="U19" s="62"/>
    </row>
    <row r="20" s="54" customFormat="true" ht="12.75" hidden="false" customHeight="false" outlineLevel="0" collapsed="false">
      <c r="A20" s="83" t="s">
        <v>49</v>
      </c>
      <c r="B20" s="68" t="n">
        <v>0</v>
      </c>
      <c r="C20" s="70" t="n">
        <v>0</v>
      </c>
      <c r="D20" s="70" t="n">
        <v>0</v>
      </c>
      <c r="E20" s="70" t="n">
        <v>0</v>
      </c>
      <c r="F20" s="70" t="n">
        <v>0</v>
      </c>
      <c r="G20" s="70" t="n">
        <v>0</v>
      </c>
      <c r="H20" s="70" t="n">
        <v>0</v>
      </c>
      <c r="I20" s="70" t="n">
        <v>0</v>
      </c>
      <c r="J20" s="70" t="n">
        <v>0</v>
      </c>
      <c r="K20" s="70" t="n">
        <v>0</v>
      </c>
      <c r="L20" s="70" t="n">
        <v>0</v>
      </c>
      <c r="M20" s="70" t="n">
        <v>0</v>
      </c>
      <c r="N20" s="70" t="n">
        <v>0</v>
      </c>
      <c r="O20" s="115" t="n">
        <v>0</v>
      </c>
      <c r="P20" s="68" t="n">
        <v>0</v>
      </c>
      <c r="Q20" s="69" t="n">
        <v>0</v>
      </c>
      <c r="R20" s="70" t="n">
        <v>0</v>
      </c>
      <c r="S20" s="73" t="n">
        <v>0</v>
      </c>
      <c r="T20" s="76" t="n">
        <v>0</v>
      </c>
      <c r="U20" s="73" t="n">
        <v>0</v>
      </c>
    </row>
    <row r="21" s="54" customFormat="true" ht="12.75" hidden="false" customHeight="false" outlineLevel="0" collapsed="false">
      <c r="A21" s="79" t="s">
        <v>50</v>
      </c>
      <c r="B21" s="44" t="n">
        <v>0</v>
      </c>
      <c r="C21" s="46" t="n">
        <v>0</v>
      </c>
      <c r="D21" s="46" t="n">
        <v>0</v>
      </c>
      <c r="E21" s="46" t="n">
        <v>0</v>
      </c>
      <c r="F21" s="46" t="n">
        <v>0</v>
      </c>
      <c r="G21" s="46" t="n">
        <v>0</v>
      </c>
      <c r="H21" s="46" t="n">
        <v>0</v>
      </c>
      <c r="I21" s="46" t="n">
        <v>0</v>
      </c>
      <c r="J21" s="46" t="n">
        <v>0</v>
      </c>
      <c r="K21" s="46" t="n">
        <v>0</v>
      </c>
      <c r="L21" s="46" t="n">
        <v>1</v>
      </c>
      <c r="M21" s="46" t="n">
        <v>0</v>
      </c>
      <c r="N21" s="46" t="n">
        <v>0</v>
      </c>
      <c r="O21" s="113" t="n">
        <v>0</v>
      </c>
      <c r="P21" s="44" t="n">
        <v>0</v>
      </c>
      <c r="Q21" s="45" t="n">
        <v>0</v>
      </c>
      <c r="R21" s="46" t="n">
        <v>0</v>
      </c>
      <c r="S21" s="49" t="n">
        <v>0</v>
      </c>
      <c r="T21" s="52" t="n">
        <v>0</v>
      </c>
      <c r="U21" s="49" t="n">
        <v>31</v>
      </c>
    </row>
    <row r="22" s="54" customFormat="true" ht="12.75" hidden="false" customHeight="false" outlineLevel="0" collapsed="false">
      <c r="A22" s="80" t="s">
        <v>51</v>
      </c>
      <c r="B22" s="57" t="n">
        <v>0</v>
      </c>
      <c r="C22" s="59" t="n">
        <v>0</v>
      </c>
      <c r="D22" s="59" t="n">
        <v>0</v>
      </c>
      <c r="E22" s="59" t="n">
        <v>0</v>
      </c>
      <c r="F22" s="59" t="n">
        <v>0</v>
      </c>
      <c r="G22" s="59" t="n">
        <v>0</v>
      </c>
      <c r="H22" s="59" t="n">
        <v>0</v>
      </c>
      <c r="I22" s="59" t="n">
        <v>0</v>
      </c>
      <c r="J22" s="59" t="n">
        <v>0</v>
      </c>
      <c r="K22" s="59" t="n">
        <v>0</v>
      </c>
      <c r="L22" s="59" t="n">
        <v>0</v>
      </c>
      <c r="M22" s="59" t="n">
        <v>0</v>
      </c>
      <c r="N22" s="59" t="n">
        <v>0</v>
      </c>
      <c r="O22" s="114" t="n">
        <v>0</v>
      </c>
      <c r="P22" s="57" t="n">
        <v>0</v>
      </c>
      <c r="Q22" s="58" t="n">
        <v>0</v>
      </c>
      <c r="R22" s="59" t="n">
        <v>0</v>
      </c>
      <c r="S22" s="62" t="n">
        <v>0</v>
      </c>
      <c r="T22" s="65" t="n">
        <v>0</v>
      </c>
      <c r="U22" s="62" t="n">
        <v>0</v>
      </c>
    </row>
    <row r="23" s="54" customFormat="true" ht="12.75" hidden="false" customHeight="false" outlineLevel="0" collapsed="false">
      <c r="A23" s="80" t="s">
        <v>52</v>
      </c>
      <c r="B23" s="57" t="n">
        <v>0</v>
      </c>
      <c r="C23" s="59" t="n">
        <v>0</v>
      </c>
      <c r="D23" s="59" t="n">
        <v>0</v>
      </c>
      <c r="E23" s="59" t="n">
        <v>0</v>
      </c>
      <c r="F23" s="59" t="n">
        <v>0</v>
      </c>
      <c r="G23" s="59" t="n">
        <v>0</v>
      </c>
      <c r="H23" s="59" t="n">
        <v>0</v>
      </c>
      <c r="I23" s="59" t="n">
        <v>0</v>
      </c>
      <c r="J23" s="59" t="n">
        <v>0</v>
      </c>
      <c r="K23" s="59" t="n">
        <v>0</v>
      </c>
      <c r="L23" s="59" t="n">
        <v>0</v>
      </c>
      <c r="M23" s="59" t="n">
        <v>0</v>
      </c>
      <c r="N23" s="59" t="n">
        <v>0</v>
      </c>
      <c r="O23" s="114" t="n">
        <v>0</v>
      </c>
      <c r="P23" s="57" t="n">
        <v>0</v>
      </c>
      <c r="Q23" s="58" t="n">
        <v>0</v>
      </c>
      <c r="R23" s="59" t="n">
        <v>0</v>
      </c>
      <c r="S23" s="62" t="n">
        <v>0</v>
      </c>
      <c r="T23" s="65" t="n">
        <v>0</v>
      </c>
      <c r="U23" s="62"/>
    </row>
    <row r="24" s="54" customFormat="true" ht="12.75" hidden="false" customHeight="false" outlineLevel="0" collapsed="false">
      <c r="A24" s="80" t="s">
        <v>53</v>
      </c>
      <c r="B24" s="57" t="n">
        <v>0</v>
      </c>
      <c r="C24" s="59" t="n">
        <v>0</v>
      </c>
      <c r="D24" s="59" t="n">
        <v>0</v>
      </c>
      <c r="E24" s="59" t="n">
        <v>0</v>
      </c>
      <c r="F24" s="59" t="n">
        <v>0</v>
      </c>
      <c r="G24" s="59" t="n">
        <v>0</v>
      </c>
      <c r="H24" s="59" t="n">
        <v>0</v>
      </c>
      <c r="I24" s="59" t="n">
        <v>0</v>
      </c>
      <c r="J24" s="59" t="n">
        <v>0</v>
      </c>
      <c r="K24" s="59" t="n">
        <v>0</v>
      </c>
      <c r="L24" s="59" t="n">
        <v>0</v>
      </c>
      <c r="M24" s="59" t="n">
        <v>0</v>
      </c>
      <c r="N24" s="59" t="n">
        <v>1</v>
      </c>
      <c r="O24" s="114" t="n">
        <v>0</v>
      </c>
      <c r="P24" s="57" t="n">
        <v>0</v>
      </c>
      <c r="Q24" s="58" t="n">
        <v>0</v>
      </c>
      <c r="R24" s="59" t="n">
        <v>0</v>
      </c>
      <c r="S24" s="62" t="n">
        <v>0</v>
      </c>
      <c r="T24" s="65" t="n">
        <v>0</v>
      </c>
      <c r="U24" s="62" t="n">
        <v>48</v>
      </c>
    </row>
    <row r="25" s="54" customFormat="true" ht="12.75" hidden="false" customHeight="false" outlineLevel="0" collapsed="false">
      <c r="A25" s="83" t="s">
        <v>54</v>
      </c>
      <c r="B25" s="68" t="n">
        <v>0</v>
      </c>
      <c r="C25" s="70" t="n">
        <v>0</v>
      </c>
      <c r="D25" s="70" t="n">
        <v>0</v>
      </c>
      <c r="E25" s="70" t="n">
        <v>0</v>
      </c>
      <c r="F25" s="70" t="n">
        <v>0</v>
      </c>
      <c r="G25" s="70" t="n">
        <v>0</v>
      </c>
      <c r="H25" s="70" t="n">
        <v>0</v>
      </c>
      <c r="I25" s="70" t="n">
        <v>0</v>
      </c>
      <c r="J25" s="70" t="n">
        <v>0</v>
      </c>
      <c r="K25" s="70" t="n">
        <v>0</v>
      </c>
      <c r="L25" s="70" t="n">
        <v>0</v>
      </c>
      <c r="M25" s="70" t="n">
        <v>0</v>
      </c>
      <c r="N25" s="70" t="n">
        <v>1</v>
      </c>
      <c r="O25" s="115" t="n">
        <v>0</v>
      </c>
      <c r="P25" s="68" t="n">
        <v>0</v>
      </c>
      <c r="Q25" s="69" t="n">
        <v>0</v>
      </c>
      <c r="R25" s="70" t="n">
        <v>0</v>
      </c>
      <c r="S25" s="73" t="n">
        <v>0</v>
      </c>
      <c r="T25" s="76" t="n">
        <v>0</v>
      </c>
      <c r="U25" s="73" t="n">
        <v>9</v>
      </c>
    </row>
    <row r="26" s="54" customFormat="true" ht="12.75" hidden="false" customHeight="false" outlineLevel="0" collapsed="false">
      <c r="A26" s="79" t="s">
        <v>55</v>
      </c>
      <c r="B26" s="44" t="n">
        <v>0</v>
      </c>
      <c r="C26" s="46" t="n">
        <v>0</v>
      </c>
      <c r="D26" s="46" t="n">
        <v>0</v>
      </c>
      <c r="E26" s="46" t="n">
        <v>0</v>
      </c>
      <c r="F26" s="46" t="n">
        <v>1</v>
      </c>
      <c r="G26" s="46" t="n">
        <v>0</v>
      </c>
      <c r="H26" s="46" t="n">
        <v>0</v>
      </c>
      <c r="I26" s="46" t="n">
        <v>0</v>
      </c>
      <c r="J26" s="46" t="n">
        <v>0</v>
      </c>
      <c r="K26" s="46" t="n">
        <v>0</v>
      </c>
      <c r="L26" s="46" t="n">
        <v>0</v>
      </c>
      <c r="M26" s="46" t="n">
        <v>0</v>
      </c>
      <c r="N26" s="46" t="n">
        <v>0</v>
      </c>
      <c r="O26" s="113" t="n">
        <v>0</v>
      </c>
      <c r="P26" s="44" t="n">
        <v>0</v>
      </c>
      <c r="Q26" s="45" t="n">
        <v>0</v>
      </c>
      <c r="R26" s="46" t="n">
        <v>0</v>
      </c>
      <c r="S26" s="49" t="n">
        <v>0</v>
      </c>
      <c r="T26" s="52" t="n">
        <v>0</v>
      </c>
      <c r="U26" s="49" t="n">
        <v>0</v>
      </c>
    </row>
    <row r="27" s="54" customFormat="true" ht="12.75" hidden="false" customHeight="false" outlineLevel="0" collapsed="false">
      <c r="A27" s="80" t="s">
        <v>56</v>
      </c>
      <c r="B27" s="57" t="n">
        <v>0</v>
      </c>
      <c r="C27" s="59" t="n">
        <v>0</v>
      </c>
      <c r="D27" s="59" t="n">
        <v>0</v>
      </c>
      <c r="E27" s="59" t="n">
        <v>0</v>
      </c>
      <c r="F27" s="59" t="n">
        <v>1</v>
      </c>
      <c r="G27" s="59" t="n">
        <v>0</v>
      </c>
      <c r="H27" s="59" t="n">
        <v>0</v>
      </c>
      <c r="I27" s="59" t="n">
        <v>0</v>
      </c>
      <c r="J27" s="59" t="n">
        <v>0</v>
      </c>
      <c r="K27" s="59" t="n">
        <v>0</v>
      </c>
      <c r="L27" s="59" t="n">
        <v>0</v>
      </c>
      <c r="M27" s="59" t="n">
        <v>0</v>
      </c>
      <c r="N27" s="59" t="n">
        <v>0</v>
      </c>
      <c r="O27" s="114" t="n">
        <v>0</v>
      </c>
      <c r="P27" s="57" t="n">
        <v>0</v>
      </c>
      <c r="Q27" s="58" t="n">
        <v>0</v>
      </c>
      <c r="R27" s="59" t="n">
        <v>0</v>
      </c>
      <c r="S27" s="62" t="n">
        <v>0</v>
      </c>
      <c r="T27" s="65" t="n">
        <v>1</v>
      </c>
      <c r="U27" s="62" t="n">
        <v>22</v>
      </c>
    </row>
    <row r="28" s="54" customFormat="true" ht="12.75" hidden="false" customHeight="false" outlineLevel="0" collapsed="false">
      <c r="A28" s="80" t="s">
        <v>57</v>
      </c>
      <c r="B28" s="57" t="n">
        <v>0</v>
      </c>
      <c r="C28" s="59" t="n">
        <v>0</v>
      </c>
      <c r="D28" s="59" t="n">
        <v>0</v>
      </c>
      <c r="E28" s="59" t="n">
        <v>0</v>
      </c>
      <c r="F28" s="59" t="n">
        <v>0</v>
      </c>
      <c r="G28" s="59" t="n">
        <v>0</v>
      </c>
      <c r="H28" s="59" t="n">
        <v>0</v>
      </c>
      <c r="I28" s="59" t="n">
        <v>0</v>
      </c>
      <c r="J28" s="59" t="n">
        <v>0</v>
      </c>
      <c r="K28" s="59" t="n">
        <v>0</v>
      </c>
      <c r="L28" s="59" t="n">
        <v>1</v>
      </c>
      <c r="M28" s="59" t="n">
        <v>0</v>
      </c>
      <c r="N28" s="59" t="n">
        <v>0</v>
      </c>
      <c r="O28" s="114" t="n">
        <v>0</v>
      </c>
      <c r="P28" s="57" t="n">
        <v>0</v>
      </c>
      <c r="Q28" s="58" t="n">
        <v>0</v>
      </c>
      <c r="R28" s="59" t="n">
        <v>0</v>
      </c>
      <c r="S28" s="62" t="n">
        <v>0</v>
      </c>
      <c r="T28" s="65" t="n">
        <v>0</v>
      </c>
      <c r="U28" s="62"/>
    </row>
    <row r="29" s="54" customFormat="true" ht="12.75" hidden="false" customHeight="false" outlineLevel="0" collapsed="false">
      <c r="A29" s="80" t="s">
        <v>58</v>
      </c>
      <c r="B29" s="57" t="n">
        <v>0</v>
      </c>
      <c r="C29" s="59" t="n">
        <v>0</v>
      </c>
      <c r="D29" s="59" t="n">
        <v>0</v>
      </c>
      <c r="E29" s="59" t="n">
        <v>0</v>
      </c>
      <c r="F29" s="59" t="n">
        <v>0</v>
      </c>
      <c r="G29" s="59" t="n">
        <v>0</v>
      </c>
      <c r="H29" s="59" t="n">
        <v>0</v>
      </c>
      <c r="I29" s="59" t="n">
        <v>0</v>
      </c>
      <c r="J29" s="59" t="n">
        <v>0</v>
      </c>
      <c r="K29" s="59" t="n">
        <v>0</v>
      </c>
      <c r="L29" s="59" t="n">
        <v>0</v>
      </c>
      <c r="M29" s="59" t="n">
        <v>0</v>
      </c>
      <c r="N29" s="59" t="n">
        <v>0</v>
      </c>
      <c r="O29" s="114" t="n">
        <v>0</v>
      </c>
      <c r="P29" s="57" t="n">
        <v>0</v>
      </c>
      <c r="Q29" s="58" t="n">
        <v>0</v>
      </c>
      <c r="R29" s="59" t="n">
        <v>0</v>
      </c>
      <c r="S29" s="62" t="n">
        <v>0</v>
      </c>
      <c r="T29" s="65" t="n">
        <v>0</v>
      </c>
      <c r="U29" s="62" t="n">
        <v>31</v>
      </c>
    </row>
    <row r="30" s="54" customFormat="true" ht="12.75" hidden="false" customHeight="false" outlineLevel="0" collapsed="false">
      <c r="A30" s="83" t="s">
        <v>59</v>
      </c>
      <c r="B30" s="68" t="n">
        <v>0</v>
      </c>
      <c r="C30" s="70" t="n">
        <v>0</v>
      </c>
      <c r="D30" s="70" t="n">
        <v>0</v>
      </c>
      <c r="E30" s="70" t="n">
        <v>0</v>
      </c>
      <c r="F30" s="70" t="n">
        <v>0</v>
      </c>
      <c r="G30" s="70" t="n">
        <v>0</v>
      </c>
      <c r="H30" s="70" t="n">
        <v>0</v>
      </c>
      <c r="I30" s="70" t="n">
        <v>0</v>
      </c>
      <c r="J30" s="70" t="n">
        <v>0</v>
      </c>
      <c r="K30" s="70" t="n">
        <v>0</v>
      </c>
      <c r="L30" s="70" t="n">
        <v>1</v>
      </c>
      <c r="M30" s="70" t="n">
        <v>0</v>
      </c>
      <c r="N30" s="70" t="n">
        <v>1</v>
      </c>
      <c r="O30" s="115" t="n">
        <v>0</v>
      </c>
      <c r="P30" s="68" t="n">
        <v>0</v>
      </c>
      <c r="Q30" s="69" t="n">
        <v>0</v>
      </c>
      <c r="R30" s="70" t="n">
        <v>0</v>
      </c>
      <c r="S30" s="73" t="n">
        <v>0</v>
      </c>
      <c r="T30" s="76" t="n">
        <v>0</v>
      </c>
      <c r="U30" s="73"/>
    </row>
    <row r="31" s="54" customFormat="true" ht="12.75" hidden="false" customHeight="false" outlineLevel="0" collapsed="false">
      <c r="A31" s="79" t="s">
        <v>60</v>
      </c>
      <c r="B31" s="44" t="n">
        <v>0</v>
      </c>
      <c r="C31" s="46" t="n">
        <v>0</v>
      </c>
      <c r="D31" s="46" t="n">
        <v>0</v>
      </c>
      <c r="E31" s="46" t="n">
        <v>0</v>
      </c>
      <c r="F31" s="46" t="n">
        <v>0</v>
      </c>
      <c r="G31" s="46" t="n">
        <v>0</v>
      </c>
      <c r="H31" s="46" t="n">
        <v>0</v>
      </c>
      <c r="I31" s="46" t="n">
        <v>0</v>
      </c>
      <c r="J31" s="46" t="n">
        <v>0</v>
      </c>
      <c r="K31" s="46" t="n">
        <v>0</v>
      </c>
      <c r="L31" s="46" t="n">
        <v>0</v>
      </c>
      <c r="M31" s="46" t="n">
        <v>0</v>
      </c>
      <c r="N31" s="46" t="n">
        <v>0</v>
      </c>
      <c r="O31" s="113" t="n">
        <v>0</v>
      </c>
      <c r="P31" s="44" t="n">
        <v>0</v>
      </c>
      <c r="Q31" s="45" t="n">
        <v>0</v>
      </c>
      <c r="R31" s="46" t="n">
        <v>0</v>
      </c>
      <c r="S31" s="49" t="n">
        <v>0</v>
      </c>
      <c r="T31" s="52" t="n">
        <v>0</v>
      </c>
      <c r="U31" s="49" t="n">
        <v>18</v>
      </c>
    </row>
    <row r="32" s="54" customFormat="true" ht="12.75" hidden="false" customHeight="false" outlineLevel="0" collapsed="false">
      <c r="A32" s="80" t="s">
        <v>61</v>
      </c>
      <c r="B32" s="57" t="n">
        <v>0</v>
      </c>
      <c r="C32" s="59" t="n">
        <v>0</v>
      </c>
      <c r="D32" s="59" t="n">
        <v>0</v>
      </c>
      <c r="E32" s="59" t="n">
        <v>0</v>
      </c>
      <c r="F32" s="59" t="n">
        <v>0</v>
      </c>
      <c r="G32" s="59" t="n">
        <v>0</v>
      </c>
      <c r="H32" s="59" t="n">
        <v>0</v>
      </c>
      <c r="I32" s="59" t="n">
        <v>0</v>
      </c>
      <c r="J32" s="59" t="n">
        <v>0</v>
      </c>
      <c r="K32" s="59" t="n">
        <v>0</v>
      </c>
      <c r="L32" s="59" t="n">
        <v>0</v>
      </c>
      <c r="M32" s="59" t="n">
        <v>0</v>
      </c>
      <c r="N32" s="59" t="n">
        <v>0</v>
      </c>
      <c r="O32" s="114" t="n">
        <v>0</v>
      </c>
      <c r="P32" s="57" t="n">
        <v>0</v>
      </c>
      <c r="Q32" s="58" t="n">
        <v>0</v>
      </c>
      <c r="R32" s="59" t="n">
        <v>0</v>
      </c>
      <c r="S32" s="62" t="n">
        <v>0</v>
      </c>
      <c r="T32" s="65" t="n">
        <v>0</v>
      </c>
      <c r="U32" s="62"/>
    </row>
    <row r="33" s="54" customFormat="true" ht="12.75" hidden="false" customHeight="false" outlineLevel="0" collapsed="false">
      <c r="A33" s="80" t="s">
        <v>62</v>
      </c>
      <c r="B33" s="57" t="n">
        <v>0</v>
      </c>
      <c r="C33" s="59" t="n">
        <v>0</v>
      </c>
      <c r="D33" s="59" t="n">
        <v>1</v>
      </c>
      <c r="E33" s="59" t="n">
        <v>0</v>
      </c>
      <c r="F33" s="59" t="n">
        <v>0</v>
      </c>
      <c r="G33" s="59" t="n">
        <v>0</v>
      </c>
      <c r="H33" s="59" t="n">
        <v>0</v>
      </c>
      <c r="I33" s="59" t="n">
        <v>0</v>
      </c>
      <c r="J33" s="59" t="n">
        <v>0</v>
      </c>
      <c r="K33" s="59" t="n">
        <v>0</v>
      </c>
      <c r="L33" s="59" t="n">
        <v>12</v>
      </c>
      <c r="M33" s="59" t="n">
        <v>0</v>
      </c>
      <c r="N33" s="59" t="n">
        <v>2</v>
      </c>
      <c r="O33" s="114" t="n">
        <v>0</v>
      </c>
      <c r="P33" s="57" t="n">
        <v>0</v>
      </c>
      <c r="Q33" s="58" t="n">
        <v>0</v>
      </c>
      <c r="R33" s="59" t="n">
        <v>0</v>
      </c>
      <c r="S33" s="62" t="n">
        <v>0</v>
      </c>
      <c r="T33" s="65" t="n">
        <v>1</v>
      </c>
      <c r="U33" s="85"/>
    </row>
    <row r="34" s="54" customFormat="true" ht="12.75" hidden="false" customHeight="false" outlineLevel="0" collapsed="false">
      <c r="A34" s="80" t="s">
        <v>63</v>
      </c>
      <c r="B34" s="57" t="n">
        <v>0</v>
      </c>
      <c r="C34" s="59" t="n">
        <v>0</v>
      </c>
      <c r="D34" s="59" t="n">
        <v>0</v>
      </c>
      <c r="E34" s="59" t="n">
        <v>0</v>
      </c>
      <c r="F34" s="59" t="n">
        <v>0</v>
      </c>
      <c r="G34" s="59" t="n">
        <v>0</v>
      </c>
      <c r="H34" s="59" t="n">
        <v>0</v>
      </c>
      <c r="I34" s="59" t="n">
        <v>0</v>
      </c>
      <c r="J34" s="59" t="n">
        <v>0</v>
      </c>
      <c r="K34" s="59" t="n">
        <v>0</v>
      </c>
      <c r="L34" s="59" t="n">
        <v>1</v>
      </c>
      <c r="M34" s="59" t="n">
        <v>0</v>
      </c>
      <c r="N34" s="59" t="n">
        <v>4</v>
      </c>
      <c r="O34" s="114" t="n">
        <v>0</v>
      </c>
      <c r="P34" s="57" t="n">
        <v>1</v>
      </c>
      <c r="Q34" s="58" t="n">
        <v>0</v>
      </c>
      <c r="R34" s="59" t="n">
        <v>0</v>
      </c>
      <c r="S34" s="62" t="n">
        <v>0</v>
      </c>
      <c r="T34" s="65" t="n">
        <v>0</v>
      </c>
      <c r="U34" s="62"/>
    </row>
    <row r="35" s="54" customFormat="true" ht="12.75" hidden="false" customHeight="false" outlineLevel="0" collapsed="false">
      <c r="A35" s="83" t="s">
        <v>64</v>
      </c>
      <c r="B35" s="68" t="n">
        <v>0</v>
      </c>
      <c r="C35" s="70" t="n">
        <v>0</v>
      </c>
      <c r="D35" s="70" t="n">
        <v>0</v>
      </c>
      <c r="E35" s="70" t="n">
        <v>0</v>
      </c>
      <c r="F35" s="70" t="n">
        <v>0</v>
      </c>
      <c r="G35" s="70" t="n">
        <v>0</v>
      </c>
      <c r="H35" s="70" t="n">
        <v>0</v>
      </c>
      <c r="I35" s="70" t="n">
        <v>0</v>
      </c>
      <c r="J35" s="70" t="n">
        <v>0</v>
      </c>
      <c r="K35" s="70" t="n">
        <v>0</v>
      </c>
      <c r="L35" s="70" t="n">
        <v>0</v>
      </c>
      <c r="M35" s="70" t="n">
        <v>0</v>
      </c>
      <c r="N35" s="70" t="n">
        <v>0</v>
      </c>
      <c r="O35" s="115" t="n">
        <v>0</v>
      </c>
      <c r="P35" s="68" t="n">
        <v>0</v>
      </c>
      <c r="Q35" s="69" t="n">
        <v>0</v>
      </c>
      <c r="R35" s="70" t="n">
        <v>0</v>
      </c>
      <c r="S35" s="73" t="n">
        <v>0</v>
      </c>
      <c r="T35" s="76" t="n">
        <v>0</v>
      </c>
      <c r="U35" s="73" t="n">
        <v>19</v>
      </c>
    </row>
    <row r="36" s="54" customFormat="true" ht="12.75" hidden="false" customHeight="false" outlineLevel="0" collapsed="false">
      <c r="A36" s="79" t="s">
        <v>65</v>
      </c>
      <c r="B36" s="44" t="n">
        <v>0</v>
      </c>
      <c r="C36" s="46" t="n">
        <v>0</v>
      </c>
      <c r="D36" s="46" t="n">
        <v>0</v>
      </c>
      <c r="E36" s="46" t="n">
        <v>0</v>
      </c>
      <c r="F36" s="46" t="n">
        <v>0</v>
      </c>
      <c r="G36" s="46" t="n">
        <v>0</v>
      </c>
      <c r="H36" s="46" t="n">
        <v>0</v>
      </c>
      <c r="I36" s="46" t="n">
        <v>0</v>
      </c>
      <c r="J36" s="46" t="n">
        <v>0</v>
      </c>
      <c r="K36" s="46" t="n">
        <v>0</v>
      </c>
      <c r="L36" s="46" t="n">
        <v>0</v>
      </c>
      <c r="M36" s="46" t="n">
        <v>0</v>
      </c>
      <c r="N36" s="46" t="n">
        <v>0</v>
      </c>
      <c r="O36" s="113" t="n">
        <v>0</v>
      </c>
      <c r="P36" s="44" t="n">
        <v>0</v>
      </c>
      <c r="Q36" s="45" t="n">
        <v>0</v>
      </c>
      <c r="R36" s="46" t="n">
        <v>0</v>
      </c>
      <c r="S36" s="49" t="n">
        <v>0</v>
      </c>
      <c r="T36" s="52" t="n">
        <v>0</v>
      </c>
      <c r="U36" s="49"/>
    </row>
    <row r="37" s="54" customFormat="true" ht="12.75" hidden="false" customHeight="false" outlineLevel="0" collapsed="false">
      <c r="A37" s="80" t="s">
        <v>66</v>
      </c>
      <c r="B37" s="57" t="n">
        <v>0</v>
      </c>
      <c r="C37" s="59" t="n">
        <v>0</v>
      </c>
      <c r="D37" s="59" t="n">
        <v>0</v>
      </c>
      <c r="E37" s="59" t="n">
        <v>0</v>
      </c>
      <c r="F37" s="59" t="n">
        <v>0</v>
      </c>
      <c r="G37" s="59" t="n">
        <v>0</v>
      </c>
      <c r="H37" s="59" t="n">
        <v>0</v>
      </c>
      <c r="I37" s="59" t="n">
        <v>0</v>
      </c>
      <c r="J37" s="59" t="n">
        <v>0</v>
      </c>
      <c r="K37" s="59" t="n">
        <v>0</v>
      </c>
      <c r="L37" s="59" t="n">
        <v>0</v>
      </c>
      <c r="M37" s="59" t="n">
        <v>0</v>
      </c>
      <c r="N37" s="59" t="n">
        <v>0</v>
      </c>
      <c r="O37" s="114" t="n">
        <v>0</v>
      </c>
      <c r="P37" s="57" t="n">
        <v>0</v>
      </c>
      <c r="Q37" s="58" t="n">
        <v>0</v>
      </c>
      <c r="R37" s="59" t="n">
        <v>0</v>
      </c>
      <c r="S37" s="62" t="n">
        <v>0</v>
      </c>
      <c r="T37" s="65" t="n">
        <v>0</v>
      </c>
      <c r="U37" s="62" t="n">
        <v>2</v>
      </c>
    </row>
    <row r="38" s="54" customFormat="true" ht="12.75" hidden="false" customHeight="false" outlineLevel="0" collapsed="false">
      <c r="A38" s="80" t="s">
        <v>67</v>
      </c>
      <c r="B38" s="57" t="n">
        <v>0</v>
      </c>
      <c r="C38" s="59" t="n">
        <v>0</v>
      </c>
      <c r="D38" s="59" t="n">
        <v>0</v>
      </c>
      <c r="E38" s="59" t="n">
        <v>0</v>
      </c>
      <c r="F38" s="59" t="n">
        <v>0</v>
      </c>
      <c r="G38" s="59" t="n">
        <v>0</v>
      </c>
      <c r="H38" s="59" t="n">
        <v>0</v>
      </c>
      <c r="I38" s="59" t="n">
        <v>0</v>
      </c>
      <c r="J38" s="59" t="n">
        <v>0</v>
      </c>
      <c r="K38" s="59" t="n">
        <v>0</v>
      </c>
      <c r="L38" s="59" t="n">
        <v>1</v>
      </c>
      <c r="M38" s="59" t="n">
        <v>0</v>
      </c>
      <c r="N38" s="59" t="n">
        <v>0</v>
      </c>
      <c r="O38" s="114" t="n">
        <v>0</v>
      </c>
      <c r="P38" s="57" t="n">
        <v>0</v>
      </c>
      <c r="Q38" s="58" t="n">
        <v>0</v>
      </c>
      <c r="R38" s="59" t="n">
        <v>0</v>
      </c>
      <c r="S38" s="62" t="n">
        <v>0</v>
      </c>
      <c r="T38" s="65" t="n">
        <v>0</v>
      </c>
      <c r="U38" s="62" t="n">
        <v>30</v>
      </c>
    </row>
    <row r="39" s="54" customFormat="true" ht="12.75" hidden="false" customHeight="false" outlineLevel="0" collapsed="false">
      <c r="A39" s="80" t="s">
        <v>68</v>
      </c>
      <c r="B39" s="57" t="n">
        <v>0</v>
      </c>
      <c r="C39" s="59" t="n">
        <v>0</v>
      </c>
      <c r="D39" s="59" t="n">
        <v>0</v>
      </c>
      <c r="E39" s="59" t="n">
        <v>0</v>
      </c>
      <c r="F39" s="59" t="n">
        <v>0</v>
      </c>
      <c r="G39" s="59" t="n">
        <v>0</v>
      </c>
      <c r="H39" s="59" t="n">
        <v>0</v>
      </c>
      <c r="I39" s="59" t="n">
        <v>0</v>
      </c>
      <c r="J39" s="59" t="n">
        <v>0</v>
      </c>
      <c r="K39" s="59" t="n">
        <v>0</v>
      </c>
      <c r="L39" s="59" t="n">
        <v>0</v>
      </c>
      <c r="M39" s="59" t="n">
        <v>0</v>
      </c>
      <c r="N39" s="59" t="n">
        <v>0</v>
      </c>
      <c r="O39" s="114" t="n">
        <v>0</v>
      </c>
      <c r="P39" s="57" t="n">
        <v>0</v>
      </c>
      <c r="Q39" s="58" t="n">
        <v>0</v>
      </c>
      <c r="R39" s="59" t="n">
        <v>0</v>
      </c>
      <c r="S39" s="62" t="n">
        <v>0</v>
      </c>
      <c r="T39" s="65" t="n">
        <v>0</v>
      </c>
      <c r="U39" s="62" t="n">
        <v>10</v>
      </c>
    </row>
    <row r="40" s="54" customFormat="true" ht="12.75" hidden="false" customHeight="false" outlineLevel="0" collapsed="false">
      <c r="A40" s="83" t="s">
        <v>69</v>
      </c>
      <c r="B40" s="68" t="n">
        <v>0</v>
      </c>
      <c r="C40" s="70" t="n">
        <v>0</v>
      </c>
      <c r="D40" s="70" t="n">
        <v>0</v>
      </c>
      <c r="E40" s="70" t="n">
        <v>0</v>
      </c>
      <c r="F40" s="70" t="n">
        <v>0</v>
      </c>
      <c r="G40" s="70" t="n">
        <v>0</v>
      </c>
      <c r="H40" s="70" t="n">
        <v>0</v>
      </c>
      <c r="I40" s="70" t="n">
        <v>0</v>
      </c>
      <c r="J40" s="70" t="n">
        <v>0</v>
      </c>
      <c r="K40" s="70" t="n">
        <v>0</v>
      </c>
      <c r="L40" s="70" t="n">
        <v>0</v>
      </c>
      <c r="M40" s="70" t="n">
        <v>0</v>
      </c>
      <c r="N40" s="70" t="n">
        <v>0</v>
      </c>
      <c r="O40" s="115" t="n">
        <v>0</v>
      </c>
      <c r="P40" s="68" t="n">
        <v>0</v>
      </c>
      <c r="Q40" s="69" t="n">
        <v>0</v>
      </c>
      <c r="R40" s="70" t="n">
        <v>0</v>
      </c>
      <c r="S40" s="73" t="n">
        <v>0</v>
      </c>
      <c r="T40" s="76" t="n">
        <v>0</v>
      </c>
      <c r="U40" s="73"/>
    </row>
    <row r="41" s="54" customFormat="true" ht="12.75" hidden="false" customHeight="false" outlineLevel="0" collapsed="false">
      <c r="A41" s="79" t="s">
        <v>70</v>
      </c>
      <c r="B41" s="44" t="n">
        <v>0</v>
      </c>
      <c r="C41" s="46" t="n">
        <v>0</v>
      </c>
      <c r="D41" s="46" t="n">
        <v>0</v>
      </c>
      <c r="E41" s="46" t="n">
        <v>0</v>
      </c>
      <c r="F41" s="46" t="n">
        <v>0</v>
      </c>
      <c r="G41" s="46" t="n">
        <v>0</v>
      </c>
      <c r="H41" s="46" t="n">
        <v>0</v>
      </c>
      <c r="I41" s="46" t="n">
        <v>0</v>
      </c>
      <c r="J41" s="46" t="n">
        <v>0</v>
      </c>
      <c r="K41" s="46" t="n">
        <v>0</v>
      </c>
      <c r="L41" s="46" t="n">
        <v>0</v>
      </c>
      <c r="M41" s="46" t="n">
        <v>0</v>
      </c>
      <c r="N41" s="46" t="n">
        <v>0</v>
      </c>
      <c r="O41" s="113" t="n">
        <v>0</v>
      </c>
      <c r="P41" s="44" t="n">
        <v>0</v>
      </c>
      <c r="Q41" s="45" t="n">
        <v>0</v>
      </c>
      <c r="R41" s="46" t="n">
        <v>0</v>
      </c>
      <c r="S41" s="49" t="n">
        <v>0</v>
      </c>
      <c r="T41" s="52" t="n">
        <v>1</v>
      </c>
      <c r="U41" s="49" t="n">
        <v>3</v>
      </c>
    </row>
    <row r="42" s="54" customFormat="true" ht="12.75" hidden="false" customHeight="false" outlineLevel="0" collapsed="false">
      <c r="A42" s="80" t="s">
        <v>71</v>
      </c>
      <c r="B42" s="57" t="n">
        <v>0</v>
      </c>
      <c r="C42" s="59" t="n">
        <v>0</v>
      </c>
      <c r="D42" s="59" t="n">
        <v>0</v>
      </c>
      <c r="E42" s="59" t="n">
        <v>0</v>
      </c>
      <c r="F42" s="59" t="n">
        <v>0</v>
      </c>
      <c r="G42" s="59" t="n">
        <v>0</v>
      </c>
      <c r="H42" s="59" t="n">
        <v>0</v>
      </c>
      <c r="I42" s="59" t="n">
        <v>0</v>
      </c>
      <c r="J42" s="59" t="n">
        <v>0</v>
      </c>
      <c r="K42" s="59" t="n">
        <v>0</v>
      </c>
      <c r="L42" s="59" t="n">
        <v>0</v>
      </c>
      <c r="M42" s="59" t="n">
        <v>0</v>
      </c>
      <c r="N42" s="59" t="n">
        <v>0</v>
      </c>
      <c r="O42" s="114" t="n">
        <v>0</v>
      </c>
      <c r="P42" s="57" t="n">
        <v>0</v>
      </c>
      <c r="Q42" s="58" t="n">
        <v>0</v>
      </c>
      <c r="R42" s="59" t="n">
        <v>0</v>
      </c>
      <c r="S42" s="62" t="n">
        <v>0</v>
      </c>
      <c r="T42" s="65" t="n">
        <v>0</v>
      </c>
      <c r="U42" s="62"/>
    </row>
    <row r="43" s="54" customFormat="true" ht="12.75" hidden="false" customHeight="false" outlineLevel="0" collapsed="false">
      <c r="A43" s="80" t="s">
        <v>72</v>
      </c>
      <c r="B43" s="57" t="n">
        <v>0</v>
      </c>
      <c r="C43" s="59" t="n">
        <v>0</v>
      </c>
      <c r="D43" s="59" t="n">
        <v>0</v>
      </c>
      <c r="E43" s="59" t="n">
        <v>0</v>
      </c>
      <c r="F43" s="59" t="n">
        <v>0</v>
      </c>
      <c r="G43" s="59" t="n">
        <v>0</v>
      </c>
      <c r="H43" s="59" t="n">
        <v>0</v>
      </c>
      <c r="I43" s="59" t="n">
        <v>0</v>
      </c>
      <c r="J43" s="59" t="n">
        <v>0</v>
      </c>
      <c r="K43" s="59" t="n">
        <v>0</v>
      </c>
      <c r="L43" s="59" t="n">
        <v>0</v>
      </c>
      <c r="M43" s="59" t="n">
        <v>0</v>
      </c>
      <c r="N43" s="59" t="n">
        <v>0</v>
      </c>
      <c r="O43" s="114" t="n">
        <v>0</v>
      </c>
      <c r="P43" s="57" t="n">
        <v>0</v>
      </c>
      <c r="Q43" s="58" t="n">
        <v>0</v>
      </c>
      <c r="R43" s="59" t="n">
        <v>0</v>
      </c>
      <c r="S43" s="62" t="n">
        <v>0</v>
      </c>
      <c r="T43" s="65" t="n">
        <v>0</v>
      </c>
      <c r="U43" s="62"/>
    </row>
    <row r="44" s="54" customFormat="true" ht="12.75" hidden="false" customHeight="false" outlineLevel="0" collapsed="false">
      <c r="A44" s="80" t="s">
        <v>73</v>
      </c>
      <c r="B44" s="57" t="n">
        <v>0</v>
      </c>
      <c r="C44" s="59" t="n">
        <v>0</v>
      </c>
      <c r="D44" s="59" t="n">
        <v>0</v>
      </c>
      <c r="E44" s="59" t="n">
        <v>0</v>
      </c>
      <c r="F44" s="59" t="n">
        <v>0</v>
      </c>
      <c r="G44" s="59" t="n">
        <v>0</v>
      </c>
      <c r="H44" s="59" t="n">
        <v>0</v>
      </c>
      <c r="I44" s="59" t="n">
        <v>0</v>
      </c>
      <c r="J44" s="59" t="n">
        <v>0</v>
      </c>
      <c r="K44" s="59" t="n">
        <v>0</v>
      </c>
      <c r="L44" s="59" t="n">
        <v>0</v>
      </c>
      <c r="M44" s="59" t="n">
        <v>0</v>
      </c>
      <c r="N44" s="59" t="n">
        <v>0</v>
      </c>
      <c r="O44" s="114" t="n">
        <v>0</v>
      </c>
      <c r="P44" s="57" t="n">
        <v>0</v>
      </c>
      <c r="Q44" s="58" t="n">
        <v>0</v>
      </c>
      <c r="R44" s="59" t="n">
        <v>0</v>
      </c>
      <c r="S44" s="62" t="n">
        <v>0</v>
      </c>
      <c r="T44" s="65" t="n">
        <v>0</v>
      </c>
      <c r="U44" s="62" t="n">
        <v>0</v>
      </c>
    </row>
    <row r="45" s="54" customFormat="true" ht="12.75" hidden="false" customHeight="false" outlineLevel="0" collapsed="false">
      <c r="A45" s="83" t="s">
        <v>74</v>
      </c>
      <c r="B45" s="68" t="n">
        <v>0</v>
      </c>
      <c r="C45" s="70" t="n">
        <v>0</v>
      </c>
      <c r="D45" s="70" t="n">
        <v>0</v>
      </c>
      <c r="E45" s="70" t="n">
        <v>0</v>
      </c>
      <c r="F45" s="70" t="n">
        <v>1</v>
      </c>
      <c r="G45" s="70" t="n">
        <v>0</v>
      </c>
      <c r="H45" s="70" t="n">
        <v>0</v>
      </c>
      <c r="I45" s="70" t="n">
        <v>0</v>
      </c>
      <c r="J45" s="70" t="n">
        <v>0</v>
      </c>
      <c r="K45" s="70" t="n">
        <v>0</v>
      </c>
      <c r="L45" s="70" t="n">
        <v>0</v>
      </c>
      <c r="M45" s="70" t="n">
        <v>0</v>
      </c>
      <c r="N45" s="70" t="n">
        <v>0</v>
      </c>
      <c r="O45" s="115" t="n">
        <v>0</v>
      </c>
      <c r="P45" s="68" t="n">
        <v>0</v>
      </c>
      <c r="Q45" s="69" t="n">
        <v>0</v>
      </c>
      <c r="R45" s="70" t="n">
        <v>0</v>
      </c>
      <c r="S45" s="73" t="n">
        <v>0</v>
      </c>
      <c r="T45" s="76" t="n">
        <v>0</v>
      </c>
      <c r="U45" s="73"/>
    </row>
    <row r="46" s="54" customFormat="true" ht="12.75" hidden="false" customHeight="false" outlineLevel="0" collapsed="false">
      <c r="A46" s="79" t="s">
        <v>75</v>
      </c>
      <c r="B46" s="44" t="n">
        <v>0</v>
      </c>
      <c r="C46" s="46" t="n">
        <v>0</v>
      </c>
      <c r="D46" s="46" t="n">
        <v>0</v>
      </c>
      <c r="E46" s="46" t="n">
        <v>0</v>
      </c>
      <c r="F46" s="46" t="n">
        <v>0</v>
      </c>
      <c r="G46" s="46" t="n">
        <v>0</v>
      </c>
      <c r="H46" s="46" t="n">
        <v>0</v>
      </c>
      <c r="I46" s="46" t="n">
        <v>0</v>
      </c>
      <c r="J46" s="46" t="n">
        <v>0</v>
      </c>
      <c r="K46" s="46" t="n">
        <v>0</v>
      </c>
      <c r="L46" s="46" t="n">
        <v>0</v>
      </c>
      <c r="M46" s="46" t="n">
        <v>0</v>
      </c>
      <c r="N46" s="46" t="n">
        <v>1</v>
      </c>
      <c r="O46" s="113" t="n">
        <v>0</v>
      </c>
      <c r="P46" s="44" t="n">
        <v>0</v>
      </c>
      <c r="Q46" s="45" t="n">
        <v>0</v>
      </c>
      <c r="R46" s="46" t="n">
        <v>0</v>
      </c>
      <c r="S46" s="49" t="n">
        <v>0</v>
      </c>
      <c r="T46" s="52" t="n">
        <v>0</v>
      </c>
      <c r="U46" s="49" t="n">
        <v>0</v>
      </c>
    </row>
    <row r="47" s="54" customFormat="true" ht="12.75" hidden="false" customHeight="false" outlineLevel="0" collapsed="false">
      <c r="A47" s="80" t="s">
        <v>76</v>
      </c>
      <c r="B47" s="57" t="n">
        <v>0</v>
      </c>
      <c r="C47" s="59" t="n">
        <v>0</v>
      </c>
      <c r="D47" s="59" t="n">
        <v>0</v>
      </c>
      <c r="E47" s="59" t="n">
        <v>0</v>
      </c>
      <c r="F47" s="59" t="n">
        <v>0</v>
      </c>
      <c r="G47" s="59" t="n">
        <v>0</v>
      </c>
      <c r="H47" s="59" t="n">
        <v>0</v>
      </c>
      <c r="I47" s="59" t="n">
        <v>0</v>
      </c>
      <c r="J47" s="59" t="n">
        <v>0</v>
      </c>
      <c r="K47" s="59" t="n">
        <v>0</v>
      </c>
      <c r="L47" s="59" t="n">
        <v>0</v>
      </c>
      <c r="M47" s="59" t="n">
        <v>0</v>
      </c>
      <c r="N47" s="59" t="n">
        <v>0</v>
      </c>
      <c r="O47" s="114" t="n">
        <v>0</v>
      </c>
      <c r="P47" s="57" t="n">
        <v>0</v>
      </c>
      <c r="Q47" s="58" t="n">
        <v>0</v>
      </c>
      <c r="R47" s="59" t="n">
        <v>0</v>
      </c>
      <c r="S47" s="62" t="n">
        <v>0</v>
      </c>
      <c r="T47" s="65" t="n">
        <v>0</v>
      </c>
      <c r="U47" s="62" t="n">
        <v>176</v>
      </c>
    </row>
    <row r="48" s="54" customFormat="true" ht="12.75" hidden="false" customHeight="false" outlineLevel="0" collapsed="false">
      <c r="A48" s="80" t="s">
        <v>77</v>
      </c>
      <c r="B48" s="57" t="n">
        <v>0</v>
      </c>
      <c r="C48" s="59" t="n">
        <v>0</v>
      </c>
      <c r="D48" s="59" t="n">
        <v>0</v>
      </c>
      <c r="E48" s="59" t="n">
        <v>0</v>
      </c>
      <c r="F48" s="59" t="n">
        <v>0</v>
      </c>
      <c r="G48" s="59" t="n">
        <v>0</v>
      </c>
      <c r="H48" s="59" t="n">
        <v>0</v>
      </c>
      <c r="I48" s="59" t="n">
        <v>0</v>
      </c>
      <c r="J48" s="59" t="n">
        <v>0</v>
      </c>
      <c r="K48" s="59" t="n">
        <v>0</v>
      </c>
      <c r="L48" s="59" t="n">
        <v>0</v>
      </c>
      <c r="M48" s="59" t="n">
        <v>0</v>
      </c>
      <c r="N48" s="59" t="n">
        <v>1</v>
      </c>
      <c r="O48" s="114" t="n">
        <v>0</v>
      </c>
      <c r="P48" s="57" t="n">
        <v>0</v>
      </c>
      <c r="Q48" s="58" t="n">
        <v>0</v>
      </c>
      <c r="R48" s="59" t="n">
        <v>0</v>
      </c>
      <c r="S48" s="62" t="n">
        <v>0</v>
      </c>
      <c r="T48" s="65" t="n">
        <v>0</v>
      </c>
      <c r="U48" s="62"/>
    </row>
    <row r="49" s="54" customFormat="true" ht="12.75" hidden="false" customHeight="false" outlineLevel="0" collapsed="false">
      <c r="A49" s="83" t="s">
        <v>78</v>
      </c>
      <c r="B49" s="68" t="n">
        <v>0</v>
      </c>
      <c r="C49" s="70" t="n">
        <v>0</v>
      </c>
      <c r="D49" s="70" t="n">
        <v>0</v>
      </c>
      <c r="E49" s="70" t="n">
        <v>0</v>
      </c>
      <c r="F49" s="70" t="n">
        <v>0</v>
      </c>
      <c r="G49" s="70" t="n">
        <v>0</v>
      </c>
      <c r="H49" s="70" t="n">
        <v>0</v>
      </c>
      <c r="I49" s="70" t="n">
        <v>0</v>
      </c>
      <c r="J49" s="70" t="n">
        <v>0</v>
      </c>
      <c r="K49" s="70" t="n">
        <v>0</v>
      </c>
      <c r="L49" s="70" t="n">
        <v>0</v>
      </c>
      <c r="M49" s="70" t="n">
        <v>0</v>
      </c>
      <c r="N49" s="70" t="n">
        <v>0</v>
      </c>
      <c r="O49" s="115" t="n">
        <v>0</v>
      </c>
      <c r="P49" s="68" t="n">
        <v>0</v>
      </c>
      <c r="Q49" s="69" t="n">
        <v>0</v>
      </c>
      <c r="R49" s="70" t="n">
        <v>0</v>
      </c>
      <c r="S49" s="73" t="n">
        <v>0</v>
      </c>
      <c r="T49" s="76" t="n">
        <v>0</v>
      </c>
      <c r="U49" s="73"/>
    </row>
    <row r="50" s="15" customFormat="true" ht="13.5" hidden="false" customHeight="false" outlineLevel="0" collapsed="false">
      <c r="A50" s="88" t="s">
        <v>79</v>
      </c>
      <c r="B50" s="89" t="n">
        <f aca="false">SUM(B6:B49)</f>
        <v>0</v>
      </c>
      <c r="C50" s="89" t="n">
        <f aca="false">SUM(C6:C49)</f>
        <v>0</v>
      </c>
      <c r="D50" s="89" t="n">
        <f aca="false">SUM(D6:D49)</f>
        <v>1</v>
      </c>
      <c r="E50" s="89" t="n">
        <f aca="false">SUM(E6:E49)</f>
        <v>0</v>
      </c>
      <c r="F50" s="89" t="n">
        <f aca="false">SUM(F6:F49)</f>
        <v>6</v>
      </c>
      <c r="G50" s="89" t="n">
        <f aca="false">SUM(G6:G49)</f>
        <v>0</v>
      </c>
      <c r="H50" s="89" t="n">
        <f aca="false">SUM(H6:H49)</f>
        <v>0</v>
      </c>
      <c r="I50" s="89" t="n">
        <f aca="false">SUM(I6:I49)</f>
        <v>0</v>
      </c>
      <c r="J50" s="90" t="n">
        <f aca="false">SUM(J6:J49)</f>
        <v>0</v>
      </c>
      <c r="K50" s="89" t="n">
        <f aca="false">SUM(K6:K49)</f>
        <v>0</v>
      </c>
      <c r="L50" s="89" t="n">
        <f aca="false">SUM(L6:L49)</f>
        <v>40</v>
      </c>
      <c r="M50" s="89" t="n">
        <f aca="false">SUM(M6:M49)</f>
        <v>0</v>
      </c>
      <c r="N50" s="89" t="n">
        <f aca="false">SUM(N6:N49)</f>
        <v>39</v>
      </c>
      <c r="O50" s="90" t="n">
        <f aca="false">SUM(O6:O49)</f>
        <v>1</v>
      </c>
      <c r="P50" s="89" t="n">
        <f aca="false">SUM(P6:P49)</f>
        <v>3</v>
      </c>
      <c r="Q50" s="89" t="n">
        <f aca="false">SUM(Q6:Q49)</f>
        <v>0</v>
      </c>
      <c r="R50" s="89" t="n">
        <f aca="false">SUM(R6:R49)</f>
        <v>0</v>
      </c>
      <c r="S50" s="90" t="n">
        <f aca="false">SUM(S6:S49)</f>
        <v>0</v>
      </c>
      <c r="T50" s="90" t="n">
        <f aca="false">SUM(T6:T49)</f>
        <v>3</v>
      </c>
      <c r="U50" s="90" t="n">
        <f aca="false">SUM(U6:U49)</f>
        <v>612</v>
      </c>
      <c r="V50" s="14"/>
      <c r="W50" s="14"/>
      <c r="X50" s="14"/>
    </row>
    <row r="51" customFormat="false" ht="13.5" hidden="false" customHeight="false" outlineLevel="0" collapsed="false"/>
  </sheetData>
  <mergeCells count="6">
    <mergeCell ref="B2:O2"/>
    <mergeCell ref="P2:S2"/>
    <mergeCell ref="B3:O3"/>
    <mergeCell ref="P3:S3"/>
    <mergeCell ref="B4:O4"/>
    <mergeCell ref="P4:S4"/>
  </mergeCells>
  <printOptions headings="false" gridLines="false" gridLinesSet="true" horizontalCentered="true" verticalCentered="false"/>
  <pageMargins left="0.747916666666667" right="0.747916666666667" top="0.984027777777778" bottom="0.984027777777778" header="0.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&amp;C&amp;"Arial,Bold"ABSTRACT OF VOTES - WRITE-IN CANDIDATES
Cast at the General Election     November 4, 2008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1999-09-27T18:47:33Z</dcterms:created>
  <dc:creator>Patricia Herman</dc:creator>
  <dc:description/>
  <dc:language>en-GB</dc:language>
  <cp:lastModifiedBy>Betsie</cp:lastModifiedBy>
  <cp:lastPrinted>2008-11-19T19:51:55Z</cp:lastPrinted>
  <dcterms:modified xsi:type="dcterms:W3CDTF">2009-03-30T15:39:31Z</dcterms:modified>
  <cp:revision>0</cp:revision>
  <dc:subject/>
  <dc:title>94 primary by precinct</dc:title>
</cp:coreProperties>
</file>