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2014gen_stats_legpct" sheetId="1" state="visible" r:id="rId2"/>
  </sheets>
  <definedNames>
    <definedName function="false" hidden="false" localSheetId="0" name="_xlnm.Print_Titles" vbProcedure="false">2014gen_stats_legpct!$1:$1</definedName>
    <definedName function="false" hidden="false" localSheetId="0" name="_xlnm.Print_Titles" vbProcedure="false">2014gen_stats_legpct!$1:$1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<sst xmlns="http://schemas.openxmlformats.org/spreadsheetml/2006/main" count="141" uniqueCount="120">
  <si>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</si>
  <si>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</si>
  <si>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</si>
  <si>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</si>
  <si>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</si>
  <si>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Leg. Dist. 1</t>
  </si>
  <si>
    <t xml:space="preserve">Bonner</t>
  </si>
  <si>
    <t xml:space="preserve">Boundary</t>
  </si>
  <si>
    <t xml:space="preserve">District 1 Total</t>
  </si>
  <si>
    <t xml:space="preserve">Leg. Dist. 2</t>
  </si>
  <si>
    <t xml:space="preserve">Kootenai</t>
  </si>
  <si>
    <t xml:space="preserve">District 2 Total</t>
  </si>
  <si>
    <t xml:space="preserve">Leg. Dist. 3</t>
  </si>
  <si>
    <t xml:space="preserve">District 3 Total</t>
  </si>
  <si>
    <t xml:space="preserve">Leg. Dist. 4</t>
  </si>
  <si>
    <t xml:space="preserve">District 4 Total</t>
  </si>
  <si>
    <t xml:space="preserve">Leg. Dist. 5</t>
  </si>
  <si>
    <t xml:space="preserve">Benewah</t>
  </si>
  <si>
    <t xml:space="preserve">Latah</t>
  </si>
  <si>
    <t xml:space="preserve">District 5 Total</t>
  </si>
  <si>
    <t xml:space="preserve">Leg. Dist. 6</t>
  </si>
  <si>
    <t xml:space="preserve">Lewis</t>
  </si>
  <si>
    <t xml:space="preserve">Nez Perce</t>
  </si>
  <si>
    <t xml:space="preserve">District 6 Total</t>
  </si>
  <si>
    <t xml:space="preserve">Leg. Dist. 7</t>
  </si>
  <si>
    <t xml:space="preserve">Clearwater</t>
  </si>
  <si>
    <t xml:space="preserve">Idaho</t>
  </si>
  <si>
    <t xml:space="preserve">Shoshone</t>
  </si>
  <si>
    <t xml:space="preserve">District 7 Total</t>
  </si>
  <si>
    <t xml:space="preserve">Leg. Dist. 8</t>
  </si>
  <si>
    <t xml:space="preserve">Boise</t>
  </si>
  <si>
    <t xml:space="preserve">Custer</t>
  </si>
  <si>
    <t xml:space="preserve">Gem</t>
  </si>
  <si>
    <t xml:space="preserve">Lemhi</t>
  </si>
  <si>
    <t xml:space="preserve">Valley</t>
  </si>
  <si>
    <t xml:space="preserve">District 8 Total</t>
  </si>
  <si>
    <t xml:space="preserve">Leg. Dist. 9</t>
  </si>
  <si>
    <t xml:space="preserve">Adams</t>
  </si>
  <si>
    <t xml:space="preserve">Canyon</t>
  </si>
  <si>
    <t xml:space="preserve">Payette</t>
  </si>
  <si>
    <t xml:space="preserve">Washington</t>
  </si>
  <si>
    <t xml:space="preserve">District 9 Total</t>
  </si>
  <si>
    <t xml:space="preserve">Leg. Dist. 10</t>
  </si>
  <si>
    <t xml:space="preserve">District 10 Total</t>
  </si>
  <si>
    <t xml:space="preserve">Leg. Dist. 11</t>
  </si>
  <si>
    <t xml:space="preserve">District 11 Total</t>
  </si>
  <si>
    <t xml:space="preserve">Leg. Dist. 12 </t>
  </si>
  <si>
    <t xml:space="preserve">District 12 Total</t>
  </si>
  <si>
    <t xml:space="preserve">Leg. Dist. 13 </t>
  </si>
  <si>
    <t xml:space="preserve">District 13 Total</t>
  </si>
  <si>
    <t xml:space="preserve">Leg. Dist. 14</t>
  </si>
  <si>
    <t xml:space="preserve">Ada</t>
  </si>
  <si>
    <t xml:space="preserve">District 14 Total</t>
  </si>
  <si>
    <t xml:space="preserve">Leg. Dist. 15</t>
  </si>
  <si>
    <t xml:space="preserve">District 15 Total</t>
  </si>
  <si>
    <t xml:space="preserve">Leg. Dist. 16</t>
  </si>
  <si>
    <t xml:space="preserve">District 16 Total</t>
  </si>
  <si>
    <t xml:space="preserve">Leg. Dist. 17 </t>
  </si>
  <si>
    <t xml:space="preserve">District 17 Total</t>
  </si>
  <si>
    <t xml:space="preserve">Leg. Dist. 18</t>
  </si>
  <si>
    <t xml:space="preserve">District 18 Total</t>
  </si>
  <si>
    <t xml:space="preserve">Leg. Dist. 19</t>
  </si>
  <si>
    <t xml:space="preserve">District 19 Total</t>
  </si>
  <si>
    <t xml:space="preserve">Leg. Dist. 20</t>
  </si>
  <si>
    <t xml:space="preserve">District 20 Total</t>
  </si>
  <si>
    <t xml:space="preserve">Leg. Dist. 21</t>
  </si>
  <si>
    <t xml:space="preserve">District 21 Total</t>
  </si>
  <si>
    <t xml:space="preserve">Leg. Dist. 22</t>
  </si>
  <si>
    <t xml:space="preserve">District 22 Total</t>
  </si>
  <si>
    <t xml:space="preserve">Leg. Dist. 23 </t>
  </si>
  <si>
    <t xml:space="preserve">Elmore</t>
  </si>
  <si>
    <t xml:space="preserve">Owyhee</t>
  </si>
  <si>
    <t xml:space="preserve">Twin Falls</t>
  </si>
  <si>
    <t xml:space="preserve">District 23 Total</t>
  </si>
  <si>
    <t xml:space="preserve">Leg. Dist. 24</t>
  </si>
  <si>
    <t xml:space="preserve">District 24 Total</t>
  </si>
  <si>
    <t xml:space="preserve">Leg. Dist. 25</t>
  </si>
  <si>
    <t xml:space="preserve">Jerome</t>
  </si>
  <si>
    <t xml:space="preserve">District 25 Total</t>
  </si>
  <si>
    <t xml:space="preserve">Leg. Dist. 26</t>
  </si>
  <si>
    <t xml:space="preserve">Blaine</t>
  </si>
  <si>
    <t xml:space="preserve">Camas</t>
  </si>
  <si>
    <t xml:space="preserve">Gooding</t>
  </si>
  <si>
    <t xml:space="preserve">Lincoln</t>
  </si>
  <si>
    <t xml:space="preserve">District 26 Total</t>
  </si>
  <si>
    <t xml:space="preserve">Leg. Dist. 27</t>
  </si>
  <si>
    <t xml:space="preserve">Cassia</t>
  </si>
  <si>
    <t xml:space="preserve">Minidoka</t>
  </si>
  <si>
    <t xml:space="preserve">District 27 Total</t>
  </si>
  <si>
    <t xml:space="preserve">Leg. Dist. 28</t>
  </si>
  <si>
    <t xml:space="preserve">Bannock</t>
  </si>
  <si>
    <t xml:space="preserve">Power</t>
  </si>
  <si>
    <t xml:space="preserve">District 28 Total</t>
  </si>
  <si>
    <t xml:space="preserve">Leg. Dist. 29</t>
  </si>
  <si>
    <t xml:space="preserve">District 29 Total</t>
  </si>
  <si>
    <t xml:space="preserve">Leg. Dist. 30</t>
  </si>
  <si>
    <t xml:space="preserve">Bonneville</t>
  </si>
  <si>
    <t xml:space="preserve">District 30 Total</t>
  </si>
  <si>
    <t xml:space="preserve">Leg. Dist. 31</t>
  </si>
  <si>
    <t xml:space="preserve">Bingham</t>
  </si>
  <si>
    <t xml:space="preserve">District 31 Total</t>
  </si>
  <si>
    <t xml:space="preserve">Leg. Dist. 32</t>
  </si>
  <si>
    <t xml:space="preserve">Bear Lake</t>
  </si>
  <si>
    <t xml:space="preserve">Caribou</t>
  </si>
  <si>
    <t xml:space="preserve">Franklin</t>
  </si>
  <si>
    <t xml:space="preserve">Oneida</t>
  </si>
  <si>
    <t xml:space="preserve">Teton</t>
  </si>
  <si>
    <t xml:space="preserve">District 32 Total</t>
  </si>
  <si>
    <t xml:space="preserve">Leg. Dist. 33</t>
  </si>
  <si>
    <t xml:space="preserve">District 33 Total</t>
  </si>
  <si>
    <t xml:space="preserve">Leg. Dist. 34</t>
  </si>
  <si>
    <t xml:space="preserve">Madison</t>
  </si>
  <si>
    <t xml:space="preserve">District 34 Total</t>
  </si>
  <si>
    <t xml:space="preserve">Leg. Dist. 35</t>
  </si>
  <si>
    <t xml:space="preserve">Butte</t>
  </si>
  <si>
    <t xml:space="preserve">Clark</t>
  </si>
  <si>
    <t xml:space="preserve">Fremont</t>
  </si>
  <si>
    <t xml:space="preserve">Jefferson</t>
  </si>
  <si>
    <t xml:space="preserve">District 35 Total</t>
  </si>
  <si>
    <t xml:space="preserve">Grand 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</si>
</sst>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0.00%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333333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10"/>
      <name val="Arial Narrow"/>
      <family val="2"/>
      <charset val="1"/>
    </font>
    <font>
      <b val="true"/>
      <u val="single"/>
      <sz val="10"/>
      <name val="Arial Narrow"/>
      <family val="2"/>
      <charset val="1"/>
    </font>
    <font>
      <b val="true"/>
      <sz val="10"/>
      <name val="Arial Narrow"/>
      <family val="2"/>
      <charset val="1"/>
    </font>
    <font>
      <b val="true"/>
      <i val="true"/>
      <sz val="10"/>
      <name val="Arial Narrow"/>
      <family val="2"/>
      <charset val="1"/>
    </font>
    <font>
      <sz val="10"/>
      <color rgb="FF000000"/>
      <name val="Arial Narrow"/>
      <family val="2"/>
      <charset val="1"/>
    </font>
    <font>
      <b val="true"/>
      <sz val="10"/>
      <color rgb="FF000000"/>
      <name val="Arial Narrow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6" fontId="15" fillId="0" borderId="0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7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9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20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3.23"/>
    <col collapsed="false" customWidth="true" hidden="false" outlineLevel="0" max="2" min="2" style="2" width="12.7"/>
    <col collapsed="false" customWidth="true" hidden="false" outlineLevel="0" max="3" min="3" style="2" width="16.13"/>
    <col collapsed="false" customWidth="true" hidden="false" outlineLevel="0" max="4" min="4" style="2" width="11.93"/>
    <col collapsed="false" customWidth="true" hidden="false" outlineLevel="0" max="6" min="5" style="3" width="11.18"/>
    <col collapsed="false" customWidth="true" hidden="false" outlineLevel="0" max="7" min="7" style="1" width="11.18"/>
    <col collapsed="false" customWidth="true" hidden="false" outlineLevel="0" max="11" min="8" style="1" width="14.47"/>
    <col collapsed="false" customWidth="true" hidden="false" outlineLevel="0" max="16" min="12" style="1" width="10.41"/>
    <col collapsed="false" customWidth="true" hidden="false" outlineLevel="0" max="1025" min="17" style="4" width="10.41"/>
  </cols>
  <sheetData>
    <row r="1" customFormat="false" ht="69" hidden="false" customHeight="true" outlineLevel="0" collapsed="false"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</row>
    <row r="2" customFormat="false" ht="13.8" hidden="false" customHeight="false" outlineLevel="0" collapsed="false">
      <c r="A2" s="7" t="s">
        <v>5</v>
      </c>
      <c r="B2" s="3"/>
      <c r="C2" s="3"/>
      <c r="D2" s="3"/>
      <c r="K2" s="4"/>
      <c r="L2" s="4"/>
      <c r="M2" s="4"/>
      <c r="N2" s="4"/>
      <c r="O2" s="4"/>
      <c r="P2" s="4"/>
    </row>
    <row r="3" customFormat="false" ht="13.8" hidden="false" customHeight="false" outlineLevel="0" collapsed="false">
      <c r="A3" s="8"/>
      <c r="B3" s="3"/>
      <c r="C3" s="3"/>
      <c r="D3" s="3"/>
      <c r="K3" s="4"/>
      <c r="L3" s="4"/>
      <c r="M3" s="4"/>
      <c r="N3" s="4"/>
      <c r="O3" s="4"/>
      <c r="P3" s="4"/>
    </row>
    <row r="4" s="4" customFormat="true" ht="13.8" hidden="false" customHeight="false" outlineLevel="0" collapsed="false">
      <c r="A4" s="1" t="s">
        <v>6</v>
      </c>
      <c r="B4" s="2" t="n">
        <v>20580</v>
      </c>
      <c r="C4" s="2" t="n">
        <v>2614</v>
      </c>
      <c r="D4" s="2" t="n">
        <v>23194</v>
      </c>
      <c r="E4" s="2" t="n">
        <v>18585</v>
      </c>
      <c r="F4" s="9" t="n">
        <f aca="false">IF(D4&lt;&gt;0,E4/D4,"")</f>
        <v>0.801284815038372</v>
      </c>
      <c r="G4" s="1"/>
      <c r="H4" s="1"/>
      <c r="I4" s="1"/>
      <c r="J4" s="1"/>
    </row>
    <row r="5" s="4" customFormat="true" ht="13.8" hidden="false" customHeight="false" outlineLevel="0" collapsed="false">
      <c r="A5" s="1" t="s">
        <v>7</v>
      </c>
      <c r="B5" s="8" t="n">
        <v>5858</v>
      </c>
      <c r="C5" s="8" t="n">
        <v>553</v>
      </c>
      <c r="D5" s="8" t="n">
        <v>6411</v>
      </c>
      <c r="E5" s="8" t="n">
        <v>5348</v>
      </c>
      <c r="F5" s="9" t="n">
        <f aca="false">IF(D5&lt;&gt;0,E5/D5,"")</f>
        <v>0.834191233816877</v>
      </c>
      <c r="G5" s="1"/>
      <c r="H5" s="1"/>
      <c r="I5" s="1"/>
      <c r="J5" s="1"/>
    </row>
    <row r="6" s="4" customFormat="true" ht="13.8" hidden="false" customHeight="false" outlineLevel="0" collapsed="false">
      <c r="A6" s="10" t="s">
        <v>8</v>
      </c>
      <c r="B6" s="11" t="n">
        <f aca="false">SUM(B4:B5)</f>
        <v>26438</v>
      </c>
      <c r="C6" s="11" t="n">
        <f aca="false">SUM(C4:C5)</f>
        <v>3167</v>
      </c>
      <c r="D6" s="11" t="n">
        <f aca="false">SUM(D4:D5)</f>
        <v>29605</v>
      </c>
      <c r="E6" s="11" t="n">
        <f aca="false">SUM(E4:E5)</f>
        <v>23933</v>
      </c>
      <c r="F6" s="12" t="n">
        <f aca="false">IF(D6&lt;&gt;0,E6/D6,"")</f>
        <v>0.808410741428813</v>
      </c>
      <c r="G6" s="1"/>
      <c r="H6" s="1"/>
      <c r="I6" s="1"/>
      <c r="J6" s="1"/>
    </row>
    <row r="7" s="4" customFormat="true" ht="13.8" hidden="false" customHeight="false" outlineLevel="0" collapsed="false">
      <c r="A7" s="10"/>
      <c r="B7" s="11"/>
      <c r="C7" s="11"/>
      <c r="D7" s="11"/>
      <c r="E7" s="11"/>
      <c r="F7" s="12"/>
      <c r="G7" s="1"/>
      <c r="H7" s="1"/>
      <c r="I7" s="1"/>
      <c r="J7" s="1"/>
    </row>
    <row r="8" customFormat="false" ht="13.8" hidden="false" customHeight="false" outlineLevel="0" collapsed="false">
      <c r="A8" s="10"/>
      <c r="C8" s="3"/>
      <c r="D8" s="3"/>
      <c r="O8" s="4"/>
      <c r="P8" s="4"/>
    </row>
    <row r="9" customFormat="false" ht="13.8" hidden="false" customHeight="false" outlineLevel="0" collapsed="false">
      <c r="A9" s="7" t="s">
        <v>9</v>
      </c>
      <c r="D9" s="3"/>
      <c r="M9" s="4"/>
      <c r="N9" s="4"/>
      <c r="O9" s="4"/>
      <c r="P9" s="4"/>
    </row>
    <row r="10" customFormat="false" ht="13.8" hidden="false" customHeight="false" outlineLevel="0" collapsed="false">
      <c r="A10" s="2"/>
      <c r="N10" s="4"/>
      <c r="O10" s="4"/>
      <c r="P10" s="4"/>
    </row>
    <row r="11" customFormat="false" ht="13.8" hidden="false" customHeight="false" outlineLevel="0" collapsed="false">
      <c r="A11" s="3" t="s">
        <v>10</v>
      </c>
      <c r="B11" s="2" t="n">
        <v>28307</v>
      </c>
      <c r="C11" s="2" t="n">
        <v>3143</v>
      </c>
      <c r="D11" s="2" t="n">
        <v>31450</v>
      </c>
      <c r="E11" s="2" t="n">
        <v>24929</v>
      </c>
      <c r="F11" s="13" t="n">
        <f aca="false">IF(D11&lt;&gt;0,E11/D11,"")</f>
        <v>0.792655007949125</v>
      </c>
      <c r="N11" s="4"/>
      <c r="O11" s="4"/>
      <c r="P11" s="4"/>
    </row>
    <row r="12" customFormat="false" ht="13.8" hidden="false" customHeight="false" outlineLevel="0" collapsed="false">
      <c r="A12" s="10" t="s">
        <v>11</v>
      </c>
      <c r="B12" s="14" t="n">
        <f aca="false">B11</f>
        <v>28307</v>
      </c>
      <c r="C12" s="14" t="n">
        <f aca="false">C11</f>
        <v>3143</v>
      </c>
      <c r="D12" s="14" t="n">
        <f aca="false">D11</f>
        <v>31450</v>
      </c>
      <c r="E12" s="14" t="n">
        <f aca="false">E11</f>
        <v>24929</v>
      </c>
      <c r="F12" s="12" t="n">
        <f aca="false">IF(D12&lt;&gt;0,E12/D12,"")</f>
        <v>0.792655007949125</v>
      </c>
      <c r="N12" s="4"/>
      <c r="O12" s="4"/>
      <c r="P12" s="4"/>
    </row>
    <row r="13" customFormat="false" ht="13.8" hidden="false" customHeight="false" outlineLevel="0" collapsed="false">
      <c r="A13" s="10"/>
      <c r="B13" s="14"/>
      <c r="C13" s="14"/>
      <c r="D13" s="14"/>
      <c r="E13" s="14"/>
      <c r="F13" s="12"/>
      <c r="N13" s="4"/>
      <c r="O13" s="4"/>
      <c r="P13" s="4"/>
    </row>
    <row r="14" customFormat="false" ht="13.8" hidden="false" customHeight="false" outlineLevel="0" collapsed="false">
      <c r="A14" s="3"/>
      <c r="E14" s="2"/>
      <c r="F14" s="2"/>
      <c r="P14" s="4"/>
    </row>
    <row r="15" customFormat="false" ht="13.8" hidden="false" customHeight="false" outlineLevel="0" collapsed="false">
      <c r="A15" s="7" t="s">
        <v>12</v>
      </c>
      <c r="B15" s="3"/>
      <c r="C15" s="3"/>
      <c r="D15" s="3"/>
      <c r="L15" s="4"/>
      <c r="M15" s="4"/>
      <c r="N15" s="4"/>
      <c r="O15" s="4"/>
      <c r="P15" s="4"/>
    </row>
    <row r="16" customFormat="false" ht="13.8" hidden="false" customHeight="false" outlineLevel="0" collapsed="false">
      <c r="A16" s="2"/>
      <c r="B16" s="3"/>
      <c r="C16" s="3"/>
      <c r="D16" s="3"/>
      <c r="L16" s="4"/>
      <c r="M16" s="4"/>
      <c r="N16" s="4"/>
      <c r="O16" s="4"/>
      <c r="P16" s="4"/>
    </row>
    <row r="17" customFormat="false" ht="13.8" hidden="false" customHeight="false" outlineLevel="0" collapsed="false">
      <c r="A17" s="15" t="s">
        <v>10</v>
      </c>
      <c r="B17" s="2" t="n">
        <v>23751</v>
      </c>
      <c r="C17" s="2" t="n">
        <v>3635</v>
      </c>
      <c r="D17" s="2" t="n">
        <v>27386</v>
      </c>
      <c r="E17" s="2" t="n">
        <v>20982</v>
      </c>
      <c r="F17" s="13" t="n">
        <f aca="false">IF(D17&lt;&gt;0,E17/D17,"")</f>
        <v>0.766157890893157</v>
      </c>
      <c r="L17" s="4"/>
      <c r="M17" s="4"/>
      <c r="N17" s="4"/>
      <c r="O17" s="4"/>
      <c r="P17" s="4"/>
    </row>
    <row r="18" customFormat="false" ht="13.8" hidden="false" customHeight="false" outlineLevel="0" collapsed="false">
      <c r="A18" s="10" t="s">
        <v>13</v>
      </c>
      <c r="B18" s="14" t="n">
        <f aca="false">B17</f>
        <v>23751</v>
      </c>
      <c r="C18" s="14" t="n">
        <f aca="false">C17</f>
        <v>3635</v>
      </c>
      <c r="D18" s="14" t="n">
        <f aca="false">D17</f>
        <v>27386</v>
      </c>
      <c r="E18" s="14" t="n">
        <f aca="false">E17</f>
        <v>20982</v>
      </c>
      <c r="F18" s="12" t="n">
        <f aca="false">IF(D18&lt;&gt;0,E18/D18,"")</f>
        <v>0.766157890893157</v>
      </c>
      <c r="L18" s="4"/>
      <c r="M18" s="4"/>
      <c r="N18" s="4"/>
      <c r="O18" s="4"/>
      <c r="P18" s="4"/>
    </row>
    <row r="19" customFormat="false" ht="13.8" hidden="false" customHeight="false" outlineLevel="0" collapsed="false">
      <c r="A19" s="10"/>
    </row>
    <row r="20" customFormat="false" ht="13.8" hidden="false" customHeight="false" outlineLevel="0" collapsed="false">
      <c r="A20" s="10"/>
    </row>
    <row r="21" customFormat="false" ht="13.8" hidden="false" customHeight="false" outlineLevel="0" collapsed="false">
      <c r="A21" s="7" t="s">
        <v>14</v>
      </c>
      <c r="C21" s="3"/>
      <c r="D21" s="3"/>
      <c r="K21" s="4"/>
      <c r="L21" s="4"/>
      <c r="M21" s="4"/>
      <c r="N21" s="4"/>
      <c r="O21" s="4"/>
      <c r="P21" s="4"/>
    </row>
    <row r="22" customFormat="false" ht="13.8" hidden="false" customHeight="false" outlineLevel="0" collapsed="false">
      <c r="A22" s="2"/>
      <c r="C22" s="3"/>
      <c r="D22" s="3"/>
      <c r="K22" s="4"/>
      <c r="L22" s="4"/>
      <c r="M22" s="4"/>
      <c r="N22" s="4"/>
      <c r="O22" s="4"/>
      <c r="P22" s="4"/>
    </row>
    <row r="23" s="4" customFormat="true" ht="13.8" hidden="false" customHeight="false" outlineLevel="0" collapsed="false">
      <c r="A23" s="1" t="s">
        <v>10</v>
      </c>
      <c r="B23" s="2" t="n">
        <v>25827</v>
      </c>
      <c r="C23" s="2" t="n">
        <v>3523</v>
      </c>
      <c r="D23" s="2" t="n">
        <v>29350</v>
      </c>
      <c r="E23" s="2" t="n">
        <v>22041</v>
      </c>
      <c r="F23" s="13" t="n">
        <f aca="false">IF(D23&lt;&gt;0,E23/D23,"")</f>
        <v>0.750971039182283</v>
      </c>
      <c r="G23" s="1"/>
      <c r="H23" s="1"/>
      <c r="I23" s="1"/>
      <c r="J23" s="1"/>
    </row>
    <row r="24" s="4" customFormat="true" ht="13.8" hidden="false" customHeight="false" outlineLevel="0" collapsed="false">
      <c r="A24" s="10" t="s">
        <v>15</v>
      </c>
      <c r="B24" s="14" t="n">
        <f aca="false">B23</f>
        <v>25827</v>
      </c>
      <c r="C24" s="14" t="n">
        <f aca="false">C23</f>
        <v>3523</v>
      </c>
      <c r="D24" s="14" t="n">
        <f aca="false">D23</f>
        <v>29350</v>
      </c>
      <c r="E24" s="14" t="n">
        <f aca="false">E23</f>
        <v>22041</v>
      </c>
      <c r="F24" s="12" t="n">
        <f aca="false">IF(D24&lt;&gt;0,E24/D24,"")</f>
        <v>0.750971039182283</v>
      </c>
      <c r="G24" s="1"/>
      <c r="H24" s="1"/>
      <c r="I24" s="1"/>
      <c r="J24" s="1"/>
    </row>
    <row r="25" customFormat="false" ht="13.8" hidden="false" customHeight="false" outlineLevel="0" collapsed="false">
      <c r="A25" s="10"/>
      <c r="M25" s="4"/>
      <c r="N25" s="4"/>
      <c r="O25" s="4"/>
      <c r="P25" s="4"/>
    </row>
    <row r="26" customFormat="false" ht="13.8" hidden="false" customHeight="false" outlineLevel="0" collapsed="false">
      <c r="A26" s="10"/>
    </row>
    <row r="27" s="4" customFormat="true" ht="13.8" hidden="false" customHeight="false" outlineLevel="0" collapsed="false">
      <c r="A27" s="7" t="s">
        <v>16</v>
      </c>
      <c r="B27" s="3"/>
      <c r="C27" s="16"/>
      <c r="D27" s="16"/>
      <c r="E27" s="16"/>
      <c r="F27" s="16"/>
    </row>
    <row r="28" s="8" customFormat="true" ht="13.8" hidden="false" customHeight="false" outlineLevel="0" collapsed="false">
      <c r="A28" s="2"/>
      <c r="B28" s="2"/>
      <c r="C28" s="2"/>
      <c r="D28" s="2"/>
      <c r="E28" s="2"/>
      <c r="F28" s="2"/>
    </row>
    <row r="29" s="8" customFormat="true" ht="13.8" hidden="false" customHeight="false" outlineLevel="0" collapsed="false">
      <c r="A29" s="1" t="s">
        <v>17</v>
      </c>
      <c r="B29" s="2" t="n">
        <v>4966</v>
      </c>
      <c r="C29" s="2" t="n">
        <v>480</v>
      </c>
      <c r="D29" s="2" t="n">
        <v>5446</v>
      </c>
      <c r="E29" s="2" t="n">
        <v>4320</v>
      </c>
      <c r="F29" s="13" t="n">
        <f aca="false">IF(D29&lt;&gt;0,E29/D29,"")</f>
        <v>0.793242746970254</v>
      </c>
    </row>
    <row r="30" s="4" customFormat="true" ht="13.8" hidden="false" customHeight="false" outlineLevel="0" collapsed="false">
      <c r="A30" s="1" t="s">
        <v>18</v>
      </c>
      <c r="B30" s="16" t="n">
        <v>21817</v>
      </c>
      <c r="C30" s="16" t="n">
        <v>4434</v>
      </c>
      <c r="D30" s="16" t="n">
        <v>26251</v>
      </c>
      <c r="E30" s="16" t="n">
        <v>18921</v>
      </c>
      <c r="F30" s="13" t="n">
        <f aca="false">IF(D30&lt;&gt;0,E30/D30,"")</f>
        <v>0.7207725419984</v>
      </c>
    </row>
    <row r="31" s="4" customFormat="true" ht="13.8" hidden="false" customHeight="false" outlineLevel="0" collapsed="false">
      <c r="A31" s="10" t="s">
        <v>19</v>
      </c>
      <c r="B31" s="17" t="n">
        <f aca="false">SUM(B29:B30)</f>
        <v>26783</v>
      </c>
      <c r="C31" s="17" t="n">
        <f aca="false">SUM(C29:C30)</f>
        <v>4914</v>
      </c>
      <c r="D31" s="17" t="n">
        <f aca="false">SUM(D29:D30)</f>
        <v>31697</v>
      </c>
      <c r="E31" s="17" t="n">
        <f aca="false">SUM(E29:E30)</f>
        <v>23241</v>
      </c>
      <c r="F31" s="12" t="n">
        <f aca="false">IF(D31&lt;&gt;0,E31/D31,"")</f>
        <v>0.733223964413036</v>
      </c>
    </row>
    <row r="32" s="8" customFormat="true" ht="13.8" hidden="false" customHeight="false" outlineLevel="0" collapsed="false">
      <c r="A32" s="10"/>
      <c r="B32" s="3"/>
      <c r="C32" s="3"/>
      <c r="D32" s="3"/>
      <c r="E32" s="3"/>
      <c r="F32" s="3"/>
    </row>
    <row r="33" s="8" customFormat="true" ht="13.8" hidden="false" customHeight="false" outlineLevel="0" collapsed="false">
      <c r="A33" s="10"/>
      <c r="B33" s="3"/>
      <c r="C33" s="3"/>
      <c r="D33" s="3"/>
      <c r="E33" s="3"/>
      <c r="F33" s="3"/>
    </row>
    <row r="34" s="4" customFormat="true" ht="13.8" hidden="false" customHeight="false" outlineLevel="0" collapsed="false">
      <c r="A34" s="7" t="s">
        <v>20</v>
      </c>
      <c r="B34" s="16"/>
      <c r="C34" s="16"/>
      <c r="D34" s="16"/>
      <c r="E34" s="16"/>
      <c r="F34" s="16"/>
    </row>
    <row r="35" s="8" customFormat="true" ht="13.8" hidden="false" customHeight="false" outlineLevel="0" collapsed="false">
      <c r="A35" s="2"/>
      <c r="B35" s="2"/>
      <c r="C35" s="2"/>
      <c r="D35" s="2"/>
      <c r="E35" s="2"/>
      <c r="F35" s="2"/>
    </row>
    <row r="36" s="8" customFormat="true" ht="13.8" hidden="false" customHeight="false" outlineLevel="0" collapsed="false">
      <c r="A36" s="1" t="s">
        <v>21</v>
      </c>
      <c r="B36" s="2" t="n">
        <v>1996</v>
      </c>
      <c r="C36" s="2" t="n">
        <v>198</v>
      </c>
      <c r="D36" s="2" t="n">
        <v>2194</v>
      </c>
      <c r="E36" s="2" t="n">
        <v>1648</v>
      </c>
      <c r="F36" s="13" t="n">
        <f aca="false">IF(D36&lt;&gt;0,E36/D36,"")</f>
        <v>0.751139471285324</v>
      </c>
    </row>
    <row r="37" s="4" customFormat="true" ht="13.8" hidden="false" customHeight="false" outlineLevel="0" collapsed="false">
      <c r="A37" s="1" t="s">
        <v>22</v>
      </c>
      <c r="B37" s="16" t="n">
        <v>20133</v>
      </c>
      <c r="C37" s="16" t="n">
        <v>2739</v>
      </c>
      <c r="D37" s="16" t="n">
        <v>22872</v>
      </c>
      <c r="E37" s="16" t="n">
        <v>17792</v>
      </c>
      <c r="F37" s="13" t="n">
        <f aca="false">IF(D37&lt;&gt;0,E37/D37,"")</f>
        <v>0.777894368660371</v>
      </c>
    </row>
    <row r="38" s="4" customFormat="true" ht="13.8" hidden="false" customHeight="false" outlineLevel="0" collapsed="false">
      <c r="A38" s="10" t="s">
        <v>23</v>
      </c>
      <c r="B38" s="17" t="n">
        <f aca="false">SUM(B36:B37)</f>
        <v>22129</v>
      </c>
      <c r="C38" s="17" t="n">
        <f aca="false">SUM(C36:C37)</f>
        <v>2937</v>
      </c>
      <c r="D38" s="17" t="n">
        <f aca="false">SUM(D36:D37)</f>
        <v>25066</v>
      </c>
      <c r="E38" s="17" t="n">
        <f aca="false">SUM(E36:E37)</f>
        <v>19440</v>
      </c>
      <c r="F38" s="12" t="n">
        <f aca="false">IF(D38&lt;&gt;0,E38/D38,"")</f>
        <v>0.775552541290992</v>
      </c>
    </row>
    <row r="39" s="4" customFormat="true" ht="13.8" hidden="false" customHeight="false" outlineLevel="0" collapsed="false">
      <c r="A39" s="10"/>
      <c r="B39" s="17"/>
      <c r="C39" s="17"/>
      <c r="D39" s="17"/>
      <c r="E39" s="17"/>
      <c r="F39" s="12"/>
    </row>
    <row r="40" s="4" customFormat="true" ht="13.8" hidden="false" customHeight="false" outlineLevel="0" collapsed="false">
      <c r="A40" s="10"/>
      <c r="B40" s="3"/>
      <c r="C40" s="3"/>
      <c r="D40" s="3"/>
      <c r="E40" s="3"/>
      <c r="F40" s="3"/>
    </row>
    <row r="41" s="4" customFormat="true" ht="13.8" hidden="false" customHeight="false" outlineLevel="0" collapsed="false">
      <c r="A41" s="7" t="s">
        <v>24</v>
      </c>
      <c r="B41" s="3"/>
      <c r="C41" s="3"/>
      <c r="D41" s="16"/>
      <c r="E41" s="16"/>
      <c r="F41" s="16"/>
    </row>
    <row r="42" s="4" customFormat="true" ht="13.8" hidden="false" customHeight="false" outlineLevel="0" collapsed="false">
      <c r="A42" s="14"/>
      <c r="B42" s="3"/>
      <c r="C42" s="16"/>
      <c r="D42" s="16"/>
      <c r="E42" s="16"/>
      <c r="F42" s="16"/>
    </row>
    <row r="43" s="4" customFormat="true" ht="13.8" hidden="false" customHeight="false" outlineLevel="0" collapsed="false">
      <c r="A43" s="1" t="s">
        <v>6</v>
      </c>
      <c r="B43" s="2" t="n">
        <v>3187</v>
      </c>
      <c r="C43" s="2" t="n">
        <v>379</v>
      </c>
      <c r="D43" s="2" t="n">
        <v>3566</v>
      </c>
      <c r="E43" s="2" t="n">
        <v>3001</v>
      </c>
      <c r="F43" s="9" t="n">
        <f aca="false">IF(D43&lt;&gt;0,E43/D43,"")</f>
        <v>0.841559169938306</v>
      </c>
    </row>
    <row r="44" s="4" customFormat="true" ht="13.8" hidden="false" customHeight="false" outlineLevel="0" collapsed="false">
      <c r="A44" s="1" t="s">
        <v>25</v>
      </c>
      <c r="B44" s="2" t="n">
        <v>4514</v>
      </c>
      <c r="C44" s="2" t="n">
        <v>487</v>
      </c>
      <c r="D44" s="2" t="n">
        <v>5001</v>
      </c>
      <c r="E44" s="2" t="n">
        <v>3865</v>
      </c>
      <c r="F44" s="13" t="n">
        <f aca="false">IF(D44&lt;&gt;0,E44/D44,"")</f>
        <v>0.772845430913817</v>
      </c>
    </row>
    <row r="45" s="4" customFormat="true" ht="13.8" hidden="false" customHeight="false" outlineLevel="0" collapsed="false">
      <c r="A45" s="1" t="s">
        <v>26</v>
      </c>
      <c r="B45" s="2" t="n">
        <v>9466</v>
      </c>
      <c r="C45" s="2" t="n">
        <v>783</v>
      </c>
      <c r="D45" s="2" t="n">
        <v>10249</v>
      </c>
      <c r="E45" s="2" t="n">
        <v>8517</v>
      </c>
      <c r="F45" s="13" t="n">
        <f aca="false">IF(D45&lt;&gt;0,E45/D45,"")</f>
        <v>0.831007903210069</v>
      </c>
    </row>
    <row r="46" s="4" customFormat="true" ht="13.8" hidden="false" customHeight="false" outlineLevel="0" collapsed="false">
      <c r="A46" s="1" t="s">
        <v>27</v>
      </c>
      <c r="B46" s="2" t="n">
        <v>6610</v>
      </c>
      <c r="C46" s="2" t="n">
        <v>564</v>
      </c>
      <c r="D46" s="2" t="n">
        <v>7174</v>
      </c>
      <c r="E46" s="2" t="n">
        <v>5302</v>
      </c>
      <c r="F46" s="13" t="n">
        <f aca="false">IF(D46&lt;&gt;0,E46/D46,"")</f>
        <v>0.739057708391414</v>
      </c>
    </row>
    <row r="47" s="4" customFormat="true" ht="13.8" hidden="false" customHeight="false" outlineLevel="0" collapsed="false">
      <c r="A47" s="10" t="s">
        <v>28</v>
      </c>
      <c r="B47" s="14" t="n">
        <f aca="false">SUM(B43:B46)</f>
        <v>23777</v>
      </c>
      <c r="C47" s="14" t="n">
        <f aca="false">SUM(C43:C46)</f>
        <v>2213</v>
      </c>
      <c r="D47" s="14" t="n">
        <f aca="false">SUM(D43:D46)</f>
        <v>25990</v>
      </c>
      <c r="E47" s="14" t="n">
        <f aca="false">SUM(E43:E46)</f>
        <v>20685</v>
      </c>
      <c r="F47" s="18" t="n">
        <f aca="false">IF(D47&lt;&gt;0,E47/D47,"")</f>
        <v>0.79588303193536</v>
      </c>
    </row>
    <row r="48" s="4" customFormat="true" ht="13.8" hidden="false" customHeight="false" outlineLevel="0" collapsed="false">
      <c r="A48" s="7" t="s">
        <v>29</v>
      </c>
      <c r="B48" s="16"/>
      <c r="C48" s="16"/>
      <c r="D48" s="16"/>
      <c r="E48" s="16"/>
      <c r="F48" s="16"/>
    </row>
    <row r="49" s="4" customFormat="true" ht="13.8" hidden="false" customHeight="false" outlineLevel="0" collapsed="false">
      <c r="A49" s="14"/>
      <c r="B49" s="16"/>
      <c r="C49" s="16"/>
      <c r="D49" s="16"/>
      <c r="E49" s="16"/>
      <c r="F49" s="16"/>
    </row>
    <row r="50" s="4" customFormat="true" ht="13.8" hidden="false" customHeight="false" outlineLevel="0" collapsed="false">
      <c r="A50" s="1" t="s">
        <v>30</v>
      </c>
      <c r="B50" s="16" t="n">
        <v>4494</v>
      </c>
      <c r="C50" s="16" t="n">
        <v>453</v>
      </c>
      <c r="D50" s="16" t="n">
        <v>4947</v>
      </c>
      <c r="E50" s="16" t="n">
        <v>3879</v>
      </c>
      <c r="F50" s="13" t="n">
        <f aca="false">IF(D50&lt;&gt;0,E50/D50,"")</f>
        <v>0.784111582777441</v>
      </c>
    </row>
    <row r="51" s="4" customFormat="true" ht="13.8" hidden="false" customHeight="false" outlineLevel="0" collapsed="false">
      <c r="A51" s="1" t="s">
        <v>31</v>
      </c>
      <c r="B51" s="16" t="n">
        <v>2818</v>
      </c>
      <c r="C51" s="16" t="n">
        <v>228</v>
      </c>
      <c r="D51" s="16" t="n">
        <v>3046</v>
      </c>
      <c r="E51" s="16" t="n">
        <v>2489</v>
      </c>
      <c r="F51" s="13" t="n">
        <f aca="false">IF(D51&lt;&gt;0,E51/D51,"")</f>
        <v>0.817137229152987</v>
      </c>
    </row>
    <row r="52" s="4" customFormat="true" ht="13.8" hidden="false" customHeight="false" outlineLevel="0" collapsed="false">
      <c r="A52" s="1" t="s">
        <v>32</v>
      </c>
      <c r="B52" s="16" t="n">
        <v>9205</v>
      </c>
      <c r="C52" s="16" t="n">
        <v>1356</v>
      </c>
      <c r="D52" s="16" t="n">
        <v>10561</v>
      </c>
      <c r="E52" s="16" t="n">
        <v>8140</v>
      </c>
      <c r="F52" s="13" t="n">
        <f aca="false">IF(D52&lt;&gt;0,E52/D52,"")</f>
        <v>0.770760344664331</v>
      </c>
    </row>
    <row r="53" s="4" customFormat="true" ht="13.8" hidden="false" customHeight="false" outlineLevel="0" collapsed="false">
      <c r="A53" s="1" t="s">
        <v>33</v>
      </c>
      <c r="B53" s="16" t="n">
        <v>4794</v>
      </c>
      <c r="C53" s="16" t="n">
        <v>278</v>
      </c>
      <c r="D53" s="16" t="n">
        <v>5072</v>
      </c>
      <c r="E53" s="16" t="n">
        <v>4183</v>
      </c>
      <c r="F53" s="13" t="n">
        <f aca="false">IF(D53&lt;&gt;0,E53/D53,"")</f>
        <v>0.824723974763407</v>
      </c>
    </row>
    <row r="54" s="4" customFormat="true" ht="13.8" hidden="false" customHeight="false" outlineLevel="0" collapsed="false">
      <c r="A54" s="1" t="s">
        <v>34</v>
      </c>
      <c r="B54" s="16" t="n">
        <v>5884</v>
      </c>
      <c r="C54" s="16" t="n">
        <v>750</v>
      </c>
      <c r="D54" s="16" t="n">
        <v>6634</v>
      </c>
      <c r="E54" s="16" t="n">
        <v>5472</v>
      </c>
      <c r="F54" s="13" t="n">
        <f aca="false">IF(D54&lt;&gt;0,E54/D54,"")</f>
        <v>0.824841724449804</v>
      </c>
    </row>
    <row r="55" s="4" customFormat="true" ht="13.8" hidden="false" customHeight="false" outlineLevel="0" collapsed="false">
      <c r="A55" s="10" t="s">
        <v>35</v>
      </c>
      <c r="B55" s="17" t="n">
        <f aca="false">SUM(B50:B54)</f>
        <v>27195</v>
      </c>
      <c r="C55" s="17" t="n">
        <f aca="false">SUM(C50:C54)</f>
        <v>3065</v>
      </c>
      <c r="D55" s="17" t="n">
        <f aca="false">SUM(D50:D54)</f>
        <v>30260</v>
      </c>
      <c r="E55" s="17" t="n">
        <f aca="false">SUM(E50:E54)</f>
        <v>24163</v>
      </c>
      <c r="F55" s="12" t="n">
        <f aca="false">IF(D55&lt;&gt;0,E55/D55,"")</f>
        <v>0.798512888301388</v>
      </c>
    </row>
    <row r="56" s="4" customFormat="true" ht="13.8" hidden="false" customHeight="false" outlineLevel="0" collapsed="false">
      <c r="A56" s="10"/>
      <c r="B56" s="17"/>
      <c r="C56" s="17"/>
      <c r="D56" s="17"/>
      <c r="E56" s="17"/>
      <c r="F56" s="12"/>
    </row>
    <row r="57" s="4" customFormat="true" ht="13.8" hidden="false" customHeight="false" outlineLevel="0" collapsed="false">
      <c r="A57" s="10"/>
      <c r="B57" s="16"/>
      <c r="C57" s="16"/>
      <c r="D57" s="16"/>
      <c r="E57" s="16"/>
      <c r="F57" s="16"/>
    </row>
    <row r="58" s="8" customFormat="true" ht="13.8" hidden="false" customHeight="false" outlineLevel="0" collapsed="false">
      <c r="A58" s="7" t="s">
        <v>36</v>
      </c>
      <c r="B58" s="2"/>
      <c r="C58" s="2"/>
      <c r="D58" s="2"/>
      <c r="E58" s="2"/>
      <c r="F58" s="2"/>
    </row>
    <row r="59" s="8" customFormat="true" ht="13.8" hidden="false" customHeight="false" outlineLevel="0" collapsed="false">
      <c r="A59" s="14"/>
      <c r="B59" s="2"/>
      <c r="C59" s="2"/>
      <c r="D59" s="2"/>
      <c r="E59" s="2"/>
      <c r="F59" s="2"/>
    </row>
    <row r="60" s="4" customFormat="true" ht="13.8" hidden="false" customHeight="false" outlineLevel="0" collapsed="false">
      <c r="A60" s="1" t="s">
        <v>37</v>
      </c>
      <c r="B60" s="16" t="n">
        <v>2527</v>
      </c>
      <c r="C60" s="16" t="n">
        <v>320</v>
      </c>
      <c r="D60" s="16" t="n">
        <v>2847</v>
      </c>
      <c r="E60" s="16" t="n">
        <v>2237</v>
      </c>
      <c r="F60" s="13" t="n">
        <f aca="false">IF(D60&lt;&gt;0,E60/D60,"")</f>
        <v>0.785739374780471</v>
      </c>
    </row>
    <row r="61" s="4" customFormat="true" ht="13.8" hidden="false" customHeight="false" outlineLevel="0" collapsed="false">
      <c r="A61" s="1" t="s">
        <v>38</v>
      </c>
      <c r="B61" s="16" t="n">
        <v>3771</v>
      </c>
      <c r="C61" s="16" t="n">
        <v>577</v>
      </c>
      <c r="D61" s="16" t="n">
        <v>4348</v>
      </c>
      <c r="E61" s="16" t="n">
        <v>3356</v>
      </c>
      <c r="F61" s="13" t="n">
        <f aca="false">IF(D61&lt;&gt;0,E61/D61,"")</f>
        <v>0.771849126034959</v>
      </c>
    </row>
    <row r="62" s="4" customFormat="true" ht="13.8" hidden="false" customHeight="false" outlineLevel="0" collapsed="false">
      <c r="A62" s="1" t="s">
        <v>39</v>
      </c>
      <c r="B62" s="16" t="n">
        <v>10216</v>
      </c>
      <c r="C62" s="16" t="n">
        <v>1863</v>
      </c>
      <c r="D62" s="16" t="n">
        <v>12079</v>
      </c>
      <c r="E62" s="16" t="n">
        <v>8884</v>
      </c>
      <c r="F62" s="13" t="n">
        <f aca="false">IF(D62&lt;&gt;0,E62/D62,"")</f>
        <v>0.735491348621575</v>
      </c>
    </row>
    <row r="63" s="4" customFormat="true" ht="13.8" hidden="false" customHeight="false" outlineLevel="0" collapsed="false">
      <c r="A63" s="1" t="s">
        <v>40</v>
      </c>
      <c r="B63" s="2" t="n">
        <v>5137</v>
      </c>
      <c r="C63" s="2" t="n">
        <v>745</v>
      </c>
      <c r="D63" s="2" t="n">
        <v>5882</v>
      </c>
      <c r="E63" s="2" t="n">
        <v>4570</v>
      </c>
      <c r="F63" s="13" t="n">
        <f aca="false">IF(D63&lt;&gt;0,E63/D63,"")</f>
        <v>0.776946616797008</v>
      </c>
    </row>
    <row r="64" s="4" customFormat="true" ht="13.8" hidden="false" customHeight="false" outlineLevel="0" collapsed="false">
      <c r="A64" s="10" t="s">
        <v>41</v>
      </c>
      <c r="B64" s="17" t="n">
        <f aca="false">SUM(B60:B63)</f>
        <v>21651</v>
      </c>
      <c r="C64" s="17" t="n">
        <f aca="false">SUM(C60:C63)</f>
        <v>3505</v>
      </c>
      <c r="D64" s="17" t="n">
        <f aca="false">SUM(D60:D63)</f>
        <v>25156</v>
      </c>
      <c r="E64" s="17" t="n">
        <f aca="false">SUM(E60:E63)</f>
        <v>19047</v>
      </c>
      <c r="F64" s="12" t="n">
        <f aca="false">IF(D64&lt;&gt;0,E64/D64,"")</f>
        <v>0.75715535061218</v>
      </c>
    </row>
    <row r="65" s="4" customFormat="true" ht="13.8" hidden="false" customHeight="false" outlineLevel="0" collapsed="false">
      <c r="A65" s="10"/>
      <c r="B65" s="3"/>
      <c r="C65" s="3"/>
      <c r="D65" s="3"/>
      <c r="E65" s="3"/>
      <c r="F65" s="3"/>
    </row>
    <row r="66" s="4" customFormat="true" ht="13.8" hidden="false" customHeight="false" outlineLevel="0" collapsed="false">
      <c r="A66" s="10"/>
      <c r="B66" s="3"/>
      <c r="C66" s="3"/>
      <c r="D66" s="3"/>
      <c r="E66" s="3"/>
      <c r="F66" s="3"/>
    </row>
    <row r="67" s="4" customFormat="true" ht="13.8" hidden="false" customHeight="false" outlineLevel="0" collapsed="false">
      <c r="A67" s="7" t="s">
        <v>42</v>
      </c>
      <c r="B67" s="3"/>
      <c r="C67" s="3"/>
      <c r="D67" s="16"/>
      <c r="E67" s="16"/>
      <c r="F67" s="16"/>
    </row>
    <row r="68" s="8" customFormat="true" ht="13.8" hidden="false" customHeight="false" outlineLevel="0" collapsed="false">
      <c r="A68" s="14"/>
      <c r="B68" s="2"/>
      <c r="C68" s="2"/>
      <c r="D68" s="2"/>
      <c r="E68" s="2"/>
      <c r="F68" s="2"/>
    </row>
    <row r="69" s="4" customFormat="true" ht="13.8" hidden="false" customHeight="false" outlineLevel="0" collapsed="false">
      <c r="A69" s="1" t="s">
        <v>38</v>
      </c>
      <c r="B69" s="2" t="n">
        <v>17368</v>
      </c>
      <c r="C69" s="2" t="n">
        <v>3968</v>
      </c>
      <c r="D69" s="2" t="n">
        <v>21336</v>
      </c>
      <c r="E69" s="2" t="n">
        <v>15003</v>
      </c>
      <c r="F69" s="9" t="n">
        <f aca="false">IF(D69&lt;&gt;0,E69/D69,"")</f>
        <v>0.703177727784027</v>
      </c>
    </row>
    <row r="70" s="4" customFormat="true" ht="13.8" hidden="false" customHeight="false" outlineLevel="0" collapsed="false">
      <c r="A70" s="10" t="s">
        <v>43</v>
      </c>
      <c r="B70" s="14" t="n">
        <f aca="false">B69</f>
        <v>17368</v>
      </c>
      <c r="C70" s="14" t="n">
        <f aca="false">C69</f>
        <v>3968</v>
      </c>
      <c r="D70" s="14" t="n">
        <f aca="false">D69</f>
        <v>21336</v>
      </c>
      <c r="E70" s="14" t="n">
        <f aca="false">E69</f>
        <v>15003</v>
      </c>
      <c r="F70" s="18" t="n">
        <f aca="false">IF(D70&lt;&gt;0,E70/D70,"")</f>
        <v>0.703177727784027</v>
      </c>
    </row>
    <row r="71" s="4" customFormat="true" ht="13.8" hidden="false" customHeight="false" outlineLevel="0" collapsed="false">
      <c r="A71" s="10"/>
      <c r="B71" s="3"/>
      <c r="C71" s="3"/>
      <c r="D71" s="3"/>
      <c r="E71" s="3"/>
      <c r="F71" s="16"/>
    </row>
    <row r="72" s="4" customFormat="true" ht="13.8" hidden="false" customHeight="false" outlineLevel="0" collapsed="false">
      <c r="A72" s="10"/>
      <c r="B72" s="3"/>
      <c r="C72" s="3"/>
      <c r="D72" s="3"/>
      <c r="E72" s="3"/>
      <c r="F72" s="16"/>
    </row>
    <row r="73" s="4" customFormat="true" ht="13.8" hidden="false" customHeight="false" outlineLevel="0" collapsed="false">
      <c r="A73" s="7" t="s">
        <v>44</v>
      </c>
      <c r="B73" s="16"/>
      <c r="C73" s="16"/>
      <c r="D73" s="16"/>
      <c r="E73" s="16"/>
      <c r="F73" s="16"/>
    </row>
    <row r="74" s="8" customFormat="true" ht="13.8" hidden="false" customHeight="false" outlineLevel="0" collapsed="false">
      <c r="A74" s="2"/>
      <c r="B74" s="2"/>
      <c r="C74" s="2"/>
      <c r="D74" s="2"/>
      <c r="E74" s="2"/>
      <c r="F74" s="2"/>
    </row>
    <row r="75" s="4" customFormat="true" ht="13.8" hidden="false" customHeight="false" outlineLevel="0" collapsed="false">
      <c r="A75" s="1" t="s">
        <v>38</v>
      </c>
      <c r="B75" s="16" t="n">
        <v>22703</v>
      </c>
      <c r="C75" s="16" t="n">
        <v>3857</v>
      </c>
      <c r="D75" s="16" t="n">
        <v>26560</v>
      </c>
      <c r="E75" s="16" t="n">
        <v>20558</v>
      </c>
      <c r="F75" s="13" t="n">
        <f aca="false">IF(D75&lt;&gt;0,E75/D75,"")</f>
        <v>0.774021084337349</v>
      </c>
    </row>
    <row r="76" s="4" customFormat="true" ht="13.8" hidden="false" customHeight="false" outlineLevel="0" collapsed="false">
      <c r="A76" s="10" t="s">
        <v>45</v>
      </c>
      <c r="B76" s="17" t="n">
        <f aca="false">B75</f>
        <v>22703</v>
      </c>
      <c r="C76" s="17" t="n">
        <f aca="false">C75</f>
        <v>3857</v>
      </c>
      <c r="D76" s="17" t="n">
        <f aca="false">D75</f>
        <v>26560</v>
      </c>
      <c r="E76" s="17" t="n">
        <f aca="false">E75</f>
        <v>20558</v>
      </c>
      <c r="F76" s="12" t="n">
        <f aca="false">IF(D76&lt;&gt;0,E76/D76,"")</f>
        <v>0.774021084337349</v>
      </c>
    </row>
    <row r="77" s="4" customFormat="true" ht="13.8" hidden="false" customHeight="false" outlineLevel="0" collapsed="false">
      <c r="A77" s="10"/>
      <c r="B77" s="17"/>
      <c r="C77" s="17"/>
      <c r="D77" s="17"/>
      <c r="E77" s="17"/>
      <c r="F77" s="12"/>
    </row>
    <row r="78" s="4" customFormat="true" ht="13.8" hidden="false" customHeight="false" outlineLevel="0" collapsed="false">
      <c r="A78" s="10"/>
      <c r="B78" s="3"/>
      <c r="C78" s="3"/>
      <c r="D78" s="3"/>
      <c r="E78" s="3"/>
      <c r="F78" s="3"/>
    </row>
    <row r="79" s="8" customFormat="true" ht="13.8" hidden="false" customHeight="false" outlineLevel="0" collapsed="false">
      <c r="A79" s="7" t="s">
        <v>46</v>
      </c>
      <c r="B79" s="2"/>
      <c r="C79" s="2"/>
      <c r="D79" s="2"/>
      <c r="E79" s="2"/>
      <c r="F79" s="2"/>
    </row>
    <row r="80" s="4" customFormat="true" ht="13.8" hidden="false" customHeight="false" outlineLevel="0" collapsed="false">
      <c r="A80" s="14"/>
      <c r="B80" s="16"/>
      <c r="C80" s="16"/>
      <c r="D80" s="16"/>
      <c r="E80" s="16"/>
      <c r="F80" s="16"/>
    </row>
    <row r="81" s="4" customFormat="true" ht="13.8" hidden="false" customHeight="false" outlineLevel="0" collapsed="false">
      <c r="A81" s="1" t="s">
        <v>38</v>
      </c>
      <c r="B81" s="16" t="n">
        <v>19504</v>
      </c>
      <c r="C81" s="16" t="n">
        <v>4313</v>
      </c>
      <c r="D81" s="16" t="n">
        <v>23817</v>
      </c>
      <c r="E81" s="16" t="n">
        <v>17042</v>
      </c>
      <c r="F81" s="13" t="n">
        <f aca="false">IF(D81&lt;&gt;0,E81/D81,"")</f>
        <v>0.715539320653315</v>
      </c>
    </row>
    <row r="82" s="4" customFormat="true" ht="13.8" hidden="false" customHeight="false" outlineLevel="0" collapsed="false">
      <c r="A82" s="10" t="s">
        <v>47</v>
      </c>
      <c r="B82" s="17" t="n">
        <f aca="false">B81</f>
        <v>19504</v>
      </c>
      <c r="C82" s="17" t="n">
        <f aca="false">C81</f>
        <v>4313</v>
      </c>
      <c r="D82" s="17" t="n">
        <f aca="false">D81</f>
        <v>23817</v>
      </c>
      <c r="E82" s="17" t="n">
        <f aca="false">E81</f>
        <v>17042</v>
      </c>
      <c r="F82" s="12" t="n">
        <f aca="false">IF(D82&lt;&gt;0,E82/D82,"")</f>
        <v>0.715539320653315</v>
      </c>
    </row>
    <row r="83" s="4" customFormat="true" ht="13.8" hidden="false" customHeight="false" outlineLevel="0" collapsed="false">
      <c r="A83" s="10"/>
      <c r="B83" s="17"/>
      <c r="C83" s="17"/>
      <c r="D83" s="17"/>
      <c r="E83" s="17"/>
      <c r="F83" s="12"/>
    </row>
    <row r="84" s="4" customFormat="true" ht="13.8" hidden="false" customHeight="false" outlineLevel="0" collapsed="false">
      <c r="A84" s="10"/>
      <c r="B84" s="3"/>
      <c r="C84" s="3"/>
      <c r="D84" s="3"/>
      <c r="E84" s="3"/>
      <c r="F84" s="3"/>
    </row>
    <row r="85" s="8" customFormat="true" ht="13.8" hidden="false" customHeight="false" outlineLevel="0" collapsed="false">
      <c r="A85" s="7" t="s">
        <v>48</v>
      </c>
      <c r="B85" s="2"/>
      <c r="C85" s="2"/>
      <c r="D85" s="2"/>
      <c r="E85" s="2"/>
      <c r="F85" s="2"/>
    </row>
    <row r="86" s="4" customFormat="true" ht="13.8" hidden="false" customHeight="false" outlineLevel="0" collapsed="false">
      <c r="A86" s="14"/>
      <c r="B86" s="16"/>
      <c r="C86" s="16"/>
      <c r="D86" s="16"/>
      <c r="E86" s="16"/>
      <c r="F86" s="16"/>
    </row>
    <row r="87" s="4" customFormat="true" ht="13.8" hidden="false" customHeight="false" outlineLevel="0" collapsed="false">
      <c r="A87" s="1" t="s">
        <v>38</v>
      </c>
      <c r="B87" s="16" t="n">
        <v>21005</v>
      </c>
      <c r="C87" s="16" t="n">
        <v>4341</v>
      </c>
      <c r="D87" s="16" t="n">
        <v>25346</v>
      </c>
      <c r="E87" s="16" t="n">
        <v>18689</v>
      </c>
      <c r="F87" s="13" t="n">
        <f aca="false">IF(D87&lt;&gt;0,E87/D87,"")</f>
        <v>0.737355006707173</v>
      </c>
    </row>
    <row r="88" s="4" customFormat="true" ht="13.8" hidden="false" customHeight="false" outlineLevel="0" collapsed="false">
      <c r="A88" s="10" t="s">
        <v>49</v>
      </c>
      <c r="B88" s="17" t="n">
        <f aca="false">B87</f>
        <v>21005</v>
      </c>
      <c r="C88" s="17" t="n">
        <f aca="false">C87</f>
        <v>4341</v>
      </c>
      <c r="D88" s="17" t="n">
        <f aca="false">D87</f>
        <v>25346</v>
      </c>
      <c r="E88" s="17" t="n">
        <f aca="false">E87</f>
        <v>18689</v>
      </c>
      <c r="F88" s="12" t="n">
        <f aca="false">IF(D88&lt;&gt;0,E88/D88,"")</f>
        <v>0.737355006707173</v>
      </c>
    </row>
    <row r="89" s="4" customFormat="true" ht="13.8" hidden="false" customHeight="false" outlineLevel="0" collapsed="false">
      <c r="A89" s="10"/>
      <c r="B89" s="3"/>
      <c r="C89" s="3"/>
      <c r="D89" s="3"/>
      <c r="E89" s="3"/>
      <c r="F89" s="3"/>
    </row>
    <row r="90" s="4" customFormat="true" ht="13.8" hidden="false" customHeight="false" outlineLevel="0" collapsed="false">
      <c r="A90" s="10"/>
      <c r="B90" s="3"/>
      <c r="C90" s="3"/>
      <c r="D90" s="3"/>
      <c r="E90" s="3"/>
      <c r="F90" s="3"/>
    </row>
    <row r="91" s="8" customFormat="true" ht="13.8" hidden="false" customHeight="false" outlineLevel="0" collapsed="false">
      <c r="A91" s="7" t="s">
        <v>50</v>
      </c>
      <c r="B91" s="2"/>
      <c r="C91" s="2"/>
      <c r="D91" s="2"/>
      <c r="E91" s="2"/>
      <c r="F91" s="2"/>
    </row>
    <row r="92" s="8" customFormat="true" ht="13.8" hidden="false" customHeight="false" outlineLevel="0" collapsed="false">
      <c r="A92" s="14"/>
      <c r="B92" s="2"/>
      <c r="C92" s="2"/>
      <c r="D92" s="2"/>
      <c r="E92" s="2"/>
      <c r="F92" s="2"/>
    </row>
    <row r="93" s="4" customFormat="true" ht="13.8" hidden="false" customHeight="false" outlineLevel="0" collapsed="false">
      <c r="A93" s="1" t="s">
        <v>51</v>
      </c>
      <c r="B93" s="16" t="n">
        <v>31771</v>
      </c>
      <c r="C93" s="16" t="n">
        <v>4924</v>
      </c>
      <c r="D93" s="16" t="n">
        <v>36695</v>
      </c>
      <c r="E93" s="16" t="n">
        <v>28805</v>
      </c>
      <c r="F93" s="19" t="n">
        <f aca="false">IF(D93&lt;&gt;0,E93/D93,"")</f>
        <v>0.78498433029023</v>
      </c>
    </row>
    <row r="94" s="4" customFormat="true" ht="13.8" hidden="false" customHeight="false" outlineLevel="0" collapsed="false">
      <c r="A94" s="10" t="s">
        <v>52</v>
      </c>
      <c r="B94" s="17" t="n">
        <f aca="false">B93</f>
        <v>31771</v>
      </c>
      <c r="C94" s="17" t="n">
        <f aca="false">C93</f>
        <v>4924</v>
      </c>
      <c r="D94" s="17" t="n">
        <f aca="false">D93</f>
        <v>36695</v>
      </c>
      <c r="E94" s="17" t="n">
        <f aca="false">E93</f>
        <v>28805</v>
      </c>
      <c r="F94" s="20" t="n">
        <f aca="false">IF(D94&lt;&gt;0,E94/D94,"")</f>
        <v>0.78498433029023</v>
      </c>
    </row>
    <row r="95" s="4" customFormat="true" ht="13.8" hidden="false" customHeight="false" outlineLevel="0" collapsed="false">
      <c r="A95" s="10"/>
      <c r="B95" s="3"/>
      <c r="C95" s="3"/>
      <c r="D95" s="3"/>
      <c r="E95" s="3"/>
      <c r="F95" s="3"/>
    </row>
    <row r="96" s="8" customFormat="true" ht="13.8" hidden="false" customHeight="false" outlineLevel="0" collapsed="false">
      <c r="A96" s="1"/>
      <c r="B96" s="3"/>
      <c r="C96" s="3"/>
      <c r="D96" s="3"/>
      <c r="E96" s="3"/>
      <c r="F96" s="3"/>
    </row>
    <row r="97" s="8" customFormat="true" ht="13.8" hidden="false" customHeight="false" outlineLevel="0" collapsed="false">
      <c r="A97" s="7" t="s">
        <v>53</v>
      </c>
      <c r="B97" s="2"/>
      <c r="C97" s="2"/>
      <c r="D97" s="2"/>
      <c r="E97" s="2"/>
      <c r="F97" s="2"/>
    </row>
    <row r="98" s="8" customFormat="true" ht="13.8" hidden="false" customHeight="false" outlineLevel="0" collapsed="false">
      <c r="A98" s="14"/>
      <c r="B98" s="2"/>
      <c r="C98" s="2"/>
      <c r="D98" s="2"/>
      <c r="E98" s="2"/>
      <c r="F98" s="2"/>
    </row>
    <row r="99" s="4" customFormat="true" ht="13.8" hidden="false" customHeight="false" outlineLevel="0" collapsed="false">
      <c r="A99" s="1" t="s">
        <v>51</v>
      </c>
      <c r="B99" s="16" t="n">
        <v>23300</v>
      </c>
      <c r="C99" s="16" t="n">
        <v>3627</v>
      </c>
      <c r="D99" s="16" t="n">
        <v>26927</v>
      </c>
      <c r="E99" s="16" t="n">
        <v>20140</v>
      </c>
      <c r="F99" s="13" t="n">
        <f aca="false">IF(D99&lt;&gt;0,E99/D99,"")</f>
        <v>0.747948156125822</v>
      </c>
    </row>
    <row r="100" s="4" customFormat="true" ht="13.8" hidden="false" customHeight="false" outlineLevel="0" collapsed="false">
      <c r="A100" s="10" t="s">
        <v>54</v>
      </c>
      <c r="B100" s="17" t="n">
        <f aca="false">B99</f>
        <v>23300</v>
      </c>
      <c r="C100" s="17" t="n">
        <f aca="false">C99</f>
        <v>3627</v>
      </c>
      <c r="D100" s="17" t="n">
        <f aca="false">D99</f>
        <v>26927</v>
      </c>
      <c r="E100" s="17" t="n">
        <f aca="false">E99</f>
        <v>20140</v>
      </c>
      <c r="F100" s="12" t="n">
        <f aca="false">IF(D100&lt;&gt;0,E100/D100,"")</f>
        <v>0.747948156125822</v>
      </c>
    </row>
    <row r="101" s="4" customFormat="true" ht="13.8" hidden="false" customHeight="false" outlineLevel="0" collapsed="false">
      <c r="A101" s="10"/>
      <c r="B101" s="16"/>
      <c r="C101" s="16"/>
      <c r="D101" s="16"/>
      <c r="E101" s="16"/>
      <c r="F101" s="16"/>
    </row>
    <row r="102" s="4" customFormat="true" ht="13.8" hidden="false" customHeight="false" outlineLevel="0" collapsed="false">
      <c r="A102" s="10"/>
      <c r="B102" s="16"/>
      <c r="C102" s="16"/>
      <c r="D102" s="16"/>
      <c r="E102" s="16"/>
      <c r="F102" s="16"/>
    </row>
    <row r="103" s="8" customFormat="true" ht="13.8" hidden="false" customHeight="false" outlineLevel="0" collapsed="false">
      <c r="A103" s="7" t="s">
        <v>55</v>
      </c>
      <c r="B103" s="2"/>
      <c r="C103" s="2"/>
      <c r="D103" s="2"/>
      <c r="E103" s="2"/>
      <c r="F103" s="2"/>
    </row>
    <row r="104" s="8" customFormat="true" ht="13.8" hidden="false" customHeight="false" outlineLevel="0" collapsed="false">
      <c r="A104" s="2"/>
      <c r="B104" s="16"/>
      <c r="C104" s="2"/>
      <c r="D104" s="2"/>
      <c r="E104" s="2"/>
      <c r="F104" s="2"/>
    </row>
    <row r="105" s="4" customFormat="true" ht="13.8" hidden="false" customHeight="false" outlineLevel="0" collapsed="false">
      <c r="A105" s="1" t="s">
        <v>51</v>
      </c>
      <c r="B105" s="16" t="n">
        <v>24675</v>
      </c>
      <c r="C105" s="16" t="n">
        <v>4164</v>
      </c>
      <c r="D105" s="16" t="n">
        <v>28839</v>
      </c>
      <c r="E105" s="16" t="n">
        <v>21286</v>
      </c>
      <c r="F105" s="13" t="n">
        <f aca="false">IF(D105&lt;&gt;0,E105/D105,"")</f>
        <v>0.738097714899962</v>
      </c>
    </row>
    <row r="106" s="4" customFormat="true" ht="13.8" hidden="false" customHeight="false" outlineLevel="0" collapsed="false">
      <c r="A106" s="10" t="s">
        <v>56</v>
      </c>
      <c r="B106" s="17" t="n">
        <f aca="false">B105</f>
        <v>24675</v>
      </c>
      <c r="C106" s="17" t="n">
        <f aca="false">C105</f>
        <v>4164</v>
      </c>
      <c r="D106" s="17" t="n">
        <f aca="false">D105</f>
        <v>28839</v>
      </c>
      <c r="E106" s="17" t="n">
        <f aca="false">E105</f>
        <v>21286</v>
      </c>
      <c r="F106" s="12" t="n">
        <f aca="false">IF(D106&lt;&gt;0,E106/D106,"")</f>
        <v>0.738097714899962</v>
      </c>
    </row>
    <row r="107" s="4" customFormat="true" ht="13.8" hidden="false" customHeight="false" outlineLevel="0" collapsed="false">
      <c r="A107" s="10"/>
      <c r="B107" s="3"/>
      <c r="C107" s="3"/>
      <c r="D107" s="3"/>
      <c r="E107" s="3"/>
      <c r="F107" s="3"/>
    </row>
    <row r="108" s="4" customFormat="true" ht="13.8" hidden="false" customHeight="false" outlineLevel="0" collapsed="false">
      <c r="A108" s="10"/>
      <c r="B108" s="3"/>
      <c r="C108" s="3"/>
      <c r="D108" s="3"/>
      <c r="E108" s="3"/>
      <c r="F108" s="3"/>
    </row>
    <row r="109" s="8" customFormat="true" ht="13.8" hidden="false" customHeight="false" outlineLevel="0" collapsed="false">
      <c r="A109" s="7" t="s">
        <v>57</v>
      </c>
      <c r="B109" s="2"/>
      <c r="C109" s="2"/>
      <c r="D109" s="2"/>
      <c r="E109" s="2"/>
      <c r="F109" s="2"/>
    </row>
    <row r="110" s="8" customFormat="true" ht="13.8" hidden="false" customHeight="false" outlineLevel="0" collapsed="false">
      <c r="A110" s="14"/>
      <c r="B110" s="2"/>
      <c r="C110" s="2"/>
      <c r="D110" s="2"/>
      <c r="E110" s="2"/>
      <c r="F110" s="2"/>
    </row>
    <row r="111" s="4" customFormat="true" ht="13.8" hidden="false" customHeight="false" outlineLevel="0" collapsed="false">
      <c r="A111" s="3" t="s">
        <v>51</v>
      </c>
      <c r="B111" s="16" t="n">
        <v>21710</v>
      </c>
      <c r="C111" s="16" t="n">
        <v>4825</v>
      </c>
      <c r="D111" s="16" t="n">
        <v>26535</v>
      </c>
      <c r="E111" s="16" t="n">
        <v>18330</v>
      </c>
      <c r="F111" s="13" t="n">
        <f aca="false">IF(D111&lt;&gt;0,E111/D111,"")</f>
        <v>0.690785754663652</v>
      </c>
    </row>
    <row r="112" s="4" customFormat="true" ht="13.8" hidden="false" customHeight="false" outlineLevel="0" collapsed="false">
      <c r="A112" s="10" t="s">
        <v>58</v>
      </c>
      <c r="B112" s="17" t="n">
        <f aca="false">B111</f>
        <v>21710</v>
      </c>
      <c r="C112" s="17" t="n">
        <f aca="false">C111</f>
        <v>4825</v>
      </c>
      <c r="D112" s="17" t="n">
        <f aca="false">D111</f>
        <v>26535</v>
      </c>
      <c r="E112" s="17" t="n">
        <f aca="false">E111</f>
        <v>18330</v>
      </c>
      <c r="F112" s="12" t="n">
        <f aca="false">IF(D112&lt;&gt;0,E112/D112,"")</f>
        <v>0.690785754663652</v>
      </c>
    </row>
    <row r="113" s="4" customFormat="true" ht="13.8" hidden="false" customHeight="false" outlineLevel="0" collapsed="false">
      <c r="A113" s="10"/>
      <c r="B113" s="3"/>
      <c r="C113" s="3"/>
      <c r="D113" s="3"/>
      <c r="E113" s="3"/>
      <c r="F113" s="3"/>
    </row>
    <row r="114" s="4" customFormat="true" ht="13.8" hidden="false" customHeight="false" outlineLevel="0" collapsed="false">
      <c r="A114" s="10"/>
      <c r="B114" s="3"/>
      <c r="C114" s="3"/>
      <c r="D114" s="3"/>
      <c r="E114" s="3"/>
      <c r="F114" s="3"/>
    </row>
    <row r="115" s="8" customFormat="true" ht="13.8" hidden="false" customHeight="false" outlineLevel="0" collapsed="false">
      <c r="A115" s="7" t="s">
        <v>59</v>
      </c>
      <c r="B115" s="3"/>
      <c r="C115" s="3"/>
      <c r="D115" s="3"/>
      <c r="E115" s="2"/>
      <c r="F115" s="2"/>
    </row>
    <row r="116" s="8" customFormat="true" ht="13.8" hidden="false" customHeight="false" outlineLevel="0" collapsed="false">
      <c r="A116" s="14"/>
      <c r="B116" s="2"/>
      <c r="C116" s="2"/>
      <c r="D116" s="2"/>
      <c r="E116" s="2"/>
      <c r="F116" s="2"/>
    </row>
    <row r="117" s="4" customFormat="true" ht="13.8" hidden="false" customHeight="false" outlineLevel="0" collapsed="false">
      <c r="A117" s="1" t="s">
        <v>51</v>
      </c>
      <c r="B117" s="2" t="n">
        <v>27511</v>
      </c>
      <c r="C117" s="2" t="n">
        <v>4664</v>
      </c>
      <c r="D117" s="2" t="n">
        <v>32175</v>
      </c>
      <c r="E117" s="2" t="n">
        <v>24096</v>
      </c>
      <c r="F117" s="13" t="n">
        <f aca="false">IF(D117&lt;&gt;0,E117/D117,"")</f>
        <v>0.748904428904429</v>
      </c>
    </row>
    <row r="118" s="4" customFormat="true" ht="13.8" hidden="false" customHeight="false" outlineLevel="0" collapsed="false">
      <c r="A118" s="10" t="s">
        <v>60</v>
      </c>
      <c r="B118" s="14" t="n">
        <f aca="false">B117</f>
        <v>27511</v>
      </c>
      <c r="C118" s="14" t="n">
        <f aca="false">C117</f>
        <v>4664</v>
      </c>
      <c r="D118" s="14" t="n">
        <f aca="false">D117</f>
        <v>32175</v>
      </c>
      <c r="E118" s="14" t="n">
        <f aca="false">E117</f>
        <v>24096</v>
      </c>
      <c r="F118" s="12" t="n">
        <f aca="false">IF(D118&lt;&gt;0,E118/D118,"")</f>
        <v>0.748904428904429</v>
      </c>
    </row>
    <row r="119" s="4" customFormat="true" ht="13.8" hidden="false" customHeight="false" outlineLevel="0" collapsed="false">
      <c r="A119" s="10"/>
      <c r="B119" s="3"/>
      <c r="C119" s="3"/>
      <c r="D119" s="3"/>
      <c r="E119" s="3"/>
      <c r="F119" s="3"/>
    </row>
    <row r="120" s="4" customFormat="true" ht="13.8" hidden="false" customHeight="false" outlineLevel="0" collapsed="false">
      <c r="A120" s="10"/>
      <c r="B120" s="3"/>
      <c r="C120" s="3"/>
      <c r="D120" s="3"/>
      <c r="E120" s="3"/>
      <c r="F120" s="3"/>
    </row>
    <row r="121" s="8" customFormat="true" ht="13.8" hidden="false" customHeight="false" outlineLevel="0" collapsed="false">
      <c r="A121" s="7" t="s">
        <v>61</v>
      </c>
      <c r="B121" s="2"/>
      <c r="C121" s="2"/>
      <c r="D121" s="2"/>
      <c r="E121" s="2"/>
      <c r="F121" s="2"/>
    </row>
    <row r="122" s="8" customFormat="true" ht="13.8" hidden="false" customHeight="false" outlineLevel="0" collapsed="false">
      <c r="A122" s="2"/>
      <c r="B122" s="16"/>
      <c r="C122" s="16"/>
      <c r="D122" s="16"/>
      <c r="E122" s="16"/>
      <c r="F122" s="16"/>
      <c r="G122" s="4"/>
    </row>
    <row r="123" s="4" customFormat="true" ht="13.8" hidden="false" customHeight="false" outlineLevel="0" collapsed="false">
      <c r="A123" s="1" t="s">
        <v>51</v>
      </c>
      <c r="B123" s="2" t="n">
        <v>29727</v>
      </c>
      <c r="C123" s="2" t="n">
        <v>4591</v>
      </c>
      <c r="D123" s="2" t="n">
        <v>34318</v>
      </c>
      <c r="E123" s="2" t="n">
        <v>26104</v>
      </c>
      <c r="F123" s="13" t="n">
        <f aca="false">IF(D123&lt;&gt;0,E123/D123,"")</f>
        <v>0.760650387551722</v>
      </c>
    </row>
    <row r="124" s="8" customFormat="true" ht="13.8" hidden="false" customHeight="false" outlineLevel="0" collapsed="false">
      <c r="A124" s="10" t="s">
        <v>62</v>
      </c>
      <c r="B124" s="14" t="n">
        <f aca="false">B123</f>
        <v>29727</v>
      </c>
      <c r="C124" s="14" t="n">
        <f aca="false">C123</f>
        <v>4591</v>
      </c>
      <c r="D124" s="14" t="n">
        <f aca="false">D123</f>
        <v>34318</v>
      </c>
      <c r="E124" s="14" t="n">
        <f aca="false">E123</f>
        <v>26104</v>
      </c>
      <c r="F124" s="12" t="n">
        <f aca="false">IF(D124&lt;&gt;0,E124/D124,"")</f>
        <v>0.760650387551722</v>
      </c>
    </row>
    <row r="125" s="8" customFormat="true" ht="13.8" hidden="false" customHeight="false" outlineLevel="0" collapsed="false">
      <c r="A125" s="10"/>
      <c r="B125" s="3"/>
      <c r="C125" s="3"/>
      <c r="D125" s="3"/>
      <c r="E125" s="3"/>
      <c r="F125" s="3"/>
    </row>
    <row r="126" s="8" customFormat="true" ht="13.8" hidden="false" customHeight="false" outlineLevel="0" collapsed="false">
      <c r="A126" s="10"/>
      <c r="B126" s="3"/>
      <c r="C126" s="3"/>
      <c r="D126" s="3"/>
      <c r="E126" s="3"/>
      <c r="F126" s="3"/>
    </row>
    <row r="127" s="4" customFormat="true" ht="13.8" hidden="false" customHeight="false" outlineLevel="0" collapsed="false">
      <c r="A127" s="7" t="s">
        <v>63</v>
      </c>
      <c r="B127" s="16"/>
      <c r="C127" s="16"/>
      <c r="D127" s="16"/>
      <c r="E127" s="16"/>
      <c r="F127" s="16"/>
    </row>
    <row r="128" s="4" customFormat="true" ht="13.8" hidden="false" customHeight="false" outlineLevel="0" collapsed="false">
      <c r="A128" s="14"/>
      <c r="B128" s="16"/>
      <c r="C128" s="16"/>
      <c r="D128" s="16"/>
      <c r="E128" s="16"/>
      <c r="F128" s="16"/>
    </row>
    <row r="129" s="4" customFormat="true" ht="13.8" hidden="false" customHeight="false" outlineLevel="0" collapsed="false">
      <c r="A129" s="1" t="s">
        <v>51</v>
      </c>
      <c r="B129" s="16" t="n">
        <v>24543</v>
      </c>
      <c r="C129" s="16" t="n">
        <v>4413</v>
      </c>
      <c r="D129" s="16" t="n">
        <v>28956</v>
      </c>
      <c r="E129" s="16" t="n">
        <v>21747</v>
      </c>
      <c r="F129" s="9" t="n">
        <f aca="false">IF(D129&lt;&gt;0,E129/D129,"")</f>
        <v>0.751036054703688</v>
      </c>
    </row>
    <row r="130" s="4" customFormat="true" ht="13.8" hidden="false" customHeight="false" outlineLevel="0" collapsed="false">
      <c r="A130" s="10" t="s">
        <v>64</v>
      </c>
      <c r="B130" s="17" t="n">
        <f aca="false">B129</f>
        <v>24543</v>
      </c>
      <c r="C130" s="17" t="n">
        <f aca="false">C129</f>
        <v>4413</v>
      </c>
      <c r="D130" s="17" t="n">
        <f aca="false">D129</f>
        <v>28956</v>
      </c>
      <c r="E130" s="17" t="n">
        <f aca="false">E129</f>
        <v>21747</v>
      </c>
      <c r="F130" s="18" t="n">
        <f aca="false">IF(D130&lt;&gt;0,E130/D130,"")</f>
        <v>0.751036054703688</v>
      </c>
    </row>
    <row r="131" s="4" customFormat="true" ht="13.8" hidden="false" customHeight="false" outlineLevel="0" collapsed="false">
      <c r="A131" s="10"/>
      <c r="B131" s="17"/>
      <c r="C131" s="17"/>
      <c r="D131" s="17"/>
      <c r="E131" s="17"/>
      <c r="F131" s="18"/>
    </row>
    <row r="132" s="4" customFormat="true" ht="13.8" hidden="false" customHeight="false" outlineLevel="0" collapsed="false">
      <c r="A132" s="10"/>
      <c r="B132" s="17"/>
      <c r="C132" s="17"/>
      <c r="D132" s="17"/>
      <c r="E132" s="17"/>
      <c r="F132" s="18"/>
    </row>
    <row r="133" s="4" customFormat="true" ht="13.8" hidden="false" customHeight="false" outlineLevel="0" collapsed="false">
      <c r="A133" s="7" t="s">
        <v>65</v>
      </c>
      <c r="B133" s="16"/>
      <c r="C133" s="16"/>
      <c r="D133" s="16"/>
      <c r="E133" s="16"/>
      <c r="F133" s="16"/>
    </row>
    <row r="134" s="4" customFormat="true" ht="13.8" hidden="false" customHeight="false" outlineLevel="0" collapsed="false">
      <c r="A134" s="14"/>
      <c r="B134" s="16"/>
      <c r="C134" s="16"/>
      <c r="D134" s="16"/>
      <c r="E134" s="16"/>
      <c r="F134" s="16"/>
    </row>
    <row r="135" s="4" customFormat="true" ht="13.8" hidden="false" customHeight="false" outlineLevel="0" collapsed="false">
      <c r="A135" s="1" t="s">
        <v>51</v>
      </c>
      <c r="B135" s="2" t="n">
        <v>26872</v>
      </c>
      <c r="C135" s="2" t="n">
        <v>4854</v>
      </c>
      <c r="D135" s="2" t="n">
        <v>31726</v>
      </c>
      <c r="E135" s="2" t="n">
        <v>24197</v>
      </c>
      <c r="F135" s="9" t="n">
        <f aca="false">IF(D135&lt;&gt;0,E135/D135,"")</f>
        <v>0.762686755342621</v>
      </c>
    </row>
    <row r="136" s="4" customFormat="true" ht="13.8" hidden="false" customHeight="false" outlineLevel="0" collapsed="false">
      <c r="A136" s="10" t="s">
        <v>66</v>
      </c>
      <c r="B136" s="14" t="n">
        <f aca="false">B135</f>
        <v>26872</v>
      </c>
      <c r="C136" s="14" t="n">
        <f aca="false">C135</f>
        <v>4854</v>
      </c>
      <c r="D136" s="14" t="n">
        <f aca="false">D135</f>
        <v>31726</v>
      </c>
      <c r="E136" s="14" t="n">
        <f aca="false">E135</f>
        <v>24197</v>
      </c>
      <c r="F136" s="18" t="n">
        <f aca="false">IF(D136&lt;&gt;0,E136/D136,"")</f>
        <v>0.762686755342621</v>
      </c>
    </row>
    <row r="137" s="4" customFormat="true" ht="13.8" hidden="false" customHeight="false" outlineLevel="0" collapsed="false">
      <c r="A137" s="21" t="s">
        <v>67</v>
      </c>
      <c r="B137" s="16"/>
      <c r="C137" s="16"/>
      <c r="D137" s="16"/>
      <c r="E137" s="16"/>
      <c r="F137" s="16"/>
    </row>
    <row r="138" s="4" customFormat="true" ht="13.8" hidden="false" customHeight="false" outlineLevel="0" collapsed="false">
      <c r="A138" s="8"/>
      <c r="B138" s="16"/>
      <c r="C138" s="16"/>
      <c r="D138" s="16"/>
      <c r="E138" s="16"/>
      <c r="F138" s="16"/>
    </row>
    <row r="139" s="4" customFormat="true" ht="13.8" hidden="false" customHeight="false" outlineLevel="0" collapsed="false">
      <c r="A139" s="1" t="s">
        <v>51</v>
      </c>
      <c r="B139" s="16" t="n">
        <v>20316</v>
      </c>
      <c r="C139" s="16" t="n">
        <v>4069</v>
      </c>
      <c r="D139" s="16" t="n">
        <v>24385</v>
      </c>
      <c r="E139" s="16" t="n">
        <v>18266</v>
      </c>
      <c r="F139" s="9" t="n">
        <f aca="false">IF(D139&lt;&gt;0,E139/D139,"")</f>
        <v>0.749067049415624</v>
      </c>
    </row>
    <row r="140" s="4" customFormat="true" ht="13.8" hidden="false" customHeight="false" outlineLevel="0" collapsed="false">
      <c r="A140" s="10" t="s">
        <v>68</v>
      </c>
      <c r="B140" s="17" t="n">
        <f aca="false">B139</f>
        <v>20316</v>
      </c>
      <c r="C140" s="17" t="n">
        <f aca="false">C139</f>
        <v>4069</v>
      </c>
      <c r="D140" s="17" t="n">
        <f aca="false">D139</f>
        <v>24385</v>
      </c>
      <c r="E140" s="17" t="n">
        <f aca="false">E139</f>
        <v>18266</v>
      </c>
      <c r="F140" s="18" t="n">
        <f aca="false">IF(D140&lt;&gt;0,E140/D140,"")</f>
        <v>0.749067049415624</v>
      </c>
    </row>
    <row r="141" s="4" customFormat="true" ht="13.8" hidden="false" customHeight="false" outlineLevel="0" collapsed="false">
      <c r="A141" s="1"/>
      <c r="B141" s="3"/>
      <c r="C141" s="3"/>
      <c r="D141" s="16"/>
      <c r="E141" s="16"/>
      <c r="F141" s="16"/>
    </row>
    <row r="142" s="4" customFormat="true" ht="13.8" hidden="false" customHeight="false" outlineLevel="0" collapsed="false">
      <c r="A142" s="1"/>
      <c r="B142" s="3"/>
      <c r="C142" s="3"/>
      <c r="D142" s="3"/>
      <c r="E142" s="3"/>
      <c r="F142" s="3"/>
    </row>
    <row r="143" s="4" customFormat="true" ht="13.8" hidden="false" customHeight="false" outlineLevel="0" collapsed="false">
      <c r="A143" s="7" t="s">
        <v>69</v>
      </c>
      <c r="B143" s="3"/>
      <c r="C143" s="16"/>
      <c r="D143" s="16"/>
      <c r="E143" s="16"/>
      <c r="F143" s="16"/>
    </row>
    <row r="144" s="4" customFormat="true" ht="13.8" hidden="false" customHeight="false" outlineLevel="0" collapsed="false">
      <c r="A144" s="14"/>
      <c r="B144" s="3"/>
      <c r="C144" s="16"/>
      <c r="D144" s="16"/>
      <c r="E144" s="16"/>
      <c r="F144" s="16"/>
    </row>
    <row r="145" s="4" customFormat="true" ht="13.8" hidden="false" customHeight="false" outlineLevel="0" collapsed="false">
      <c r="A145" s="1" t="s">
        <v>70</v>
      </c>
      <c r="B145" s="2" t="n">
        <v>10121</v>
      </c>
      <c r="C145" s="2" t="n">
        <v>1637</v>
      </c>
      <c r="D145" s="2" t="n">
        <v>11758</v>
      </c>
      <c r="E145" s="2" t="n">
        <v>8689</v>
      </c>
      <c r="F145" s="13" t="n">
        <f aca="false">IF(D145&lt;&gt;0,E145/D145,"")</f>
        <v>0.738986222146624</v>
      </c>
    </row>
    <row r="146" s="4" customFormat="true" ht="13.8" hidden="false" customHeight="false" outlineLevel="0" collapsed="false">
      <c r="A146" s="1" t="s">
        <v>71</v>
      </c>
      <c r="B146" s="2" t="n">
        <v>4693</v>
      </c>
      <c r="C146" s="2" t="n">
        <v>753</v>
      </c>
      <c r="D146" s="2" t="n">
        <v>5446</v>
      </c>
      <c r="E146" s="2" t="n">
        <v>4020</v>
      </c>
      <c r="F146" s="13" t="n">
        <f aca="false">IF(D146&lt;&gt;0,E146/D146,"")</f>
        <v>0.738156445097319</v>
      </c>
    </row>
    <row r="147" s="4" customFormat="true" ht="13.8" hidden="false" customHeight="false" outlineLevel="0" collapsed="false">
      <c r="A147" s="3" t="s">
        <v>72</v>
      </c>
      <c r="B147" s="2" t="n">
        <v>2793</v>
      </c>
      <c r="C147" s="2" t="n">
        <v>427</v>
      </c>
      <c r="D147" s="2" t="n">
        <v>3220</v>
      </c>
      <c r="E147" s="2" t="n">
        <v>2517</v>
      </c>
      <c r="F147" s="13" t="n">
        <f aca="false">IF(D147&lt;&gt;0,E147/D147,"")</f>
        <v>0.78167701863354</v>
      </c>
    </row>
    <row r="148" s="4" customFormat="true" ht="13.8" hidden="false" customHeight="false" outlineLevel="0" collapsed="false">
      <c r="A148" s="10" t="s">
        <v>73</v>
      </c>
      <c r="B148" s="14" t="n">
        <f aca="false">SUM(B145:B147)</f>
        <v>17607</v>
      </c>
      <c r="C148" s="14" t="n">
        <f aca="false">SUM(C145:C147)</f>
        <v>2817</v>
      </c>
      <c r="D148" s="14" t="n">
        <f aca="false">SUM(D145:D147)</f>
        <v>20424</v>
      </c>
      <c r="E148" s="14" t="n">
        <f aca="false">SUM(E145:E147)</f>
        <v>15226</v>
      </c>
      <c r="F148" s="12" t="n">
        <f aca="false">IF(D148&lt;&gt;0,E148/D148,"")</f>
        <v>0.745495495495496</v>
      </c>
    </row>
    <row r="149" s="4" customFormat="true" ht="13.8" hidden="false" customHeight="false" outlineLevel="0" collapsed="false">
      <c r="A149" s="1"/>
      <c r="B149" s="3"/>
      <c r="C149" s="3"/>
      <c r="D149" s="3"/>
      <c r="E149" s="3"/>
      <c r="F149" s="3"/>
    </row>
    <row r="150" s="4" customFormat="true" ht="13.8" hidden="false" customHeight="false" outlineLevel="0" collapsed="false">
      <c r="A150" s="10"/>
      <c r="B150" s="3"/>
      <c r="C150" s="3"/>
      <c r="D150" s="3"/>
      <c r="E150" s="3"/>
      <c r="F150" s="3"/>
    </row>
    <row r="151" s="4" customFormat="true" ht="13.8" hidden="false" customHeight="false" outlineLevel="0" collapsed="false">
      <c r="A151" s="7" t="s">
        <v>74</v>
      </c>
      <c r="B151" s="3"/>
      <c r="C151" s="3"/>
      <c r="D151" s="3"/>
      <c r="E151" s="3"/>
      <c r="F151" s="3"/>
      <c r="G151" s="1"/>
      <c r="H151" s="1"/>
    </row>
    <row r="152" s="4" customFormat="true" ht="13.8" hidden="false" customHeight="false" outlineLevel="0" collapsed="false">
      <c r="A152" s="14"/>
      <c r="B152" s="3"/>
      <c r="C152" s="3"/>
      <c r="D152" s="3"/>
      <c r="E152" s="3"/>
      <c r="F152" s="3"/>
      <c r="G152" s="1"/>
    </row>
    <row r="153" s="4" customFormat="true" ht="13.8" hidden="false" customHeight="false" outlineLevel="0" collapsed="false">
      <c r="A153" s="3" t="s">
        <v>72</v>
      </c>
      <c r="B153" s="2" t="n">
        <v>19703</v>
      </c>
      <c r="C153" s="2" t="n">
        <v>4106</v>
      </c>
      <c r="D153" s="2" t="n">
        <v>23809</v>
      </c>
      <c r="E153" s="2" t="n">
        <v>17520</v>
      </c>
      <c r="F153" s="13" t="n">
        <f aca="false">IF(D153&lt;&gt;0,E153/D153,"")</f>
        <v>0.735856188836154</v>
      </c>
      <c r="G153" s="1"/>
    </row>
    <row r="154" s="4" customFormat="true" ht="13.8" hidden="false" customHeight="false" outlineLevel="0" collapsed="false">
      <c r="A154" s="10" t="s">
        <v>75</v>
      </c>
      <c r="B154" s="14" t="n">
        <f aca="false">B153</f>
        <v>19703</v>
      </c>
      <c r="C154" s="14" t="n">
        <f aca="false">C153</f>
        <v>4106</v>
      </c>
      <c r="D154" s="14" t="n">
        <f aca="false">D153</f>
        <v>23809</v>
      </c>
      <c r="E154" s="14" t="n">
        <f aca="false">E153</f>
        <v>17520</v>
      </c>
      <c r="F154" s="12" t="n">
        <f aca="false">IF(D154&lt;&gt;0,E154/D154,"")</f>
        <v>0.735856188836154</v>
      </c>
      <c r="G154" s="1"/>
    </row>
    <row r="155" s="4" customFormat="true" ht="13.8" hidden="false" customHeight="false" outlineLevel="0" collapsed="false">
      <c r="A155" s="1"/>
      <c r="B155" s="3"/>
      <c r="C155" s="3"/>
      <c r="D155" s="3"/>
      <c r="E155" s="3"/>
      <c r="F155" s="3"/>
    </row>
    <row r="156" s="4" customFormat="true" ht="13.8" hidden="false" customHeight="false" outlineLevel="0" collapsed="false">
      <c r="A156" s="1"/>
      <c r="B156" s="3"/>
      <c r="C156" s="3"/>
      <c r="D156" s="3"/>
      <c r="E156" s="3"/>
      <c r="F156" s="3"/>
    </row>
    <row r="157" s="4" customFormat="true" ht="13.8" hidden="false" customHeight="false" outlineLevel="0" collapsed="false">
      <c r="A157" s="7" t="s">
        <v>76</v>
      </c>
      <c r="B157" s="3"/>
      <c r="C157" s="3"/>
      <c r="D157" s="16"/>
      <c r="E157" s="16"/>
      <c r="F157" s="16"/>
    </row>
    <row r="158" s="4" customFormat="true" ht="13.8" hidden="false" customHeight="false" outlineLevel="0" collapsed="false">
      <c r="A158" s="14"/>
      <c r="B158" s="3"/>
      <c r="C158" s="3"/>
      <c r="D158" s="16"/>
      <c r="E158" s="16"/>
      <c r="F158" s="16"/>
    </row>
    <row r="159" s="4" customFormat="true" ht="13.8" hidden="false" customHeight="false" outlineLevel="0" collapsed="false">
      <c r="A159" s="1" t="s">
        <v>77</v>
      </c>
      <c r="B159" s="2" t="n">
        <v>7712</v>
      </c>
      <c r="C159" s="2" t="n">
        <v>1338</v>
      </c>
      <c r="D159" s="2" t="n">
        <v>9050</v>
      </c>
      <c r="E159" s="2" t="n">
        <v>6946</v>
      </c>
      <c r="F159" s="13" t="n">
        <f aca="false">IF(D159&lt;&gt;0,E159/D159,"")</f>
        <v>0.767513812154696</v>
      </c>
    </row>
    <row r="160" s="4" customFormat="true" ht="13.8" hidden="false" customHeight="false" outlineLevel="0" collapsed="false">
      <c r="A160" s="1" t="s">
        <v>72</v>
      </c>
      <c r="B160" s="2" t="n">
        <v>11926</v>
      </c>
      <c r="C160" s="2" t="n">
        <v>2069</v>
      </c>
      <c r="D160" s="2" t="n">
        <v>13995</v>
      </c>
      <c r="E160" s="2" t="n">
        <v>10590</v>
      </c>
      <c r="F160" s="13" t="n">
        <f aca="false">IF(D160&lt;&gt;0,E160/D160,"")</f>
        <v>0.756698821007503</v>
      </c>
    </row>
    <row r="161" s="4" customFormat="true" ht="13.8" hidden="false" customHeight="false" outlineLevel="0" collapsed="false">
      <c r="A161" s="10" t="s">
        <v>78</v>
      </c>
      <c r="B161" s="14" t="n">
        <f aca="false">SUM(B159:B160)</f>
        <v>19638</v>
      </c>
      <c r="C161" s="14" t="n">
        <f aca="false">SUM(C159:C160)</f>
        <v>3407</v>
      </c>
      <c r="D161" s="14" t="n">
        <f aca="false">SUM(D159:D160)</f>
        <v>23045</v>
      </c>
      <c r="E161" s="14" t="n">
        <f aca="false">SUM(E159:E160)</f>
        <v>17536</v>
      </c>
      <c r="F161" s="12" t="n">
        <f aca="false">IF(D161&lt;&gt;0,E161/D161,"")</f>
        <v>0.760945975265784</v>
      </c>
    </row>
    <row r="162" s="4" customFormat="true" ht="13.8" hidden="false" customHeight="false" outlineLevel="0" collapsed="false">
      <c r="A162" s="10"/>
      <c r="B162" s="14"/>
      <c r="C162" s="14"/>
      <c r="D162" s="14"/>
      <c r="E162" s="14"/>
      <c r="F162" s="12"/>
    </row>
    <row r="163" s="4" customFormat="true" ht="13.8" hidden="false" customHeight="false" outlineLevel="0" collapsed="false">
      <c r="A163" s="10"/>
      <c r="B163" s="3"/>
      <c r="C163" s="3"/>
      <c r="D163" s="3"/>
      <c r="E163" s="16"/>
      <c r="F163" s="16"/>
    </row>
    <row r="164" s="4" customFormat="true" ht="13.8" hidden="false" customHeight="false" outlineLevel="0" collapsed="false">
      <c r="A164" s="7" t="s">
        <v>79</v>
      </c>
      <c r="B164" s="3"/>
      <c r="C164" s="3"/>
      <c r="D164" s="3"/>
      <c r="E164" s="3"/>
      <c r="F164" s="3"/>
      <c r="G164" s="1"/>
      <c r="H164" s="1"/>
    </row>
    <row r="165" s="4" customFormat="true" ht="13.8" hidden="false" customHeight="false" outlineLevel="0" collapsed="false">
      <c r="A165" s="22"/>
      <c r="B165" s="3"/>
      <c r="C165" s="3"/>
      <c r="D165" s="3"/>
      <c r="E165" s="3"/>
      <c r="F165" s="3"/>
      <c r="G165" s="1"/>
      <c r="H165" s="1"/>
    </row>
    <row r="166" s="4" customFormat="true" ht="13.8" hidden="false" customHeight="false" outlineLevel="0" collapsed="false">
      <c r="A166" s="1" t="s">
        <v>80</v>
      </c>
      <c r="B166" s="2" t="n">
        <v>12032</v>
      </c>
      <c r="C166" s="2" t="n">
        <v>2034</v>
      </c>
      <c r="D166" s="2" t="n">
        <v>14066</v>
      </c>
      <c r="E166" s="2" t="n">
        <v>11073</v>
      </c>
      <c r="F166" s="13" t="n">
        <f aca="false">IF(D166&lt;&gt;0,E166/D166,"")</f>
        <v>0.78721740366842</v>
      </c>
      <c r="G166" s="1"/>
      <c r="H166" s="1"/>
    </row>
    <row r="167" s="4" customFormat="true" ht="13.8" hidden="false" customHeight="false" outlineLevel="0" collapsed="false">
      <c r="A167" s="1" t="s">
        <v>81</v>
      </c>
      <c r="B167" s="2" t="n">
        <v>673</v>
      </c>
      <c r="C167" s="2" t="n">
        <v>74</v>
      </c>
      <c r="D167" s="2" t="n">
        <v>747</v>
      </c>
      <c r="E167" s="2" t="n">
        <v>610</v>
      </c>
      <c r="F167" s="13" t="n">
        <f aca="false">IF(D167&lt;&gt;0,E167/D167,"")</f>
        <v>0.816599732262383</v>
      </c>
      <c r="G167" s="1"/>
      <c r="H167" s="1"/>
    </row>
    <row r="168" s="4" customFormat="true" ht="13.8" hidden="false" customHeight="false" outlineLevel="0" collapsed="false">
      <c r="A168" s="1" t="s">
        <v>82</v>
      </c>
      <c r="B168" s="2" t="n">
        <v>5996</v>
      </c>
      <c r="C168" s="2" t="n">
        <v>717</v>
      </c>
      <c r="D168" s="2" t="n">
        <v>6713</v>
      </c>
      <c r="E168" s="2" t="n">
        <v>5317</v>
      </c>
      <c r="F168" s="13" t="n">
        <f aca="false">IF(D168&lt;&gt;0,E168/D168,"")</f>
        <v>0.792045285267392</v>
      </c>
      <c r="G168" s="1"/>
      <c r="H168" s="1"/>
    </row>
    <row r="169" s="4" customFormat="true" ht="13.8" hidden="false" customHeight="false" outlineLevel="0" collapsed="false">
      <c r="A169" s="1" t="s">
        <v>83</v>
      </c>
      <c r="B169" s="2" t="n">
        <v>2033</v>
      </c>
      <c r="C169" s="2" t="n">
        <v>324</v>
      </c>
      <c r="D169" s="2" t="n">
        <v>2357</v>
      </c>
      <c r="E169" s="2" t="n">
        <v>1802</v>
      </c>
      <c r="F169" s="13" t="n">
        <f aca="false">IF(D169&lt;&gt;0,E169/D169,"")</f>
        <v>0.764531183708103</v>
      </c>
      <c r="G169" s="1"/>
      <c r="H169" s="1"/>
    </row>
    <row r="170" s="4" customFormat="true" ht="13.8" hidden="false" customHeight="false" outlineLevel="0" collapsed="false">
      <c r="A170" s="10" t="s">
        <v>84</v>
      </c>
      <c r="B170" s="14" t="n">
        <f aca="false">SUM(B166:B169)</f>
        <v>20734</v>
      </c>
      <c r="C170" s="14" t="n">
        <f aca="false">SUM(C166:C169)</f>
        <v>3149</v>
      </c>
      <c r="D170" s="14" t="n">
        <f aca="false">SUM(D166:D169)</f>
        <v>23883</v>
      </c>
      <c r="E170" s="14" t="n">
        <f aca="false">SUM(E166:E169)</f>
        <v>18802</v>
      </c>
      <c r="F170" s="12" t="n">
        <f aca="false">IF(D170&lt;&gt;0,E170/D170,"")</f>
        <v>0.787254532512666</v>
      </c>
      <c r="G170" s="1"/>
      <c r="H170" s="1"/>
    </row>
    <row r="171" s="4" customFormat="true" ht="13.8" hidden="false" customHeight="false" outlineLevel="0" collapsed="false">
      <c r="A171" s="10"/>
      <c r="B171" s="3"/>
      <c r="C171" s="3"/>
      <c r="D171" s="3"/>
      <c r="E171" s="3"/>
      <c r="F171" s="3"/>
      <c r="G171" s="1"/>
      <c r="H171" s="1"/>
    </row>
    <row r="172" s="4" customFormat="true" ht="13.8" hidden="false" customHeight="false" outlineLevel="0" collapsed="false">
      <c r="A172" s="10"/>
      <c r="B172" s="3"/>
      <c r="C172" s="3"/>
      <c r="D172" s="3"/>
      <c r="E172" s="3"/>
      <c r="F172" s="3"/>
      <c r="G172" s="1"/>
      <c r="H172" s="1"/>
    </row>
    <row r="173" s="4" customFormat="true" ht="13.8" hidden="false" customHeight="false" outlineLevel="0" collapsed="false">
      <c r="A173" s="7" t="s">
        <v>85</v>
      </c>
      <c r="B173" s="16"/>
      <c r="C173" s="16"/>
      <c r="D173" s="16"/>
      <c r="E173" s="16"/>
      <c r="F173" s="16"/>
    </row>
    <row r="174" s="4" customFormat="true" ht="13.8" hidden="false" customHeight="false" outlineLevel="0" collapsed="false">
      <c r="A174" s="23"/>
      <c r="B174" s="16"/>
      <c r="C174" s="16"/>
      <c r="D174" s="16"/>
      <c r="E174" s="16"/>
      <c r="F174" s="16"/>
    </row>
    <row r="175" s="4" customFormat="true" ht="13.8" hidden="false" customHeight="false" outlineLevel="0" collapsed="false">
      <c r="A175" s="1" t="s">
        <v>86</v>
      </c>
      <c r="B175" s="16" t="n">
        <v>9404</v>
      </c>
      <c r="C175" s="16" t="n">
        <v>1472</v>
      </c>
      <c r="D175" s="16" t="n">
        <v>10876</v>
      </c>
      <c r="E175" s="16" t="n">
        <v>8324</v>
      </c>
      <c r="F175" s="13" t="n">
        <f aca="false">IF(D175&lt;&gt;0,E175/D175,"")</f>
        <v>0.765354909893343</v>
      </c>
    </row>
    <row r="176" s="4" customFormat="true" ht="13.8" hidden="false" customHeight="false" outlineLevel="0" collapsed="false">
      <c r="A176" s="1" t="s">
        <v>87</v>
      </c>
      <c r="B176" s="16" t="n">
        <v>7704</v>
      </c>
      <c r="C176" s="16" t="n">
        <v>1334</v>
      </c>
      <c r="D176" s="16" t="n">
        <v>9038</v>
      </c>
      <c r="E176" s="16" t="n">
        <v>6983</v>
      </c>
      <c r="F176" s="13" t="n">
        <f aca="false">IF(D176&lt;&gt;0,E176/D176,"")</f>
        <v>0.772626687320204</v>
      </c>
    </row>
    <row r="177" s="4" customFormat="true" ht="13.8" hidden="false" customHeight="false" outlineLevel="0" collapsed="false">
      <c r="A177" s="10" t="s">
        <v>88</v>
      </c>
      <c r="B177" s="17" t="n">
        <f aca="false">SUM(B175:B176)</f>
        <v>17108</v>
      </c>
      <c r="C177" s="17" t="n">
        <f aca="false">SUM(C175:C176)</f>
        <v>2806</v>
      </c>
      <c r="D177" s="17" t="n">
        <f aca="false">SUM(D175:D176)</f>
        <v>19914</v>
      </c>
      <c r="E177" s="17" t="n">
        <f aca="false">SUM(E175:E176)</f>
        <v>15307</v>
      </c>
      <c r="F177" s="12" t="n">
        <f aca="false">IF(D177&lt;&gt;0,E177/D177,"")</f>
        <v>0.76865521743497</v>
      </c>
    </row>
    <row r="178" s="4" customFormat="true" ht="11.4" hidden="false" customHeight="true" outlineLevel="0" collapsed="false">
      <c r="A178" s="14"/>
      <c r="B178" s="3"/>
      <c r="C178" s="3"/>
      <c r="D178" s="3"/>
      <c r="E178" s="3"/>
      <c r="F178" s="3"/>
    </row>
    <row r="179" s="4" customFormat="true" ht="11.4" hidden="false" customHeight="true" outlineLevel="0" collapsed="false">
      <c r="A179" s="24"/>
      <c r="B179" s="3"/>
      <c r="C179" s="3"/>
      <c r="D179" s="3"/>
      <c r="E179" s="3"/>
      <c r="F179" s="3"/>
    </row>
    <row r="180" s="4" customFormat="true" ht="13.8" hidden="false" customHeight="false" outlineLevel="0" collapsed="false">
      <c r="A180" s="7" t="s">
        <v>89</v>
      </c>
      <c r="B180" s="16"/>
      <c r="C180" s="16"/>
      <c r="D180" s="16"/>
      <c r="E180" s="16"/>
      <c r="F180" s="16"/>
    </row>
    <row r="181" s="4" customFormat="true" ht="13.8" hidden="false" customHeight="false" outlineLevel="0" collapsed="false">
      <c r="A181" s="8"/>
      <c r="B181" s="16"/>
      <c r="C181" s="16"/>
      <c r="D181" s="16"/>
      <c r="E181" s="16"/>
      <c r="F181" s="16"/>
    </row>
    <row r="182" s="4" customFormat="true" ht="13.8" hidden="false" customHeight="false" outlineLevel="0" collapsed="false">
      <c r="A182" s="1" t="s">
        <v>90</v>
      </c>
      <c r="B182" s="16" t="n">
        <v>20013</v>
      </c>
      <c r="C182" s="16" t="n">
        <v>2814</v>
      </c>
      <c r="D182" s="16" t="n">
        <v>22827</v>
      </c>
      <c r="E182" s="16" t="n">
        <v>17142</v>
      </c>
      <c r="F182" s="25" t="n">
        <f aca="false">IF(D182&lt;&gt;0,E182/D182,"")</f>
        <v>0.750952819030096</v>
      </c>
    </row>
    <row r="183" s="4" customFormat="true" ht="13.8" hidden="false" customHeight="false" outlineLevel="0" collapsed="false">
      <c r="A183" s="1" t="s">
        <v>91</v>
      </c>
      <c r="B183" s="16" t="n">
        <v>3322</v>
      </c>
      <c r="C183" s="16" t="n">
        <v>384</v>
      </c>
      <c r="D183" s="16" t="n">
        <v>3706</v>
      </c>
      <c r="E183" s="16" t="n">
        <v>2841</v>
      </c>
      <c r="F183" s="13" t="n">
        <f aca="false">IF(D183&lt;&gt;0,E183/D183,"")</f>
        <v>0.766594711279007</v>
      </c>
    </row>
    <row r="184" s="4" customFormat="true" ht="13.8" hidden="false" customHeight="false" outlineLevel="0" collapsed="false">
      <c r="A184" s="10" t="s">
        <v>92</v>
      </c>
      <c r="B184" s="17" t="n">
        <f aca="false">SUM(B182:B183)</f>
        <v>23335</v>
      </c>
      <c r="C184" s="17" t="n">
        <f aca="false">SUM(C182:C183)</f>
        <v>3198</v>
      </c>
      <c r="D184" s="17" t="n">
        <f aca="false">SUM(D182:D183)</f>
        <v>26533</v>
      </c>
      <c r="E184" s="17" t="n">
        <f aca="false">SUM(E182:E183)</f>
        <v>19983</v>
      </c>
      <c r="F184" s="12" t="n">
        <f aca="false">IF(D184&lt;&gt;0,E184/D184,"")</f>
        <v>0.753137602231184</v>
      </c>
    </row>
    <row r="185" s="4" customFormat="true" ht="13.8" hidden="false" customHeight="false" outlineLevel="0" collapsed="false">
      <c r="A185" s="10"/>
      <c r="B185" s="16"/>
      <c r="C185" s="16"/>
      <c r="D185" s="16"/>
      <c r="E185" s="16"/>
      <c r="F185" s="16"/>
    </row>
    <row r="186" s="4" customFormat="true" ht="13.8" hidden="false" customHeight="false" outlineLevel="0" collapsed="false">
      <c r="A186" s="10"/>
      <c r="B186" s="16"/>
      <c r="C186" s="16"/>
      <c r="D186" s="16"/>
      <c r="E186" s="16"/>
      <c r="F186" s="16"/>
    </row>
    <row r="187" s="4" customFormat="true" ht="13.8" hidden="false" customHeight="false" outlineLevel="0" collapsed="false">
      <c r="A187" s="7" t="s">
        <v>93</v>
      </c>
      <c r="B187" s="3"/>
      <c r="C187" s="3"/>
      <c r="D187" s="3"/>
      <c r="E187" s="3"/>
      <c r="F187" s="16"/>
    </row>
    <row r="188" s="4" customFormat="true" ht="13.8" hidden="false" customHeight="false" outlineLevel="0" collapsed="false">
      <c r="A188" s="8"/>
      <c r="B188" s="3"/>
      <c r="C188" s="3"/>
      <c r="D188" s="3"/>
      <c r="E188" s="3"/>
      <c r="F188" s="16"/>
    </row>
    <row r="189" s="4" customFormat="true" ht="13.8" hidden="false" customHeight="false" outlineLevel="0" collapsed="false">
      <c r="A189" s="1" t="s">
        <v>90</v>
      </c>
      <c r="B189" s="2" t="n">
        <v>21296</v>
      </c>
      <c r="C189" s="2" t="n">
        <v>3732</v>
      </c>
      <c r="D189" s="2" t="n">
        <v>25028</v>
      </c>
      <c r="E189" s="2" t="n">
        <v>17246</v>
      </c>
      <c r="F189" s="25" t="n">
        <f aca="false">IF(D189&lt;&gt;0,E189/D189,"")</f>
        <v>0.689068243567205</v>
      </c>
    </row>
    <row r="190" s="4" customFormat="true" ht="13.8" hidden="false" customHeight="false" outlineLevel="0" collapsed="false">
      <c r="A190" s="10" t="s">
        <v>94</v>
      </c>
      <c r="B190" s="14" t="n">
        <f aca="false">B189</f>
        <v>21296</v>
      </c>
      <c r="C190" s="14" t="n">
        <f aca="false">C189</f>
        <v>3732</v>
      </c>
      <c r="D190" s="14" t="n">
        <f aca="false">D189</f>
        <v>25028</v>
      </c>
      <c r="E190" s="14" t="n">
        <f aca="false">E189</f>
        <v>17246</v>
      </c>
      <c r="F190" s="26" t="n">
        <f aca="false">IF(D190&lt;&gt;0,E190/D190,"")</f>
        <v>0.689068243567205</v>
      </c>
    </row>
    <row r="191" s="4" customFormat="true" ht="13.8" hidden="false" customHeight="false" outlineLevel="0" collapsed="false">
      <c r="A191" s="10"/>
      <c r="B191" s="14"/>
      <c r="C191" s="14"/>
      <c r="D191" s="14"/>
      <c r="E191" s="14"/>
      <c r="F191" s="26"/>
    </row>
    <row r="192" s="4" customFormat="true" ht="13.8" hidden="false" customHeight="false" outlineLevel="0" collapsed="false">
      <c r="A192" s="10"/>
      <c r="B192" s="3"/>
      <c r="C192" s="3"/>
      <c r="D192" s="3"/>
      <c r="E192" s="3"/>
      <c r="F192" s="3"/>
    </row>
    <row r="193" s="4" customFormat="true" ht="13.8" hidden="false" customHeight="false" outlineLevel="0" collapsed="false">
      <c r="A193" s="7" t="s">
        <v>95</v>
      </c>
      <c r="B193" s="3"/>
      <c r="C193" s="3"/>
      <c r="D193" s="16"/>
      <c r="E193" s="16"/>
      <c r="F193" s="16"/>
    </row>
    <row r="194" s="4" customFormat="true" ht="13.8" hidden="false" customHeight="false" outlineLevel="0" collapsed="false">
      <c r="A194" s="23"/>
      <c r="B194" s="3"/>
      <c r="C194" s="3"/>
      <c r="D194" s="16"/>
      <c r="E194" s="16"/>
      <c r="F194" s="16"/>
    </row>
    <row r="195" s="4" customFormat="true" ht="13.8" hidden="false" customHeight="false" outlineLevel="0" collapsed="false">
      <c r="A195" s="15" t="s">
        <v>96</v>
      </c>
      <c r="B195" s="2" t="n">
        <v>23544</v>
      </c>
      <c r="C195" s="2" t="n">
        <v>4125</v>
      </c>
      <c r="D195" s="2" t="n">
        <v>27669</v>
      </c>
      <c r="E195" s="2" t="n">
        <v>21423</v>
      </c>
      <c r="F195" s="13" t="n">
        <f aca="false">IF(D195&lt;&gt;0,E195/D195,"")</f>
        <v>0.774260002168492</v>
      </c>
    </row>
    <row r="196" s="4" customFormat="true" ht="13.8" hidden="false" customHeight="false" outlineLevel="0" collapsed="false">
      <c r="A196" s="10" t="s">
        <v>97</v>
      </c>
      <c r="B196" s="14" t="n">
        <f aca="false">B195</f>
        <v>23544</v>
      </c>
      <c r="C196" s="14" t="n">
        <f aca="false">C195</f>
        <v>4125</v>
      </c>
      <c r="D196" s="14" t="n">
        <f aca="false">D195</f>
        <v>27669</v>
      </c>
      <c r="E196" s="14" t="n">
        <f aca="false">E195</f>
        <v>21423</v>
      </c>
      <c r="F196" s="12" t="n">
        <f aca="false">IF(D196&lt;&gt;0,E196/D196,"")</f>
        <v>0.774260002168492</v>
      </c>
    </row>
    <row r="197" s="4" customFormat="true" ht="13.8" hidden="false" customHeight="false" outlineLevel="0" collapsed="false">
      <c r="A197" s="1"/>
      <c r="B197" s="3"/>
      <c r="C197" s="3"/>
      <c r="D197" s="3"/>
      <c r="E197" s="3"/>
      <c r="F197" s="3"/>
    </row>
    <row r="198" s="4" customFormat="true" ht="13.8" hidden="false" customHeight="false" outlineLevel="0" collapsed="false">
      <c r="A198" s="1"/>
      <c r="B198" s="3"/>
      <c r="C198" s="3"/>
      <c r="D198" s="3"/>
      <c r="E198" s="3"/>
      <c r="F198" s="3"/>
    </row>
    <row r="199" s="4" customFormat="true" ht="13.8" hidden="false" customHeight="false" outlineLevel="0" collapsed="false">
      <c r="A199" s="7" t="s">
        <v>98</v>
      </c>
      <c r="B199" s="16"/>
      <c r="C199" s="16"/>
      <c r="D199" s="16"/>
      <c r="E199" s="16"/>
      <c r="F199" s="16"/>
    </row>
    <row r="200" s="4" customFormat="true" ht="13.8" hidden="false" customHeight="false" outlineLevel="0" collapsed="false">
      <c r="A200" s="8"/>
      <c r="B200" s="16"/>
      <c r="C200" s="16"/>
      <c r="D200" s="16"/>
      <c r="E200" s="16"/>
      <c r="F200" s="16"/>
    </row>
    <row r="201" s="4" customFormat="true" ht="13.8" hidden="false" customHeight="false" outlineLevel="0" collapsed="false">
      <c r="A201" s="15" t="s">
        <v>99</v>
      </c>
      <c r="B201" s="16" t="n">
        <v>19283</v>
      </c>
      <c r="C201" s="16" t="n">
        <v>2792</v>
      </c>
      <c r="D201" s="16" t="n">
        <v>22075</v>
      </c>
      <c r="E201" s="16" t="n">
        <v>16965</v>
      </c>
      <c r="F201" s="27" t="n">
        <f aca="false">IF(D201&lt;&gt;0,E201/D201,"")</f>
        <v>0.768516421291053</v>
      </c>
    </row>
    <row r="202" s="4" customFormat="true" ht="13.8" hidden="false" customHeight="false" outlineLevel="0" collapsed="false">
      <c r="A202" s="10" t="s">
        <v>100</v>
      </c>
      <c r="B202" s="17" t="n">
        <f aca="false">B201</f>
        <v>19283</v>
      </c>
      <c r="C202" s="17" t="n">
        <f aca="false">C201</f>
        <v>2792</v>
      </c>
      <c r="D202" s="17" t="n">
        <f aca="false">D201</f>
        <v>22075</v>
      </c>
      <c r="E202" s="17" t="n">
        <f aca="false">E201</f>
        <v>16965</v>
      </c>
      <c r="F202" s="28" t="n">
        <f aca="false">IF(D202&lt;&gt;0,E202/D202,"")</f>
        <v>0.768516421291053</v>
      </c>
    </row>
    <row r="203" s="4" customFormat="true" ht="13.8" hidden="false" customHeight="false" outlineLevel="0" collapsed="false">
      <c r="A203" s="1"/>
      <c r="B203" s="16"/>
      <c r="C203" s="16"/>
      <c r="D203" s="16"/>
      <c r="E203" s="16"/>
      <c r="F203" s="16"/>
    </row>
    <row r="204" s="4" customFormat="true" ht="13.8" hidden="false" customHeight="false" outlineLevel="0" collapsed="false">
      <c r="A204" s="10"/>
      <c r="B204" s="16"/>
      <c r="C204" s="16"/>
      <c r="D204" s="16"/>
      <c r="E204" s="16"/>
      <c r="F204" s="16"/>
    </row>
    <row r="205" s="4" customFormat="true" ht="13.8" hidden="false" customHeight="false" outlineLevel="0" collapsed="false">
      <c r="A205" s="7" t="s">
        <v>101</v>
      </c>
      <c r="B205" s="3"/>
      <c r="C205" s="16"/>
      <c r="D205" s="16"/>
      <c r="E205" s="16"/>
      <c r="F205" s="16"/>
    </row>
    <row r="206" s="4" customFormat="true" ht="13.8" hidden="false" customHeight="false" outlineLevel="0" collapsed="false">
      <c r="A206" s="8"/>
      <c r="B206" s="3"/>
      <c r="C206" s="16"/>
      <c r="D206" s="16"/>
      <c r="E206" s="16"/>
      <c r="F206" s="16"/>
    </row>
    <row r="207" s="4" customFormat="true" ht="13.8" hidden="false" customHeight="false" outlineLevel="0" collapsed="false">
      <c r="A207" s="1" t="s">
        <v>102</v>
      </c>
      <c r="B207" s="2" t="n">
        <v>3318</v>
      </c>
      <c r="C207" s="2" t="n">
        <v>340</v>
      </c>
      <c r="D207" s="2" t="n">
        <v>3658</v>
      </c>
      <c r="E207" s="2" t="n">
        <v>3048</v>
      </c>
      <c r="F207" s="13" t="n">
        <f aca="false">IF(D207&lt;&gt;0,E207/D207,"")</f>
        <v>0.833242208857299</v>
      </c>
    </row>
    <row r="208" s="4" customFormat="true" ht="13.8" hidden="false" customHeight="false" outlineLevel="0" collapsed="false">
      <c r="A208" s="1" t="s">
        <v>96</v>
      </c>
      <c r="B208" s="2" t="n">
        <v>2861</v>
      </c>
      <c r="C208" s="2" t="n">
        <v>335</v>
      </c>
      <c r="D208" s="2" t="n">
        <v>3196</v>
      </c>
      <c r="E208" s="2" t="n">
        <v>2464</v>
      </c>
      <c r="F208" s="13" t="n">
        <f aca="false">IF(D208&lt;&gt;0,E208/D208,"")</f>
        <v>0.770963704630788</v>
      </c>
    </row>
    <row r="209" s="4" customFormat="true" ht="13.8" hidden="false" customHeight="false" outlineLevel="0" collapsed="false">
      <c r="A209" s="1" t="s">
        <v>103</v>
      </c>
      <c r="B209" s="2" t="n">
        <v>3573</v>
      </c>
      <c r="C209" s="2" t="n">
        <v>413</v>
      </c>
      <c r="D209" s="2" t="n">
        <v>3986</v>
      </c>
      <c r="E209" s="2" t="n">
        <v>3101</v>
      </c>
      <c r="F209" s="13" t="n">
        <f aca="false">IF(D209&lt;&gt;0,E209/D209,"")</f>
        <v>0.777972905168088</v>
      </c>
    </row>
    <row r="210" s="4" customFormat="true" ht="13.8" hidden="false" customHeight="false" outlineLevel="0" collapsed="false">
      <c r="A210" s="1" t="s">
        <v>104</v>
      </c>
      <c r="B210" s="2" t="n">
        <v>6242</v>
      </c>
      <c r="C210" s="2" t="n">
        <v>703</v>
      </c>
      <c r="D210" s="2" t="n">
        <v>6945</v>
      </c>
      <c r="E210" s="2" t="n">
        <v>5644</v>
      </c>
      <c r="F210" s="13" t="n">
        <f aca="false">IF(D210&lt;&gt;0,E210/D210,"")</f>
        <v>0.812670986321094</v>
      </c>
    </row>
    <row r="211" s="4" customFormat="true" ht="13.8" hidden="false" customHeight="false" outlineLevel="0" collapsed="false">
      <c r="A211" s="1" t="s">
        <v>105</v>
      </c>
      <c r="B211" s="2" t="n">
        <v>2500</v>
      </c>
      <c r="C211" s="2" t="n">
        <v>244</v>
      </c>
      <c r="D211" s="2" t="n">
        <v>2744</v>
      </c>
      <c r="E211" s="2" t="n">
        <v>2120</v>
      </c>
      <c r="F211" s="13" t="n">
        <f aca="false">IF(D211&lt;&gt;0,E211/D211,"")</f>
        <v>0.772594752186589</v>
      </c>
    </row>
    <row r="212" s="4" customFormat="true" ht="13.8" hidden="false" customHeight="false" outlineLevel="0" collapsed="false">
      <c r="A212" s="1" t="s">
        <v>106</v>
      </c>
      <c r="B212" s="2" t="n">
        <v>5726</v>
      </c>
      <c r="C212" s="2" t="n">
        <v>816</v>
      </c>
      <c r="D212" s="2" t="n">
        <v>6542</v>
      </c>
      <c r="E212" s="2" t="n">
        <v>5121</v>
      </c>
      <c r="F212" s="13" t="n">
        <f aca="false">IF(D212&lt;&gt;0,E212/D212,"")</f>
        <v>0.782788138184042</v>
      </c>
    </row>
    <row r="213" s="4" customFormat="true" ht="13.8" hidden="false" customHeight="false" outlineLevel="0" collapsed="false">
      <c r="A213" s="10" t="s">
        <v>107</v>
      </c>
      <c r="B213" s="14" t="n">
        <f aca="false">SUM(B207:B212)</f>
        <v>24220</v>
      </c>
      <c r="C213" s="14" t="n">
        <f aca="false">SUM(C207:C212)</f>
        <v>2851</v>
      </c>
      <c r="D213" s="14" t="n">
        <f aca="false">SUM(D207:D212)</f>
        <v>27071</v>
      </c>
      <c r="E213" s="14" t="n">
        <f aca="false">SUM(E207:E212)</f>
        <v>21498</v>
      </c>
      <c r="F213" s="12" t="n">
        <f aca="false">IF(D213&lt;&gt;0,E213/D213,"")</f>
        <v>0.794133944072993</v>
      </c>
    </row>
    <row r="214" s="4" customFormat="true" ht="13.8" hidden="false" customHeight="false" outlineLevel="0" collapsed="false">
      <c r="B214" s="3"/>
      <c r="C214" s="3"/>
      <c r="D214" s="3"/>
      <c r="E214" s="3"/>
      <c r="F214" s="3"/>
    </row>
    <row r="215" s="4" customFormat="true" ht="13.8" hidden="false" customHeight="false" outlineLevel="0" collapsed="false">
      <c r="A215" s="8"/>
      <c r="B215" s="3"/>
      <c r="C215" s="3"/>
      <c r="D215" s="3"/>
      <c r="E215" s="3"/>
      <c r="F215" s="3"/>
    </row>
    <row r="216" s="4" customFormat="true" ht="13.8" hidden="false" customHeight="false" outlineLevel="0" collapsed="false">
      <c r="A216" s="7" t="s">
        <v>108</v>
      </c>
      <c r="B216" s="3"/>
      <c r="C216" s="16"/>
      <c r="D216" s="16"/>
      <c r="E216" s="16"/>
      <c r="F216" s="16"/>
    </row>
    <row r="217" s="4" customFormat="true" ht="13.8" hidden="false" customHeight="false" outlineLevel="0" collapsed="false">
      <c r="A217" s="23"/>
      <c r="B217" s="3"/>
      <c r="C217" s="16"/>
      <c r="D217" s="16"/>
      <c r="E217" s="16"/>
      <c r="F217" s="16"/>
    </row>
    <row r="218" s="4" customFormat="true" ht="13.8" hidden="false" customHeight="false" outlineLevel="0" collapsed="false">
      <c r="A218" s="1" t="s">
        <v>96</v>
      </c>
      <c r="B218" s="2" t="n">
        <v>18452</v>
      </c>
      <c r="C218" s="2" t="n">
        <v>3863</v>
      </c>
      <c r="D218" s="2" t="n">
        <v>22315</v>
      </c>
      <c r="E218" s="2" t="n">
        <v>17307</v>
      </c>
      <c r="F218" s="13" t="n">
        <f aca="false">IF(D218&lt;&gt;0,E218/D218,"")</f>
        <v>0.775576966166256</v>
      </c>
    </row>
    <row r="219" s="4" customFormat="true" ht="13.8" hidden="false" customHeight="false" outlineLevel="0" collapsed="false">
      <c r="A219" s="10" t="s">
        <v>109</v>
      </c>
      <c r="B219" s="14" t="n">
        <f aca="false">B218</f>
        <v>18452</v>
      </c>
      <c r="C219" s="14" t="n">
        <f aca="false">C218</f>
        <v>3863</v>
      </c>
      <c r="D219" s="14" t="n">
        <f aca="false">D218</f>
        <v>22315</v>
      </c>
      <c r="E219" s="14" t="n">
        <f aca="false">E218</f>
        <v>17307</v>
      </c>
      <c r="F219" s="12" t="n">
        <f aca="false">IF(D219&lt;&gt;0,E219/D219,"")</f>
        <v>0.775576966166256</v>
      </c>
    </row>
    <row r="220" s="4" customFormat="true" ht="13.8" hidden="false" customHeight="false" outlineLevel="0" collapsed="false">
      <c r="A220" s="10"/>
      <c r="B220" s="3"/>
      <c r="C220" s="3"/>
      <c r="D220" s="3"/>
      <c r="E220" s="3"/>
      <c r="F220" s="3"/>
    </row>
    <row r="221" s="4" customFormat="true" ht="13.8" hidden="false" customHeight="false" outlineLevel="0" collapsed="false">
      <c r="B221" s="3"/>
      <c r="C221" s="3"/>
      <c r="D221" s="3"/>
      <c r="E221" s="3"/>
      <c r="F221" s="3"/>
    </row>
    <row r="222" s="4" customFormat="true" ht="13.8" hidden="false" customHeight="false" outlineLevel="0" collapsed="false">
      <c r="A222" s="7" t="s">
        <v>110</v>
      </c>
      <c r="B222" s="3"/>
      <c r="C222" s="16"/>
      <c r="D222" s="16"/>
      <c r="E222" s="16"/>
      <c r="F222" s="16"/>
    </row>
    <row r="223" s="4" customFormat="true" ht="13.8" hidden="false" customHeight="false" outlineLevel="0" collapsed="false">
      <c r="A223" s="14"/>
      <c r="B223" s="3"/>
      <c r="C223" s="16"/>
      <c r="D223" s="16"/>
      <c r="E223" s="16"/>
      <c r="F223" s="16"/>
    </row>
    <row r="224" s="4" customFormat="true" ht="13.8" hidden="false" customHeight="false" outlineLevel="0" collapsed="false">
      <c r="A224" s="1" t="s">
        <v>96</v>
      </c>
      <c r="B224" s="2" t="n">
        <v>4198</v>
      </c>
      <c r="C224" s="2" t="n">
        <v>642</v>
      </c>
      <c r="D224" s="2" t="n">
        <v>4840</v>
      </c>
      <c r="E224" s="2" t="n">
        <v>3830</v>
      </c>
      <c r="F224" s="13" t="n">
        <f aca="false">IF(D224&lt;&gt;0,E224/D224,"")</f>
        <v>0.791322314049587</v>
      </c>
    </row>
    <row r="225" s="4" customFormat="true" ht="13.8" hidden="false" customHeight="false" outlineLevel="0" collapsed="false">
      <c r="A225" s="1" t="s">
        <v>111</v>
      </c>
      <c r="B225" s="2" t="n">
        <v>17373</v>
      </c>
      <c r="C225" s="2" t="n">
        <v>4954</v>
      </c>
      <c r="D225" s="2" t="n">
        <v>22327</v>
      </c>
      <c r="E225" s="2" t="n">
        <v>16148</v>
      </c>
      <c r="F225" s="13" t="n">
        <f aca="false">IF(D225&lt;&gt;0,E225/D225,"")</f>
        <v>0.723249876830743</v>
      </c>
    </row>
    <row r="226" s="4" customFormat="true" ht="13.8" hidden="false" customHeight="false" outlineLevel="0" collapsed="false">
      <c r="A226" s="10" t="s">
        <v>112</v>
      </c>
      <c r="B226" s="14" t="n">
        <f aca="false">SUM(B224:B225)</f>
        <v>21571</v>
      </c>
      <c r="C226" s="14" t="n">
        <f aca="false">SUM(C224:C225)</f>
        <v>5596</v>
      </c>
      <c r="D226" s="14" t="n">
        <f aca="false">SUM(D224:D225)</f>
        <v>27167</v>
      </c>
      <c r="E226" s="14" t="n">
        <f aca="false">SUM(E224:E225)</f>
        <v>19978</v>
      </c>
      <c r="F226" s="12" t="n">
        <f aca="false">IF(D226&lt;&gt;0,E226/D226,"")</f>
        <v>0.73537748003092</v>
      </c>
    </row>
    <row r="227" s="4" customFormat="true" ht="13.8" hidden="false" customHeight="false" outlineLevel="0" collapsed="false">
      <c r="A227" s="10"/>
      <c r="B227" s="14"/>
      <c r="C227" s="14"/>
      <c r="D227" s="14"/>
      <c r="E227" s="14"/>
      <c r="F227" s="12"/>
    </row>
    <row r="228" s="4" customFormat="true" ht="13.8" hidden="false" customHeight="false" outlineLevel="0" collapsed="false">
      <c r="B228" s="3"/>
      <c r="C228" s="3"/>
      <c r="D228" s="3"/>
      <c r="E228" s="3"/>
      <c r="F228" s="3"/>
    </row>
    <row r="229" s="4" customFormat="true" ht="13.8" hidden="false" customHeight="false" outlineLevel="0" collapsed="false">
      <c r="A229" s="7" t="s">
        <v>113</v>
      </c>
      <c r="B229" s="16"/>
      <c r="C229" s="16"/>
      <c r="D229" s="16"/>
      <c r="E229" s="16"/>
      <c r="F229" s="16"/>
    </row>
    <row r="230" s="4" customFormat="true" ht="13.8" hidden="false" customHeight="false" outlineLevel="0" collapsed="false">
      <c r="A230" s="23"/>
      <c r="B230" s="16"/>
      <c r="C230" s="16"/>
      <c r="D230" s="16"/>
      <c r="E230" s="16"/>
      <c r="F230" s="16"/>
    </row>
    <row r="231" s="4" customFormat="true" ht="13.8" hidden="false" customHeight="false" outlineLevel="0" collapsed="false">
      <c r="A231" s="1" t="s">
        <v>114</v>
      </c>
      <c r="B231" s="16" t="n">
        <v>1478</v>
      </c>
      <c r="C231" s="16" t="n">
        <v>129</v>
      </c>
      <c r="D231" s="16" t="n">
        <v>1607</v>
      </c>
      <c r="E231" s="16" t="n">
        <v>1265</v>
      </c>
      <c r="F231" s="13" t="n">
        <f aca="false">IF(D231&lt;&gt;0,E231/D231,"")</f>
        <v>0.787181082762912</v>
      </c>
    </row>
    <row r="232" s="4" customFormat="true" ht="13.8" hidden="false" customHeight="false" outlineLevel="0" collapsed="false">
      <c r="A232" s="1" t="s">
        <v>115</v>
      </c>
      <c r="B232" s="16" t="n">
        <v>363</v>
      </c>
      <c r="C232" s="16" t="n">
        <v>28</v>
      </c>
      <c r="D232" s="16" t="n">
        <v>391</v>
      </c>
      <c r="E232" s="16" t="n">
        <v>246</v>
      </c>
      <c r="F232" s="13" t="n">
        <f aca="false">IF(D232&lt;&gt;0,E232/D232,"")</f>
        <v>0.629156010230179</v>
      </c>
    </row>
    <row r="233" s="4" customFormat="true" ht="13.8" hidden="false" customHeight="false" outlineLevel="0" collapsed="false">
      <c r="A233" s="1" t="s">
        <v>116</v>
      </c>
      <c r="B233" s="16" t="n">
        <v>6553</v>
      </c>
      <c r="C233" s="16" t="n">
        <v>734</v>
      </c>
      <c r="D233" s="16" t="n">
        <v>7287</v>
      </c>
      <c r="E233" s="16" t="n">
        <v>5803</v>
      </c>
      <c r="F233" s="13" t="n">
        <f aca="false">IF(D233&lt;&gt;0,E233/D233,"")</f>
        <v>0.796349663784822</v>
      </c>
    </row>
    <row r="234" s="4" customFormat="true" ht="13.8" hidden="false" customHeight="false" outlineLevel="0" collapsed="false">
      <c r="A234" s="1" t="s">
        <v>117</v>
      </c>
      <c r="B234" s="16" t="n">
        <v>13326</v>
      </c>
      <c r="C234" s="16" t="n">
        <v>1410</v>
      </c>
      <c r="D234" s="16" t="n">
        <v>14736</v>
      </c>
      <c r="E234" s="16" t="n">
        <v>11666</v>
      </c>
      <c r="F234" s="13" t="n">
        <f aca="false">IF(D234&lt;&gt;0,E234/D234,"")</f>
        <v>0.791666666666667</v>
      </c>
    </row>
    <row r="235" s="4" customFormat="true" ht="13.8" hidden="false" customHeight="false" outlineLevel="0" collapsed="false">
      <c r="A235" s="10" t="s">
        <v>118</v>
      </c>
      <c r="B235" s="17" t="n">
        <f aca="false">SUM(B231:B234)</f>
        <v>21720</v>
      </c>
      <c r="C235" s="17" t="n">
        <f aca="false">SUM(C231:C234)</f>
        <v>2301</v>
      </c>
      <c r="D235" s="17" t="n">
        <f aca="false">SUM(D231:D234)</f>
        <v>24021</v>
      </c>
      <c r="E235" s="17" t="n">
        <f aca="false">SUM(E231:E234)</f>
        <v>18980</v>
      </c>
      <c r="F235" s="12" t="n">
        <f aca="false">IF(D235&lt;&gt;0,E235/D235,"")</f>
        <v>0.790141959119104</v>
      </c>
    </row>
    <row r="236" s="4" customFormat="true" ht="13.8" hidden="false" customHeight="false" outlineLevel="0" collapsed="false">
      <c r="A236" s="1"/>
      <c r="B236" s="3"/>
      <c r="C236" s="3"/>
      <c r="D236" s="3"/>
      <c r="E236" s="3"/>
      <c r="F236" s="3"/>
    </row>
    <row r="237" s="4" customFormat="true" ht="13.8" hidden="false" customHeight="false" outlineLevel="0" collapsed="false">
      <c r="A237" s="10" t="s">
        <v>119</v>
      </c>
      <c r="B237" s="14" t="n">
        <f aca="false">B235+B226+B219+B213+B202+B196+B190+B184+B177+B170+B161+B154+B148+B140+B136+B130+B124+B118+B112+B106+B100+B94+B88+B82+B76+B70+B64+B55+B47+B38+B31+B24+B18+B12+B6</f>
        <v>805074</v>
      </c>
      <c r="C237" s="14" t="n">
        <f aca="false">C235+C226+C219+C213+C202+C196+C190+C184+C177+C170+C161+C154+C148+C140+C136+C130+C124+C118+C112+C106+C100+C94+C88+C82+C76+C70+C64+C55+C47+C38+C31+C24+C18+C12+C6</f>
        <v>131455</v>
      </c>
      <c r="D237" s="14" t="n">
        <f aca="false">D235+D226+D219+D213+D202+D196+D190+D184+D177+D170+D161+D154+D148+D140+D136+D130+D124+D118+D112+D106+D100+D94+D88+D82+D76+D70+D64+D55+D47+D38+D31+D24+D18+D12+D6</f>
        <v>936529</v>
      </c>
      <c r="E237" s="14" t="n">
        <f aca="false">E235+E226+E219+E213+E202+E196+E190+E184+E177+E170+E161+E154+E148+E140+E136+E130+E124+E118+E112+E106+E100+E94+E88+E82+E76+E70+E64+E55+E47+E38+E31+E24+E18+E12+E6</f>
        <v>710495</v>
      </c>
      <c r="F237" s="18" t="n">
        <f aca="false">E237/D237</f>
        <v>0.758647089412074</v>
      </c>
    </row>
  </sheetData>
  <printOptions headings="false" gridLines="false" gridLinesSet="true" horizontalCentered="true" verticalCentered="false"/>
  <pageMargins left="0.25" right="0.25" top="0.890277777777778" bottom="0.5" header="0.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&amp;C&amp;"Arial,Bold"VOTING STATS BY LEGISLATIVE DISTRICT BY COUNTY
 General Election     November 4, 2014</oddHeader>
    <oddFooter>&amp;C&amp;"Arial,Italic"&amp;8Page &amp;P</oddFooter>
  </headerFooter>
  <rowBreaks count="3" manualBreakCount="3">
    <brk id="90" man="true" max="16383" min="0"/>
    <brk id="179" man="true" max="16383" min="0"/>
    <brk id="221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2000-03-15T15:39:25Z</dcterms:created>
  <dc:creator>Patricia Herman</dc:creator>
  <dc:description/>
  <dc:language>en-GB</dc:language>
  <cp:lastModifiedBy>Betsie</cp:lastModifiedBy>
  <cp:lastPrinted>2014-11-23T18:00:07Z</cp:lastPrinted>
  <dcterms:modified xsi:type="dcterms:W3CDTF">2016-12-15T00:11:20Z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