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72" yWindow="3996" windowWidth="12120" windowHeight="4512" tabRatio="599"/>
  </bookViews>
  <sheets>
    <sheet name="US Sen - Sup Ct" sheetId="1" r:id="rId1"/>
    <sheet name="Sup Ct - Voting Stats" sheetId="27" r:id="rId2"/>
    <sheet name="Leg 25" sheetId="19" r:id="rId3"/>
    <sheet name="Co Comm - Co Treas" sheetId="24" r:id="rId4"/>
    <sheet name="Precinct" sheetId="28" r:id="rId5"/>
    <sheet name="Valley SD Levy" sheetId="30" r:id="rId6"/>
  </sheets>
  <definedNames>
    <definedName name="_xlnm.Print_Titles" localSheetId="3">'Co Comm - Co Treas'!$A:$A,'Co Comm - Co Treas'!$1:$6</definedName>
    <definedName name="_xlnm.Print_Titles" localSheetId="2">'Leg 25'!$1:$6</definedName>
    <definedName name="_xlnm.Print_Titles" localSheetId="4">Precinct!$1:$3</definedName>
    <definedName name="_xlnm.Print_Titles" localSheetId="1">'Sup Ct - Voting Stats'!$A:$A,'Sup Ct - Voting Stats'!$1:$6</definedName>
    <definedName name="_xlnm.Print_Titles" localSheetId="0">'US Sen - Sup Ct'!$A:$A,'US Sen - Sup Ct'!$1:$6</definedName>
  </definedNames>
  <calcPr calcId="152511"/>
</workbook>
</file>

<file path=xl/calcChain.xml><?xml version="1.0" encoding="utf-8"?>
<calcChain xmlns="http://schemas.openxmlformats.org/spreadsheetml/2006/main">
  <c r="I7" i="27" l="1"/>
  <c r="K7" i="27"/>
  <c r="I8" i="27"/>
  <c r="K8" i="27"/>
  <c r="I9" i="27"/>
  <c r="K9" i="27"/>
  <c r="I10" i="27"/>
  <c r="K10" i="27"/>
  <c r="I11" i="27"/>
  <c r="K11" i="27"/>
  <c r="I12" i="27"/>
  <c r="K12" i="27"/>
  <c r="I13" i="27"/>
  <c r="K13" i="27"/>
  <c r="I14" i="27"/>
  <c r="K14" i="27"/>
  <c r="I15" i="27"/>
  <c r="K15" i="27"/>
  <c r="I16" i="27"/>
  <c r="K16" i="27"/>
  <c r="F18" i="27"/>
  <c r="G18" i="27"/>
  <c r="H18" i="27"/>
  <c r="J18" i="27"/>
  <c r="J18" i="1"/>
  <c r="I18" i="27" l="1"/>
  <c r="K18" i="27" s="1"/>
  <c r="D18" i="19"/>
  <c r="G18" i="19" l="1"/>
  <c r="F18" i="19"/>
  <c r="E18" i="19"/>
  <c r="C18" i="19"/>
  <c r="B18" i="19"/>
  <c r="E18" i="27"/>
  <c r="D18" i="27"/>
  <c r="C18" i="27"/>
  <c r="B18" i="27"/>
  <c r="I18" i="1"/>
  <c r="H18" i="1"/>
  <c r="G18" i="1"/>
  <c r="F18" i="1"/>
  <c r="E18" i="1"/>
  <c r="D18" i="1"/>
  <c r="C18" i="1"/>
  <c r="B18" i="1"/>
  <c r="G9" i="30"/>
  <c r="E9" i="30"/>
  <c r="D9" i="30"/>
  <c r="C9" i="30"/>
  <c r="B9" i="30"/>
  <c r="F7" i="30"/>
  <c r="H7" i="30" s="1"/>
  <c r="F6" i="30"/>
  <c r="H6" i="30" s="1"/>
  <c r="B18" i="24"/>
  <c r="C18" i="24"/>
  <c r="D18" i="24"/>
  <c r="E18" i="24"/>
  <c r="F18" i="24"/>
  <c r="G18" i="24"/>
  <c r="H18" i="24"/>
  <c r="I18" i="24"/>
  <c r="F9" i="30" l="1"/>
  <c r="H9" i="30" s="1"/>
</calcChain>
</file>

<file path=xl/sharedStrings.xml><?xml version="1.0" encoding="utf-8"?>
<sst xmlns="http://schemas.openxmlformats.org/spreadsheetml/2006/main" count="192" uniqueCount="94">
  <si>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</si>
  <si>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</si>
  <si>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</si>
  <si>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</si>
  <si>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</si>
  <si>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</si>
  <si>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</si>
  <si>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</si>
  <si>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</si>
  <si>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</si>
  <si>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</si>
  <si>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</si>
  <si>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</si>
  <si>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</si>
  <si>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</si>
  <si>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</si>
  <si>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</si>
  <si>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</si>
  <si>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</si>
  <si>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</si>
  <si>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</si>
  <si>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UNITED STATES</t>
  </si>
  <si>
    <t>SENATOR</t>
  </si>
  <si>
    <t>REPRESENTATIVE</t>
  </si>
  <si>
    <t>Sergio A. Gutierrez</t>
  </si>
  <si>
    <t>In Favor Of</t>
  </si>
  <si>
    <t>Against</t>
  </si>
  <si>
    <t>Co. Total</t>
  </si>
  <si>
    <t>DISTRICT 2</t>
  </si>
  <si>
    <t>Mike Simpson</t>
  </si>
  <si>
    <t>COMMISSIONER</t>
  </si>
  <si>
    <t>PRECINCT COMMITTEEMAN</t>
  </si>
  <si>
    <t xml:space="preserve">PRECINT 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</si>
  <si>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</si>
  <si>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</si>
  <si>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</si>
  <si>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</si>
  <si>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</si>
  <si>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</si>
  <si>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</si>
  <si>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</si>
  <si>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</si>
  <si>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</si>
  <si>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Anthony Tomkins</t>
  </si>
  <si>
    <t>Jennifer Martinez</t>
  </si>
  <si>
    <t>Lisa Marie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</si>
  <si>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</si>
  <si>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</si>
  <si>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</si>
  <si>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</si>
  <si>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</si>
  <si>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</si>
  <si>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</si>
  <si>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</si>
  <si>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</si>
  <si>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Democrat</t>
  </si>
  <si>
    <t>1 Bishop-Court</t>
  </si>
  <si>
    <t>2 Canyonside</t>
  </si>
  <si>
    <t>3 Eden</t>
  </si>
  <si>
    <t>4 Falls City</t>
  </si>
  <si>
    <t>5 Hazelton</t>
  </si>
  <si>
    <t>6 Northeast</t>
  </si>
  <si>
    <t>7 Northwest</t>
  </si>
  <si>
    <t>8 Shepherd-View</t>
  </si>
  <si>
    <t>9 Southeast</t>
  </si>
  <si>
    <t>10 Southwest</t>
  </si>
  <si>
    <t>LEGISLATIVE DIST 25</t>
  </si>
  <si>
    <t>Scott F. McClure</t>
  </si>
  <si>
    <t>Jim Patrick</t>
  </si>
  <si>
    <t>Maxine T Bell</t>
  </si>
  <si>
    <t>Reggy A. Sternes</t>
  </si>
  <si>
    <t>Clark Kauffman</t>
  </si>
  <si>
    <t>11 Absentee</t>
  </si>
  <si>
    <t>Charles Howell</t>
  </si>
  <si>
    <t>Mike Dahmer</t>
  </si>
  <si>
    <t>Roger Morley</t>
  </si>
  <si>
    <t>B. Roy Prescott</t>
  </si>
  <si>
    <t>Sergio Mendoza</t>
  </si>
  <si>
    <t>Jon Lenker</t>
  </si>
  <si>
    <t>Douglas McFall</t>
  </si>
  <si>
    <t>Michael Seib</t>
  </si>
  <si>
    <t>Lulu Mae Coates</t>
  </si>
  <si>
    <t>Rudy Cordova</t>
  </si>
  <si>
    <t>Mark S. Swenson</t>
  </si>
  <si>
    <t>Del Kohtz</t>
  </si>
  <si>
    <t>Jeannene Maxfield</t>
  </si>
  <si>
    <t>Mike Praegitzer</t>
  </si>
  <si>
    <t>Jack Nelsen</t>
  </si>
  <si>
    <t>Brenda Haberman</t>
  </si>
  <si>
    <t>Michelle Emerson</t>
  </si>
  <si>
    <t>SUPPLEMENTAL LEVY</t>
  </si>
  <si>
    <t>DEM W/I</t>
  </si>
  <si>
    <t>DISTRICT NO 262</t>
  </si>
  <si>
    <t>VALLEY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</si>
</sst>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3" fontId="2" fillId="0" borderId="1" xfId="0" applyNumberFormat="1" applyFont="1" applyFill="1" applyBorder="1" applyAlignment="1" applyProtection="1">
      <alignment horizontal="left"/>
    </xf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1" fontId="2" fillId="0" borderId="3" xfId="0" applyNumberFormat="1" applyFont="1" applyFill="1" applyBorder="1" applyAlignment="1" applyProtection="1">
      <alignment horizontal="center" vertical="center" textRotation="90" wrapText="1"/>
    </xf>
    <xf numFmtId="0" fontId="2" fillId="0" borderId="2" xfId="0" applyFont="1" applyFill="1" applyBorder="1" applyAlignment="1" applyProtection="1">
      <alignment horizontal="center" vertical="center" textRotation="90"/>
    </xf>
    <xf numFmtId="0" fontId="2" fillId="0" borderId="2" xfId="0" applyFont="1" applyFill="1" applyBorder="1" applyAlignment="1" applyProtection="1">
      <alignment horizontal="center" vertical="center" textRotation="90" wrapText="1"/>
    </xf>
    <xf numFmtId="0" fontId="3" fillId="0" borderId="4" xfId="0" applyFont="1" applyFill="1" applyBorder="1" applyAlignment="1" applyProtection="1">
      <alignment horizontal="center"/>
    </xf>
    <xf numFmtId="3" fontId="4" fillId="0" borderId="2" xfId="0" applyNumberFormat="1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9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10" xfId="0" applyNumberFormat="1" applyFont="1" applyFill="1" applyBorder="1" applyAlignment="1" applyProtection="1">
      <alignment horizontal="left"/>
    </xf>
    <xf numFmtId="3" fontId="2" fillId="2" borderId="11" xfId="0" applyNumberFormat="1" applyFont="1" applyFill="1" applyBorder="1" applyAlignment="1" applyProtection="1"/>
    <xf numFmtId="3" fontId="2" fillId="2" borderId="12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2" xfId="0" applyNumberFormat="1" applyFont="1" applyBorder="1" applyAlignment="1" applyProtection="1">
      <alignment horizontal="center"/>
    </xf>
    <xf numFmtId="3" fontId="2" fillId="0" borderId="13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164" fontId="2" fillId="0" borderId="15" xfId="0" applyNumberFormat="1" applyFont="1" applyFill="1" applyBorder="1" applyAlignment="1" applyProtection="1">
      <alignment horizontal="center"/>
    </xf>
    <xf numFmtId="3" fontId="2" fillId="0" borderId="16" xfId="0" applyNumberFormat="1" applyFont="1" applyBorder="1" applyAlignment="1" applyProtection="1">
      <alignment horizontal="center"/>
      <protection locked="0"/>
    </xf>
    <xf numFmtId="3" fontId="2" fillId="0" borderId="17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8" xfId="0" applyFont="1" applyFill="1" applyBorder="1" applyAlignment="1" applyProtection="1"/>
    <xf numFmtId="0" fontId="2" fillId="0" borderId="18" xfId="0" applyFont="1" applyFill="1" applyBorder="1" applyAlignment="1" applyProtection="1">
      <alignment horizontal="left"/>
    </xf>
    <xf numFmtId="0" fontId="3" fillId="0" borderId="19" xfId="0" applyFont="1" applyFill="1" applyBorder="1" applyAlignment="1" applyProtection="1">
      <alignment horizontal="center" vertical="center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2" fillId="0" borderId="21" xfId="0" applyNumberFormat="1" applyFont="1" applyBorder="1" applyAlignment="1" applyProtection="1">
      <alignment horizontal="center"/>
      <protection locked="0"/>
    </xf>
    <xf numFmtId="3" fontId="2" fillId="0" borderId="22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3" fontId="2" fillId="0" borderId="23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4" xfId="0" applyFont="1" applyFill="1" applyBorder="1" applyAlignment="1" applyProtection="1">
      <alignment horizontal="left"/>
    </xf>
    <xf numFmtId="0" fontId="3" fillId="0" borderId="18" xfId="0" applyFont="1" applyFill="1" applyBorder="1" applyAlignment="1" applyProtection="1">
      <alignment horizontal="center" vertical="center"/>
    </xf>
    <xf numFmtId="3" fontId="2" fillId="0" borderId="24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</xf>
    <xf numFmtId="3" fontId="3" fillId="2" borderId="11" xfId="0" applyNumberFormat="1" applyFont="1" applyFill="1" applyBorder="1" applyAlignment="1" applyProtection="1">
      <alignment horizontal="left"/>
    </xf>
    <xf numFmtId="0" fontId="2" fillId="0" borderId="25" xfId="0" applyFont="1" applyFill="1" applyBorder="1" applyAlignment="1" applyProtection="1">
      <alignment horizontal="left"/>
    </xf>
    <xf numFmtId="0" fontId="2" fillId="0" borderId="26" xfId="0" applyFont="1" applyFill="1" applyBorder="1" applyAlignment="1" applyProtection="1">
      <alignment horizontal="left"/>
    </xf>
    <xf numFmtId="0" fontId="2" fillId="0" borderId="27" xfId="0" applyFont="1" applyFill="1" applyBorder="1" applyAlignment="1" applyProtection="1">
      <alignment horizontal="left"/>
    </xf>
    <xf numFmtId="3" fontId="2" fillId="0" borderId="28" xfId="0" applyNumberFormat="1" applyFont="1" applyBorder="1" applyAlignment="1" applyProtection="1">
      <alignment horizontal="center"/>
      <protection locked="0"/>
    </xf>
    <xf numFmtId="3" fontId="2" fillId="0" borderId="29" xfId="0" applyNumberFormat="1" applyFont="1" applyBorder="1" applyAlignment="1" applyProtection="1">
      <alignment horizontal="center"/>
      <protection locked="0"/>
    </xf>
    <xf numFmtId="3" fontId="2" fillId="0" borderId="30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0" fontId="3" fillId="0" borderId="5" xfId="0" applyFont="1" applyBorder="1" applyAlignment="1" applyProtection="1">
      <alignment horizontal="center"/>
    </xf>
    <xf numFmtId="3" fontId="4" fillId="0" borderId="3" xfId="0" applyNumberFormat="1" applyFont="1" applyBorder="1" applyAlignment="1" applyProtection="1">
      <alignment horizontal="center"/>
    </xf>
    <xf numFmtId="0" fontId="2" fillId="0" borderId="31" xfId="0" applyFont="1" applyFill="1" applyBorder="1" applyAlignment="1" applyProtection="1">
      <alignment horizontal="center" vertical="center" textRotation="90"/>
    </xf>
    <xf numFmtId="3" fontId="4" fillId="0" borderId="31" xfId="0" applyNumberFormat="1" applyFont="1" applyBorder="1" applyAlignment="1" applyProtection="1">
      <alignment horizontal="center"/>
    </xf>
    <xf numFmtId="0" fontId="2" fillId="0" borderId="18" xfId="0" applyFont="1" applyFill="1" applyBorder="1" applyAlignment="1" applyProtection="1">
      <alignment horizontal="center" vertical="center" textRotation="90"/>
    </xf>
    <xf numFmtId="3" fontId="2" fillId="0" borderId="1" xfId="0" applyNumberFormat="1" applyFont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33" xfId="0" applyNumberFormat="1" applyFont="1" applyBorder="1" applyAlignment="1" applyProtection="1">
      <alignment horizontal="center"/>
      <protection locked="0"/>
    </xf>
    <xf numFmtId="0" fontId="3" fillId="0" borderId="0" xfId="0" applyFont="1"/>
    <xf numFmtId="0" fontId="2" fillId="0" borderId="0" xfId="0" applyFont="1"/>
    <xf numFmtId="0" fontId="2" fillId="0" borderId="2" xfId="0" applyFont="1" applyBorder="1"/>
    <xf numFmtId="3" fontId="2" fillId="0" borderId="13" xfId="0" applyNumberFormat="1" applyFont="1" applyBorder="1" applyAlignment="1" applyProtection="1">
      <alignment horizontal="center"/>
    </xf>
    <xf numFmtId="3" fontId="2" fillId="0" borderId="30" xfId="0" applyNumberFormat="1" applyFont="1" applyBorder="1" applyAlignment="1" applyProtection="1">
      <alignment horizontal="center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3" fontId="2" fillId="0" borderId="22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10" fontId="4" fillId="0" borderId="2" xfId="0" applyNumberFormat="1" applyFont="1" applyBorder="1" applyAlignment="1" applyProtection="1">
      <alignment horizontal="center"/>
    </xf>
    <xf numFmtId="3" fontId="2" fillId="0" borderId="28" xfId="0" applyNumberFormat="1" applyFont="1" applyFill="1" applyBorder="1" applyAlignment="1" applyProtection="1">
      <alignment horizontal="center"/>
      <protection locked="0"/>
    </xf>
    <xf numFmtId="3" fontId="2" fillId="0" borderId="29" xfId="0" applyNumberFormat="1" applyFont="1" applyFill="1" applyBorder="1" applyAlignment="1" applyProtection="1">
      <alignment horizontal="center"/>
      <protection locked="0"/>
    </xf>
    <xf numFmtId="10" fontId="4" fillId="0" borderId="26" xfId="0" applyNumberFormat="1" applyFont="1" applyBorder="1" applyAlignment="1" applyProtection="1">
      <alignment horizontal="center"/>
    </xf>
    <xf numFmtId="3" fontId="2" fillId="0" borderId="7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0" fontId="2" fillId="0" borderId="19" xfId="0" applyFont="1" applyFill="1" applyBorder="1" applyAlignment="1" applyProtection="1">
      <alignment horizontal="center" vertical="center" textRotation="90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38" xfId="0" applyNumberFormat="1" applyFont="1" applyBorder="1" applyAlignment="1" applyProtection="1">
      <alignment horizontal="center"/>
      <protection locked="0"/>
    </xf>
    <xf numFmtId="3" fontId="2" fillId="0" borderId="18" xfId="0" applyNumberFormat="1" applyFont="1" applyFill="1" applyBorder="1" applyAlignment="1" applyProtection="1">
      <alignment horizontal="left"/>
    </xf>
    <xf numFmtId="3" fontId="2" fillId="0" borderId="6" xfId="0" applyNumberFormat="1" applyFont="1" applyBorder="1" applyAlignment="1" applyProtection="1">
      <alignment horizontal="center"/>
      <protection locked="0"/>
    </xf>
    <xf numFmtId="3" fontId="2" fillId="0" borderId="18" xfId="0" applyNumberFormat="1" applyFont="1" applyFill="1" applyBorder="1" applyAlignment="1" applyProtection="1">
      <alignment horizontal="center"/>
      <protection locked="0"/>
    </xf>
    <xf numFmtId="3" fontId="2" fillId="0" borderId="35" xfId="0" applyNumberFormat="1" applyFont="1" applyFill="1" applyBorder="1" applyAlignment="1" applyProtection="1">
      <alignment horizontal="center"/>
      <protection locked="0"/>
    </xf>
    <xf numFmtId="3" fontId="2" fillId="0" borderId="18" xfId="0" applyNumberFormat="1" applyFont="1" applyBorder="1" applyAlignment="1" applyProtection="1">
      <alignment horizontal="center"/>
      <protection locked="0"/>
    </xf>
    <xf numFmtId="3" fontId="2" fillId="0" borderId="35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Border="1" applyAlignment="1" applyProtection="1">
      <alignment horizontal="center"/>
      <protection locked="0"/>
    </xf>
    <xf numFmtId="0" fontId="2" fillId="0" borderId="35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4" xfId="0" applyFont="1" applyBorder="1"/>
    <xf numFmtId="3" fontId="2" fillId="0" borderId="32" xfId="0" applyNumberFormat="1" applyFont="1" applyFill="1" applyBorder="1" applyAlignment="1" applyProtection="1">
      <alignment horizontal="center"/>
      <protection locked="0"/>
    </xf>
    <xf numFmtId="3" fontId="2" fillId="2" borderId="33" xfId="0" applyNumberFormat="1" applyFont="1" applyFill="1" applyBorder="1" applyAlignment="1" applyProtection="1"/>
    <xf numFmtId="3" fontId="2" fillId="0" borderId="4" xfId="0" applyNumberFormat="1" applyFont="1" applyBorder="1" applyAlignment="1" applyProtection="1">
      <alignment horizontal="center"/>
      <protection locked="0"/>
    </xf>
    <xf numFmtId="3" fontId="2" fillId="2" borderId="8" xfId="0" applyNumberFormat="1" applyFont="1" applyFill="1" applyBorder="1" applyAlignment="1" applyProtection="1"/>
    <xf numFmtId="3" fontId="2" fillId="2" borderId="4" xfId="0" applyNumberFormat="1" applyFont="1" applyFill="1" applyBorder="1" applyAlignment="1" applyProtection="1"/>
    <xf numFmtId="3" fontId="2" fillId="2" borderId="9" xfId="0" applyNumberFormat="1" applyFont="1" applyFill="1" applyBorder="1" applyAlignment="1" applyProtection="1"/>
    <xf numFmtId="3" fontId="2" fillId="0" borderId="43" xfId="0" applyNumberFormat="1" applyFont="1" applyBorder="1" applyAlignment="1" applyProtection="1">
      <alignment horizontal="center"/>
      <protection locked="0"/>
    </xf>
    <xf numFmtId="3" fontId="2" fillId="0" borderId="44" xfId="0" applyNumberFormat="1" applyFont="1" applyBorder="1" applyAlignment="1" applyProtection="1">
      <alignment horizontal="center"/>
      <protection locked="0"/>
    </xf>
    <xf numFmtId="0" fontId="3" fillId="0" borderId="27" xfId="0" applyFont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26" xfId="0" applyFont="1" applyFill="1" applyBorder="1" applyAlignment="1" applyProtection="1">
      <alignment horizontal="center"/>
    </xf>
    <xf numFmtId="0" fontId="3" fillId="0" borderId="27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5" xfId="0" applyFont="1" applyBorder="1" applyAlignment="1">
      <alignment horizontal="center"/>
    </xf>
    <xf numFmtId="0" fontId="3" fillId="0" borderId="46" xfId="0" applyFont="1" applyBorder="1"/>
    <xf numFmtId="0" fontId="3" fillId="0" borderId="2" xfId="0" applyFont="1" applyBorder="1"/>
    <xf numFmtId="0" fontId="2" fillId="0" borderId="4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3" fontId="2" fillId="0" borderId="1" xfId="0" applyNumberFormat="1" applyFont="1" applyFill="1" applyBorder="1" applyAlignment="1" applyProtection="1">
      <alignment horizontal="center"/>
      <protection locked="0"/>
    </xf>
    <xf numFmtId="3" fontId="2" fillId="0" borderId="16" xfId="0" applyNumberFormat="1" applyFont="1" applyFill="1" applyBorder="1" applyAlignment="1" applyProtection="1">
      <alignment horizontal="center"/>
      <protection locked="0"/>
    </xf>
    <xf numFmtId="3" fontId="2" fillId="0" borderId="41" xfId="0" applyNumberFormat="1" applyFont="1" applyFill="1" applyBorder="1" applyAlignment="1" applyProtection="1">
      <alignment horizontal="center"/>
      <protection locked="0"/>
    </xf>
    <xf numFmtId="3" fontId="2" fillId="0" borderId="23" xfId="0" applyNumberFormat="1" applyFont="1" applyFill="1" applyBorder="1" applyAlignment="1" applyProtection="1">
      <alignment horizontal="center"/>
      <protection locked="0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3" fontId="2" fillId="0" borderId="0" xfId="0" applyNumberFormat="1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18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5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3" fillId="0" borderId="26" xfId="0" applyFont="1" applyFill="1" applyBorder="1" applyAlignment="1" applyProtection="1">
      <alignment horizontal="center"/>
    </xf>
    <xf numFmtId="0" fontId="3" fillId="0" borderId="27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/>
    </xf>
    <xf numFmtId="0" fontId="2" fillId="0" borderId="26" xfId="0" applyFont="1" applyFill="1" applyBorder="1" applyAlignment="1" applyProtection="1">
      <alignment horizontal="center"/>
    </xf>
    <xf numFmtId="0" fontId="2" fillId="0" borderId="27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34" xfId="0" applyFont="1" applyFill="1" applyBorder="1" applyAlignment="1" applyProtection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4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A2" zoomScaleNormal="100" zoomScaleSheetLayoutView="100" workbookViewId="0">
      <selection activeCell="I7" sqref="I7"/>
    </sheetView>
  </sheetViews>
  <sheetFormatPr defaultColWidth="9.109375" defaultRowHeight="13.8" x14ac:dyDescent="0.3"/>
  <cols>
    <col min="1" max="1" width="15.109375" style="22" bestFit="1" customWidth="1"/>
    <col min="2" max="5" width="8.5546875" style="22" customWidth="1"/>
    <col min="6" max="9" width="8.5546875" style="42" customWidth="1"/>
    <col min="10" max="10" width="14.5546875" style="16" bestFit="1" customWidth="1"/>
    <col min="11" max="16384" width="9.109375" style="16"/>
  </cols>
  <sheetData>
    <row r="1" spans="1:10" x14ac:dyDescent="0.3">
      <c r="A1" s="30"/>
      <c r="B1" s="48"/>
      <c r="C1" s="49"/>
      <c r="D1" s="49"/>
      <c r="E1" s="50"/>
      <c r="F1" s="127" t="s">
        <v>21</v>
      </c>
      <c r="G1" s="127"/>
      <c r="H1" s="127"/>
      <c r="I1" s="127"/>
      <c r="J1" s="106" t="s">
        <v>15</v>
      </c>
    </row>
    <row r="2" spans="1:10" s="32" customFormat="1" x14ac:dyDescent="0.3">
      <c r="A2" s="31"/>
      <c r="B2" s="124" t="s">
        <v>21</v>
      </c>
      <c r="C2" s="125"/>
      <c r="D2" s="125"/>
      <c r="E2" s="126"/>
      <c r="F2" s="124" t="s">
        <v>23</v>
      </c>
      <c r="G2" s="125"/>
      <c r="H2" s="125"/>
      <c r="I2" s="126"/>
      <c r="J2" s="102" t="s">
        <v>10</v>
      </c>
    </row>
    <row r="3" spans="1:10" s="32" customFormat="1" x14ac:dyDescent="0.3">
      <c r="A3" s="33"/>
      <c r="B3" s="121" t="s">
        <v>22</v>
      </c>
      <c r="C3" s="122"/>
      <c r="D3" s="122"/>
      <c r="E3" s="123"/>
      <c r="F3" s="121" t="s">
        <v>28</v>
      </c>
      <c r="G3" s="122"/>
      <c r="H3" s="122"/>
      <c r="I3" s="123"/>
      <c r="J3" s="10" t="s">
        <v>16</v>
      </c>
    </row>
    <row r="4" spans="1:10" ht="13.5" customHeight="1" x14ac:dyDescent="0.3">
      <c r="A4" s="34"/>
      <c r="B4" s="2" t="s">
        <v>38</v>
      </c>
      <c r="C4" s="2" t="s">
        <v>38</v>
      </c>
      <c r="D4" s="2" t="s">
        <v>1</v>
      </c>
      <c r="E4" s="2" t="s">
        <v>2</v>
      </c>
      <c r="F4" s="2" t="s">
        <v>38</v>
      </c>
      <c r="G4" s="2" t="s">
        <v>1</v>
      </c>
      <c r="H4" s="2" t="s">
        <v>2</v>
      </c>
      <c r="I4" s="2" t="s">
        <v>2</v>
      </c>
      <c r="J4" s="11" t="s">
        <v>47</v>
      </c>
    </row>
    <row r="5" spans="1:10" s="17" customFormat="1" ht="88.2" customHeight="1" thickBot="1" x14ac:dyDescent="0.3">
      <c r="A5" s="35" t="s">
        <v>6</v>
      </c>
      <c r="B5" s="7" t="s">
        <v>39</v>
      </c>
      <c r="C5" s="7" t="s">
        <v>40</v>
      </c>
      <c r="D5" s="7" t="s">
        <v>41</v>
      </c>
      <c r="E5" s="7" t="s">
        <v>42</v>
      </c>
      <c r="F5" s="7" t="s">
        <v>43</v>
      </c>
      <c r="G5" s="7" t="s">
        <v>44</v>
      </c>
      <c r="H5" s="7" t="s">
        <v>45</v>
      </c>
      <c r="I5" s="7" t="s">
        <v>29</v>
      </c>
      <c r="J5" s="6" t="s">
        <v>47</v>
      </c>
    </row>
    <row r="6" spans="1:10" s="21" customFormat="1" ht="14.4" thickBot="1" x14ac:dyDescent="0.35">
      <c r="A6" s="18"/>
      <c r="B6" s="47"/>
      <c r="C6" s="47"/>
      <c r="D6" s="47"/>
      <c r="E6" s="47"/>
      <c r="F6" s="19"/>
      <c r="G6" s="19"/>
      <c r="H6" s="19"/>
      <c r="I6" s="19"/>
      <c r="J6" s="20"/>
    </row>
    <row r="7" spans="1:10" s="21" customFormat="1" x14ac:dyDescent="0.3">
      <c r="A7" s="1" t="s">
        <v>56</v>
      </c>
      <c r="B7" s="69">
        <v>0</v>
      </c>
      <c r="C7" s="74">
        <v>0</v>
      </c>
      <c r="D7" s="74">
        <v>4</v>
      </c>
      <c r="E7" s="70">
        <v>134</v>
      </c>
      <c r="F7" s="24">
        <v>0</v>
      </c>
      <c r="G7" s="45">
        <v>3</v>
      </c>
      <c r="H7" s="36">
        <v>50</v>
      </c>
      <c r="I7" s="25">
        <v>93</v>
      </c>
      <c r="J7" s="51">
        <v>138</v>
      </c>
    </row>
    <row r="8" spans="1:10" s="21" customFormat="1" x14ac:dyDescent="0.3">
      <c r="A8" s="1" t="s">
        <v>57</v>
      </c>
      <c r="B8" s="71">
        <v>1</v>
      </c>
      <c r="C8" s="75">
        <v>0</v>
      </c>
      <c r="D8" s="75">
        <v>23</v>
      </c>
      <c r="E8" s="72">
        <v>311</v>
      </c>
      <c r="F8" s="28">
        <v>1</v>
      </c>
      <c r="G8" s="61">
        <v>24</v>
      </c>
      <c r="H8" s="38">
        <v>94</v>
      </c>
      <c r="I8" s="29">
        <v>245</v>
      </c>
      <c r="J8" s="52">
        <v>360</v>
      </c>
    </row>
    <row r="9" spans="1:10" s="21" customFormat="1" x14ac:dyDescent="0.3">
      <c r="A9" s="1" t="s">
        <v>58</v>
      </c>
      <c r="B9" s="71">
        <v>1</v>
      </c>
      <c r="C9" s="75">
        <v>0</v>
      </c>
      <c r="D9" s="75">
        <v>6</v>
      </c>
      <c r="E9" s="72">
        <v>107</v>
      </c>
      <c r="F9" s="28">
        <v>1</v>
      </c>
      <c r="G9" s="61">
        <v>6</v>
      </c>
      <c r="H9" s="38">
        <v>33</v>
      </c>
      <c r="I9" s="29">
        <v>82</v>
      </c>
      <c r="J9" s="52">
        <v>135</v>
      </c>
    </row>
    <row r="10" spans="1:10" s="21" customFormat="1" x14ac:dyDescent="0.3">
      <c r="A10" s="1" t="s">
        <v>59</v>
      </c>
      <c r="B10" s="71">
        <v>0</v>
      </c>
      <c r="C10" s="75">
        <v>1</v>
      </c>
      <c r="D10" s="75">
        <v>9</v>
      </c>
      <c r="E10" s="72">
        <v>106</v>
      </c>
      <c r="F10" s="28">
        <v>1</v>
      </c>
      <c r="G10" s="61">
        <v>10</v>
      </c>
      <c r="H10" s="38">
        <v>28</v>
      </c>
      <c r="I10" s="29">
        <v>88</v>
      </c>
      <c r="J10" s="52">
        <v>116</v>
      </c>
    </row>
    <row r="11" spans="1:10" s="21" customFormat="1" x14ac:dyDescent="0.3">
      <c r="A11" s="1" t="s">
        <v>60</v>
      </c>
      <c r="B11" s="71">
        <v>1</v>
      </c>
      <c r="C11" s="75">
        <v>0</v>
      </c>
      <c r="D11" s="75">
        <v>8</v>
      </c>
      <c r="E11" s="72">
        <v>205</v>
      </c>
      <c r="F11" s="28">
        <v>1</v>
      </c>
      <c r="G11" s="61">
        <v>6</v>
      </c>
      <c r="H11" s="38">
        <v>64</v>
      </c>
      <c r="I11" s="29">
        <v>144</v>
      </c>
      <c r="J11" s="52">
        <v>202</v>
      </c>
    </row>
    <row r="12" spans="1:10" s="21" customFormat="1" x14ac:dyDescent="0.3">
      <c r="A12" s="1" t="s">
        <v>61</v>
      </c>
      <c r="B12" s="71">
        <v>0</v>
      </c>
      <c r="C12" s="75">
        <v>0</v>
      </c>
      <c r="D12" s="75">
        <v>17</v>
      </c>
      <c r="E12" s="72">
        <v>172</v>
      </c>
      <c r="F12" s="28">
        <v>0</v>
      </c>
      <c r="G12" s="61">
        <v>15</v>
      </c>
      <c r="H12" s="38">
        <v>44</v>
      </c>
      <c r="I12" s="29">
        <v>134</v>
      </c>
      <c r="J12" s="52">
        <v>223</v>
      </c>
    </row>
    <row r="13" spans="1:10" s="21" customFormat="1" x14ac:dyDescent="0.3">
      <c r="A13" s="1" t="s">
        <v>62</v>
      </c>
      <c r="B13" s="71">
        <v>0</v>
      </c>
      <c r="C13" s="75">
        <v>0</v>
      </c>
      <c r="D13" s="75">
        <v>4</v>
      </c>
      <c r="E13" s="72">
        <v>96</v>
      </c>
      <c r="F13" s="28">
        <v>0</v>
      </c>
      <c r="G13" s="61">
        <v>3</v>
      </c>
      <c r="H13" s="38">
        <v>38</v>
      </c>
      <c r="I13" s="29">
        <v>62</v>
      </c>
      <c r="J13" s="52">
        <v>101</v>
      </c>
    </row>
    <row r="14" spans="1:10" s="21" customFormat="1" x14ac:dyDescent="0.3">
      <c r="A14" s="1" t="s">
        <v>63</v>
      </c>
      <c r="B14" s="71">
        <v>2</v>
      </c>
      <c r="C14" s="75">
        <v>1</v>
      </c>
      <c r="D14" s="75">
        <v>5</v>
      </c>
      <c r="E14" s="72">
        <v>154</v>
      </c>
      <c r="F14" s="28">
        <v>3</v>
      </c>
      <c r="G14" s="61">
        <v>5</v>
      </c>
      <c r="H14" s="38">
        <v>36</v>
      </c>
      <c r="I14" s="29">
        <v>128</v>
      </c>
      <c r="J14" s="52">
        <v>165</v>
      </c>
    </row>
    <row r="15" spans="1:10" s="21" customFormat="1" x14ac:dyDescent="0.3">
      <c r="A15" s="1" t="s">
        <v>64</v>
      </c>
      <c r="B15" s="71">
        <v>0</v>
      </c>
      <c r="C15" s="75">
        <v>0</v>
      </c>
      <c r="D15" s="75">
        <v>6</v>
      </c>
      <c r="E15" s="72">
        <v>70</v>
      </c>
      <c r="F15" s="28">
        <v>0</v>
      </c>
      <c r="G15" s="61">
        <v>8</v>
      </c>
      <c r="H15" s="38">
        <v>17</v>
      </c>
      <c r="I15" s="29">
        <v>54</v>
      </c>
      <c r="J15" s="52">
        <v>86</v>
      </c>
    </row>
    <row r="16" spans="1:10" s="21" customFormat="1" x14ac:dyDescent="0.3">
      <c r="A16" s="1" t="s">
        <v>65</v>
      </c>
      <c r="B16" s="71">
        <v>0</v>
      </c>
      <c r="C16" s="75">
        <v>0</v>
      </c>
      <c r="D16" s="75">
        <v>10</v>
      </c>
      <c r="E16" s="72">
        <v>122</v>
      </c>
      <c r="F16" s="28">
        <v>0</v>
      </c>
      <c r="G16" s="61">
        <v>10</v>
      </c>
      <c r="H16" s="38">
        <v>36</v>
      </c>
      <c r="I16" s="29">
        <v>98</v>
      </c>
      <c r="J16" s="52">
        <v>139</v>
      </c>
    </row>
    <row r="17" spans="1:12" s="21" customFormat="1" x14ac:dyDescent="0.3">
      <c r="A17" s="82" t="s">
        <v>72</v>
      </c>
      <c r="B17" s="84">
        <v>0</v>
      </c>
      <c r="C17" s="93">
        <v>0</v>
      </c>
      <c r="D17" s="85">
        <v>25</v>
      </c>
      <c r="E17" s="85">
        <v>176</v>
      </c>
      <c r="F17" s="83">
        <v>0</v>
      </c>
      <c r="G17" s="86">
        <v>26</v>
      </c>
      <c r="H17" s="99">
        <v>66</v>
      </c>
      <c r="I17" s="87">
        <v>138</v>
      </c>
      <c r="J17" s="87">
        <v>204</v>
      </c>
    </row>
    <row r="18" spans="1:12" s="21" customFormat="1" x14ac:dyDescent="0.3">
      <c r="A18" s="9" t="s">
        <v>27</v>
      </c>
      <c r="B18" s="23">
        <f t="shared" ref="B18:I18" si="0">SUM(B7:B17)</f>
        <v>5</v>
      </c>
      <c r="C18" s="23">
        <f t="shared" si="0"/>
        <v>2</v>
      </c>
      <c r="D18" s="57">
        <f t="shared" si="0"/>
        <v>117</v>
      </c>
      <c r="E18" s="23">
        <f t="shared" si="0"/>
        <v>1653</v>
      </c>
      <c r="F18" s="23">
        <f t="shared" si="0"/>
        <v>7</v>
      </c>
      <c r="G18" s="23">
        <f t="shared" si="0"/>
        <v>116</v>
      </c>
      <c r="H18" s="23">
        <f t="shared" si="0"/>
        <v>506</v>
      </c>
      <c r="I18" s="23">
        <f t="shared" si="0"/>
        <v>1266</v>
      </c>
      <c r="J18" s="23">
        <f>SUM(J7:J17)</f>
        <v>1869</v>
      </c>
      <c r="K18" s="16"/>
      <c r="L18" s="16"/>
    </row>
    <row r="19" spans="1:12" s="21" customFormat="1" x14ac:dyDescent="0.3">
      <c r="A19" s="16"/>
      <c r="B19" s="22"/>
      <c r="C19" s="22"/>
      <c r="D19" s="22"/>
      <c r="E19" s="22"/>
      <c r="F19" s="42"/>
      <c r="G19" s="42"/>
      <c r="H19" s="42"/>
      <c r="I19" s="42"/>
      <c r="J19" s="54"/>
      <c r="K19" s="16"/>
      <c r="L19" s="16"/>
    </row>
    <row r="20" spans="1:12" s="21" customFormat="1" x14ac:dyDescent="0.3">
      <c r="A20" s="22"/>
      <c r="B20" s="22"/>
      <c r="C20" s="22"/>
      <c r="D20" s="22"/>
      <c r="E20" s="22"/>
      <c r="F20" s="42"/>
      <c r="G20" s="42"/>
      <c r="H20" s="42"/>
      <c r="I20" s="42"/>
      <c r="J20" s="16"/>
      <c r="K20" s="16"/>
      <c r="L20" s="16"/>
    </row>
    <row r="21" spans="1:12" s="21" customFormat="1" x14ac:dyDescent="0.3">
      <c r="A21" s="22"/>
      <c r="B21" s="22"/>
      <c r="C21" s="22"/>
      <c r="D21" s="22"/>
      <c r="E21" s="22"/>
      <c r="F21" s="42"/>
      <c r="G21" s="42"/>
      <c r="H21" s="42"/>
      <c r="I21" s="42"/>
      <c r="J21" s="16"/>
      <c r="K21" s="16"/>
      <c r="L21" s="16"/>
    </row>
    <row r="22" spans="1:12" s="21" customFormat="1" x14ac:dyDescent="0.3">
      <c r="A22" s="22"/>
      <c r="B22" s="22"/>
      <c r="C22" s="22"/>
      <c r="D22" s="22"/>
      <c r="E22" s="22"/>
      <c r="F22" s="42"/>
      <c r="G22" s="42"/>
      <c r="H22" s="42"/>
      <c r="I22" s="42"/>
      <c r="J22" s="16"/>
      <c r="K22" s="16"/>
      <c r="L22" s="16"/>
    </row>
    <row r="23" spans="1:12" s="21" customFormat="1" x14ac:dyDescent="0.3">
      <c r="A23" s="22"/>
      <c r="B23" s="22"/>
      <c r="C23" s="22"/>
      <c r="D23" s="22"/>
      <c r="E23" s="22"/>
      <c r="F23" s="42"/>
      <c r="G23" s="42"/>
      <c r="H23" s="42"/>
      <c r="I23" s="42"/>
      <c r="J23" s="16"/>
      <c r="K23" s="16"/>
      <c r="L23" s="16"/>
    </row>
    <row r="24" spans="1:12" s="21" customFormat="1" x14ac:dyDescent="0.3">
      <c r="A24" s="22"/>
      <c r="B24" s="22"/>
      <c r="C24" s="22"/>
      <c r="D24" s="22"/>
      <c r="E24" s="22"/>
      <c r="F24" s="42"/>
      <c r="G24" s="42"/>
      <c r="H24" s="42"/>
      <c r="I24" s="42"/>
      <c r="J24" s="16"/>
      <c r="K24" s="16"/>
      <c r="L24" s="16"/>
    </row>
    <row r="25" spans="1:12" s="21" customFormat="1" x14ac:dyDescent="0.3">
      <c r="A25" s="22"/>
      <c r="B25" s="22"/>
      <c r="C25" s="22"/>
      <c r="D25" s="22"/>
      <c r="E25" s="22"/>
      <c r="F25" s="42"/>
      <c r="G25" s="42"/>
      <c r="H25" s="42"/>
      <c r="I25" s="42"/>
      <c r="J25" s="16"/>
      <c r="K25" s="16"/>
      <c r="L25" s="16"/>
    </row>
    <row r="26" spans="1:12" s="21" customFormat="1" x14ac:dyDescent="0.3">
      <c r="A26" s="22"/>
      <c r="B26" s="22"/>
      <c r="C26" s="22"/>
      <c r="D26" s="22"/>
      <c r="E26" s="22"/>
      <c r="F26" s="42"/>
      <c r="G26" s="42"/>
      <c r="H26" s="42"/>
      <c r="I26" s="42"/>
      <c r="J26" s="16"/>
      <c r="K26" s="16"/>
      <c r="L26" s="16"/>
    </row>
    <row r="27" spans="1:12" s="21" customFormat="1" x14ac:dyDescent="0.3">
      <c r="A27" s="22"/>
      <c r="B27" s="22"/>
      <c r="C27" s="22"/>
      <c r="D27" s="22"/>
      <c r="E27" s="22"/>
      <c r="F27" s="42"/>
      <c r="G27" s="42"/>
      <c r="H27" s="42"/>
      <c r="I27" s="42"/>
      <c r="J27" s="16"/>
      <c r="K27" s="16"/>
      <c r="L27" s="16"/>
    </row>
    <row r="28" spans="1:12" s="21" customFormat="1" x14ac:dyDescent="0.3">
      <c r="A28" s="22"/>
      <c r="B28" s="22"/>
      <c r="C28" s="22"/>
      <c r="D28" s="22"/>
      <c r="E28" s="22"/>
      <c r="F28" s="42"/>
      <c r="G28" s="42"/>
      <c r="H28" s="42"/>
      <c r="I28" s="42"/>
      <c r="J28" s="16"/>
      <c r="K28" s="16"/>
      <c r="L28" s="16"/>
    </row>
    <row r="29" spans="1:12" s="21" customFormat="1" x14ac:dyDescent="0.3">
      <c r="A29" s="22"/>
      <c r="B29" s="22"/>
      <c r="C29" s="22"/>
      <c r="D29" s="22"/>
      <c r="E29" s="22"/>
      <c r="F29" s="42"/>
      <c r="G29" s="42"/>
      <c r="H29" s="42"/>
      <c r="I29" s="42"/>
      <c r="J29" s="16"/>
      <c r="K29" s="16"/>
      <c r="L29" s="16"/>
    </row>
    <row r="30" spans="1:12" s="21" customFormat="1" x14ac:dyDescent="0.3">
      <c r="A30" s="22"/>
      <c r="B30" s="22"/>
      <c r="C30" s="22"/>
      <c r="D30" s="22"/>
      <c r="E30" s="22"/>
      <c r="F30" s="42"/>
      <c r="G30" s="42"/>
      <c r="H30" s="42"/>
      <c r="I30" s="42"/>
      <c r="J30" s="16"/>
      <c r="K30" s="16"/>
      <c r="L30" s="16"/>
    </row>
    <row r="31" spans="1:12" s="21" customFormat="1" x14ac:dyDescent="0.3">
      <c r="A31" s="22"/>
      <c r="B31" s="22"/>
      <c r="C31" s="22"/>
      <c r="D31" s="22"/>
      <c r="E31" s="22"/>
      <c r="F31" s="42"/>
      <c r="G31" s="42"/>
      <c r="H31" s="42"/>
      <c r="I31" s="42"/>
      <c r="J31" s="16"/>
      <c r="K31" s="16"/>
      <c r="L31" s="16"/>
    </row>
    <row r="32" spans="1:12" s="21" customFormat="1" x14ac:dyDescent="0.3">
      <c r="A32" s="22"/>
      <c r="B32" s="22"/>
      <c r="C32" s="22"/>
      <c r="D32" s="22"/>
      <c r="E32" s="22"/>
      <c r="F32" s="42"/>
      <c r="G32" s="42"/>
      <c r="H32" s="42"/>
      <c r="I32" s="42"/>
      <c r="J32" s="16"/>
      <c r="K32" s="16"/>
      <c r="L32" s="16"/>
    </row>
    <row r="33" spans="1:12" s="21" customFormat="1" x14ac:dyDescent="0.3">
      <c r="A33" s="22"/>
      <c r="B33" s="22"/>
      <c r="C33" s="22"/>
      <c r="D33" s="22"/>
      <c r="E33" s="22"/>
      <c r="F33" s="42"/>
      <c r="G33" s="42"/>
      <c r="H33" s="42"/>
      <c r="I33" s="42"/>
      <c r="J33" s="16"/>
      <c r="K33" s="16"/>
      <c r="L33" s="16"/>
    </row>
    <row r="34" spans="1:12" s="21" customFormat="1" x14ac:dyDescent="0.3">
      <c r="A34" s="22"/>
      <c r="B34" s="22"/>
      <c r="C34" s="22"/>
      <c r="D34" s="22"/>
      <c r="E34" s="22"/>
      <c r="F34" s="42"/>
      <c r="G34" s="42"/>
      <c r="H34" s="42"/>
      <c r="I34" s="42"/>
      <c r="J34" s="16"/>
      <c r="K34" s="16"/>
      <c r="L34" s="16"/>
    </row>
    <row r="35" spans="1:12" s="21" customFormat="1" ht="14.4" customHeight="1" x14ac:dyDescent="0.3">
      <c r="A35" s="22"/>
      <c r="B35" s="22"/>
      <c r="C35" s="22"/>
      <c r="D35" s="22"/>
      <c r="E35" s="22"/>
      <c r="F35" s="42"/>
      <c r="G35" s="42"/>
      <c r="H35" s="42"/>
      <c r="I35" s="42"/>
      <c r="J35" s="16"/>
      <c r="K35" s="16"/>
      <c r="L35" s="16"/>
    </row>
    <row r="36" spans="1:12" s="21" customFormat="1" x14ac:dyDescent="0.3">
      <c r="A36" s="22"/>
      <c r="B36" s="22"/>
      <c r="C36" s="22"/>
      <c r="D36" s="22"/>
      <c r="E36" s="22"/>
      <c r="F36" s="42"/>
      <c r="G36" s="42"/>
      <c r="H36" s="42"/>
      <c r="I36" s="42"/>
      <c r="J36" s="16"/>
      <c r="K36" s="16"/>
      <c r="L36" s="16"/>
    </row>
    <row r="37" spans="1:12" s="39" customFormat="1" x14ac:dyDescent="0.3">
      <c r="A37" s="22"/>
      <c r="B37" s="22"/>
      <c r="C37" s="22"/>
      <c r="D37" s="22"/>
      <c r="E37" s="22"/>
      <c r="F37" s="42"/>
      <c r="G37" s="42"/>
      <c r="H37" s="42"/>
      <c r="I37" s="42"/>
      <c r="J37" s="16"/>
      <c r="K37" s="16"/>
      <c r="L37" s="16"/>
    </row>
    <row r="38" spans="1:12" s="39" customFormat="1" x14ac:dyDescent="0.3">
      <c r="A38" s="22"/>
      <c r="B38" s="22"/>
      <c r="C38" s="22"/>
      <c r="D38" s="22"/>
      <c r="E38" s="22"/>
      <c r="F38" s="42"/>
      <c r="G38" s="42"/>
      <c r="H38" s="42"/>
      <c r="I38" s="42"/>
      <c r="J38" s="16"/>
      <c r="K38" s="16"/>
      <c r="L38" s="16"/>
    </row>
    <row r="39" spans="1:12" s="21" customFormat="1" x14ac:dyDescent="0.3">
      <c r="A39" s="22"/>
      <c r="B39" s="22"/>
      <c r="C39" s="22"/>
      <c r="D39" s="22"/>
      <c r="E39" s="22"/>
      <c r="F39" s="42"/>
      <c r="G39" s="42"/>
      <c r="H39" s="42"/>
      <c r="I39" s="42"/>
      <c r="J39" s="16"/>
      <c r="K39" s="16"/>
      <c r="L39" s="16"/>
    </row>
    <row r="40" spans="1:12" s="21" customFormat="1" x14ac:dyDescent="0.3">
      <c r="A40" s="22"/>
      <c r="B40" s="22"/>
      <c r="C40" s="22"/>
      <c r="D40" s="22"/>
      <c r="E40" s="22"/>
      <c r="F40" s="42"/>
      <c r="G40" s="42"/>
      <c r="H40" s="42"/>
      <c r="I40" s="42"/>
      <c r="J40" s="16"/>
      <c r="K40" s="16"/>
      <c r="L40" s="16"/>
    </row>
    <row r="41" spans="1:12" s="21" customFormat="1" x14ac:dyDescent="0.3">
      <c r="A41" s="22"/>
      <c r="B41" s="22"/>
      <c r="C41" s="22"/>
      <c r="D41" s="22"/>
      <c r="E41" s="22"/>
      <c r="F41" s="42"/>
      <c r="G41" s="42"/>
      <c r="H41" s="42"/>
      <c r="I41" s="42"/>
      <c r="J41" s="16"/>
      <c r="K41" s="16"/>
      <c r="L41" s="16"/>
    </row>
    <row r="42" spans="1:12" s="21" customFormat="1" x14ac:dyDescent="0.3">
      <c r="A42" s="22"/>
      <c r="B42" s="22"/>
      <c r="C42" s="22"/>
      <c r="D42" s="22"/>
      <c r="E42" s="22"/>
      <c r="F42" s="42"/>
      <c r="G42" s="42"/>
      <c r="H42" s="42"/>
      <c r="I42" s="42"/>
      <c r="J42" s="16"/>
      <c r="K42" s="16"/>
      <c r="L42" s="16"/>
    </row>
    <row r="43" spans="1:12" s="21" customFormat="1" x14ac:dyDescent="0.3">
      <c r="A43" s="22"/>
      <c r="B43" s="22"/>
      <c r="C43" s="22"/>
      <c r="D43" s="22"/>
      <c r="E43" s="22"/>
      <c r="F43" s="42"/>
      <c r="G43" s="42"/>
      <c r="H43" s="42"/>
      <c r="I43" s="42"/>
      <c r="J43" s="16"/>
      <c r="K43" s="16"/>
      <c r="L43" s="16"/>
    </row>
    <row r="44" spans="1:12" s="21" customFormat="1" x14ac:dyDescent="0.3">
      <c r="A44" s="22"/>
      <c r="B44" s="22"/>
      <c r="C44" s="22"/>
      <c r="D44" s="22"/>
      <c r="E44" s="22"/>
      <c r="F44" s="42"/>
      <c r="G44" s="42"/>
      <c r="H44" s="42"/>
      <c r="I44" s="42"/>
      <c r="J44" s="16"/>
      <c r="K44" s="16"/>
      <c r="L44" s="16"/>
    </row>
    <row r="45" spans="1:12" s="21" customFormat="1" x14ac:dyDescent="0.3">
      <c r="A45" s="22"/>
      <c r="B45" s="22"/>
      <c r="C45" s="22"/>
      <c r="D45" s="22"/>
      <c r="E45" s="22"/>
      <c r="F45" s="42"/>
      <c r="G45" s="42"/>
      <c r="H45" s="42"/>
      <c r="I45" s="42"/>
      <c r="J45" s="16"/>
      <c r="K45" s="16"/>
      <c r="L45" s="16"/>
    </row>
    <row r="46" spans="1:12" s="21" customFormat="1" ht="14.4" customHeight="1" x14ac:dyDescent="0.3">
      <c r="A46" s="22"/>
      <c r="B46" s="22"/>
      <c r="C46" s="22"/>
      <c r="D46" s="22"/>
      <c r="E46" s="22"/>
      <c r="F46" s="42"/>
      <c r="G46" s="42"/>
      <c r="H46" s="42"/>
      <c r="I46" s="42"/>
      <c r="J46" s="16"/>
      <c r="K46" s="16"/>
      <c r="L46" s="16"/>
    </row>
    <row r="47" spans="1:12" s="21" customFormat="1" x14ac:dyDescent="0.3">
      <c r="A47" s="22"/>
      <c r="B47" s="22"/>
      <c r="C47" s="22"/>
      <c r="D47" s="22"/>
      <c r="E47" s="22"/>
      <c r="F47" s="42"/>
      <c r="G47" s="42"/>
      <c r="H47" s="42"/>
      <c r="I47" s="42"/>
      <c r="J47" s="16"/>
      <c r="K47" s="16"/>
      <c r="L47" s="16"/>
    </row>
    <row r="48" spans="1:12" s="39" customFormat="1" x14ac:dyDescent="0.3">
      <c r="A48" s="22"/>
      <c r="B48" s="22"/>
      <c r="C48" s="22"/>
      <c r="D48" s="22"/>
      <c r="E48" s="22"/>
      <c r="F48" s="42"/>
      <c r="G48" s="42"/>
      <c r="H48" s="42"/>
      <c r="I48" s="42"/>
      <c r="J48" s="16"/>
      <c r="K48" s="16"/>
      <c r="L48" s="16"/>
    </row>
    <row r="49" spans="1:12" s="39" customFormat="1" x14ac:dyDescent="0.3">
      <c r="A49" s="22"/>
      <c r="B49" s="22"/>
      <c r="C49" s="22"/>
      <c r="D49" s="22"/>
      <c r="E49" s="22"/>
      <c r="F49" s="42"/>
      <c r="G49" s="42"/>
      <c r="H49" s="42"/>
      <c r="I49" s="42"/>
      <c r="J49" s="16"/>
      <c r="K49" s="16"/>
      <c r="L49" s="16"/>
    </row>
    <row r="50" spans="1:12" s="39" customFormat="1" x14ac:dyDescent="0.3">
      <c r="A50" s="22"/>
      <c r="B50" s="22"/>
      <c r="C50" s="22"/>
      <c r="D50" s="22"/>
      <c r="E50" s="22"/>
      <c r="F50" s="42"/>
      <c r="G50" s="42"/>
      <c r="H50" s="42"/>
      <c r="I50" s="42"/>
      <c r="J50" s="16"/>
      <c r="K50" s="16"/>
      <c r="L50" s="16"/>
    </row>
    <row r="51" spans="1:12" s="39" customFormat="1" x14ac:dyDescent="0.3">
      <c r="A51" s="22"/>
      <c r="B51" s="22"/>
      <c r="C51" s="22"/>
      <c r="D51" s="22"/>
      <c r="E51" s="22"/>
      <c r="F51" s="42"/>
      <c r="G51" s="42"/>
      <c r="H51" s="42"/>
      <c r="I51" s="42"/>
      <c r="J51" s="16"/>
      <c r="K51" s="16"/>
      <c r="L51" s="16"/>
    </row>
  </sheetData>
  <sheetProtection selectLockedCells="1"/>
  <mergeCells count="5">
    <mergeCell ref="B3:E3"/>
    <mergeCell ref="B2:E2"/>
    <mergeCell ref="F1:I1"/>
    <mergeCell ref="F2:I2"/>
    <mergeCell ref="F3:I3"/>
  </mergeCells>
  <phoneticPr fontId="1" type="noConversion"/>
  <printOptions horizontalCentered="1"/>
  <pageMargins left="1.5" right="0.5" top="1.5" bottom="0.5" header="1" footer="0.3"/>
  <pageSetup orientation="landscape" r:id="rId1"/>
  <headerFooter alignWithMargins="0">
    <oddHeader>&amp;C&amp;"Helv,Bold"JEROME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2" zoomScaleNormal="100" zoomScaleSheetLayoutView="100" workbookViewId="0">
      <selection activeCell="B18" sqref="B18:H18"/>
    </sheetView>
  </sheetViews>
  <sheetFormatPr defaultColWidth="9.109375" defaultRowHeight="13.8" x14ac:dyDescent="0.3"/>
  <cols>
    <col min="1" max="1" width="15.33203125" style="22" customWidth="1"/>
    <col min="2" max="5" width="8.5546875" style="16" customWidth="1"/>
    <col min="6" max="6" width="14.33203125" style="16" bestFit="1" customWidth="1"/>
    <col min="7" max="11" width="8.5546875" style="16" customWidth="1"/>
    <col min="12" max="16384" width="9.109375" style="16"/>
  </cols>
  <sheetData>
    <row r="1" spans="1:11" x14ac:dyDescent="0.3">
      <c r="A1" s="48"/>
      <c r="B1" s="128" t="s">
        <v>15</v>
      </c>
      <c r="C1" s="129"/>
      <c r="D1" s="129"/>
      <c r="E1" s="130"/>
      <c r="F1" s="103" t="s">
        <v>9</v>
      </c>
      <c r="G1" s="132"/>
      <c r="H1" s="133"/>
      <c r="I1" s="133"/>
      <c r="J1" s="133"/>
      <c r="K1" s="134"/>
    </row>
    <row r="2" spans="1:11" x14ac:dyDescent="0.3">
      <c r="A2" s="55"/>
      <c r="B2" s="131" t="s">
        <v>10</v>
      </c>
      <c r="C2" s="131"/>
      <c r="D2" s="131"/>
      <c r="E2" s="131"/>
      <c r="F2" s="8" t="s">
        <v>17</v>
      </c>
      <c r="G2" s="124" t="s">
        <v>4</v>
      </c>
      <c r="H2" s="125"/>
      <c r="I2" s="125"/>
      <c r="J2" s="125"/>
      <c r="K2" s="126"/>
    </row>
    <row r="3" spans="1:11" x14ac:dyDescent="0.3">
      <c r="A3" s="33"/>
      <c r="B3" s="132" t="s">
        <v>16</v>
      </c>
      <c r="C3" s="133"/>
      <c r="D3" s="133"/>
      <c r="E3" s="134"/>
      <c r="F3" s="12" t="s">
        <v>16</v>
      </c>
      <c r="G3" s="124" t="s">
        <v>5</v>
      </c>
      <c r="H3" s="125"/>
      <c r="I3" s="125"/>
      <c r="J3" s="125"/>
      <c r="K3" s="126"/>
    </row>
    <row r="4" spans="1:11" x14ac:dyDescent="0.3">
      <c r="A4" s="34"/>
      <c r="B4" s="135" t="s">
        <v>46</v>
      </c>
      <c r="C4" s="136"/>
      <c r="D4" s="136"/>
      <c r="E4" s="137"/>
      <c r="F4" s="12" t="s">
        <v>51</v>
      </c>
      <c r="G4" s="13"/>
      <c r="H4" s="14"/>
      <c r="I4" s="14"/>
      <c r="J4" s="14"/>
      <c r="K4" s="15"/>
    </row>
    <row r="5" spans="1:11" ht="88.2" customHeight="1" thickBot="1" x14ac:dyDescent="0.35">
      <c r="A5" s="35" t="s">
        <v>6</v>
      </c>
      <c r="B5" s="5" t="s">
        <v>48</v>
      </c>
      <c r="C5" s="5" t="s">
        <v>24</v>
      </c>
      <c r="D5" s="5" t="s">
        <v>49</v>
      </c>
      <c r="E5" s="5" t="s">
        <v>50</v>
      </c>
      <c r="F5" s="7" t="s">
        <v>51</v>
      </c>
      <c r="G5" s="7" t="s">
        <v>11</v>
      </c>
      <c r="H5" s="7" t="s">
        <v>12</v>
      </c>
      <c r="I5" s="7" t="s">
        <v>18</v>
      </c>
      <c r="J5" s="7" t="s">
        <v>19</v>
      </c>
      <c r="K5" s="4" t="s">
        <v>13</v>
      </c>
    </row>
    <row r="6" spans="1:11" ht="14.4" thickBot="1" x14ac:dyDescent="0.35">
      <c r="A6" s="18"/>
      <c r="B6" s="19"/>
      <c r="C6" s="19"/>
      <c r="D6" s="19"/>
      <c r="E6" s="19"/>
      <c r="F6" s="19"/>
      <c r="G6" s="19"/>
      <c r="H6" s="19"/>
      <c r="I6" s="19"/>
      <c r="J6" s="19"/>
      <c r="K6" s="20"/>
    </row>
    <row r="7" spans="1:11" x14ac:dyDescent="0.3">
      <c r="A7" s="1" t="s">
        <v>56</v>
      </c>
      <c r="B7" s="36">
        <v>58</v>
      </c>
      <c r="C7" s="37">
        <v>22</v>
      </c>
      <c r="D7" s="37">
        <v>35</v>
      </c>
      <c r="E7" s="25">
        <v>17</v>
      </c>
      <c r="F7" s="24">
        <v>131</v>
      </c>
      <c r="G7" s="25">
        <v>611</v>
      </c>
      <c r="H7" s="25">
        <v>3</v>
      </c>
      <c r="I7" s="67">
        <f t="shared" ref="I7:I16" si="0">IF(H7&lt;&gt;0,H7+G7,"")</f>
        <v>614</v>
      </c>
      <c r="J7" s="25">
        <v>155</v>
      </c>
      <c r="K7" s="26">
        <f t="shared" ref="K7:K16" si="1">IF(J7&lt;&gt;0,J7/I7,"")</f>
        <v>0.25244299674267101</v>
      </c>
    </row>
    <row r="8" spans="1:11" x14ac:dyDescent="0.3">
      <c r="A8" s="1" t="s">
        <v>57</v>
      </c>
      <c r="B8" s="40">
        <v>126</v>
      </c>
      <c r="C8" s="78">
        <v>49</v>
      </c>
      <c r="D8" s="78">
        <v>84</v>
      </c>
      <c r="E8" s="27">
        <v>93</v>
      </c>
      <c r="F8" s="28">
        <v>344</v>
      </c>
      <c r="G8" s="29">
        <v>1567</v>
      </c>
      <c r="H8" s="29">
        <v>13</v>
      </c>
      <c r="I8" s="68">
        <f t="shared" si="0"/>
        <v>1580</v>
      </c>
      <c r="J8" s="29">
        <v>393</v>
      </c>
      <c r="K8" s="26">
        <f t="shared" si="1"/>
        <v>0.24873417721518987</v>
      </c>
    </row>
    <row r="9" spans="1:11" x14ac:dyDescent="0.3">
      <c r="A9" s="1" t="s">
        <v>58</v>
      </c>
      <c r="B9" s="40">
        <v>57</v>
      </c>
      <c r="C9" s="78">
        <v>18</v>
      </c>
      <c r="D9" s="78">
        <v>23</v>
      </c>
      <c r="E9" s="27">
        <v>33</v>
      </c>
      <c r="F9" s="28">
        <v>131</v>
      </c>
      <c r="G9" s="29">
        <v>393</v>
      </c>
      <c r="H9" s="29">
        <v>7</v>
      </c>
      <c r="I9" s="68">
        <f t="shared" si="0"/>
        <v>400</v>
      </c>
      <c r="J9" s="29">
        <v>149</v>
      </c>
      <c r="K9" s="26">
        <f t="shared" si="1"/>
        <v>0.3725</v>
      </c>
    </row>
    <row r="10" spans="1:11" x14ac:dyDescent="0.3">
      <c r="A10" s="1" t="s">
        <v>59</v>
      </c>
      <c r="B10" s="40">
        <v>33</v>
      </c>
      <c r="C10" s="78">
        <v>10</v>
      </c>
      <c r="D10" s="78">
        <v>26</v>
      </c>
      <c r="E10" s="27">
        <v>39</v>
      </c>
      <c r="F10" s="28">
        <v>107</v>
      </c>
      <c r="G10" s="29">
        <v>474</v>
      </c>
      <c r="H10" s="29">
        <v>3</v>
      </c>
      <c r="I10" s="68">
        <f t="shared" si="0"/>
        <v>477</v>
      </c>
      <c r="J10" s="29">
        <v>135</v>
      </c>
      <c r="K10" s="26">
        <f t="shared" si="1"/>
        <v>0.28301886792452829</v>
      </c>
    </row>
    <row r="11" spans="1:11" x14ac:dyDescent="0.3">
      <c r="A11" s="1" t="s">
        <v>60</v>
      </c>
      <c r="B11" s="40">
        <v>70</v>
      </c>
      <c r="C11" s="78">
        <v>17</v>
      </c>
      <c r="D11" s="78">
        <v>42</v>
      </c>
      <c r="E11" s="27">
        <v>78</v>
      </c>
      <c r="F11" s="28">
        <v>196</v>
      </c>
      <c r="G11" s="29">
        <v>681</v>
      </c>
      <c r="H11" s="29">
        <v>15</v>
      </c>
      <c r="I11" s="68">
        <f t="shared" si="0"/>
        <v>696</v>
      </c>
      <c r="J11" s="29">
        <v>239</v>
      </c>
      <c r="K11" s="26">
        <f t="shared" si="1"/>
        <v>0.34339080459770116</v>
      </c>
    </row>
    <row r="12" spans="1:11" x14ac:dyDescent="0.3">
      <c r="A12" s="1" t="s">
        <v>61</v>
      </c>
      <c r="B12" s="40">
        <v>75</v>
      </c>
      <c r="C12" s="78">
        <v>37</v>
      </c>
      <c r="D12" s="78">
        <v>56</v>
      </c>
      <c r="E12" s="27">
        <v>51</v>
      </c>
      <c r="F12" s="28">
        <v>218</v>
      </c>
      <c r="G12" s="29">
        <v>1055</v>
      </c>
      <c r="H12" s="29">
        <v>1</v>
      </c>
      <c r="I12" s="68">
        <f t="shared" si="0"/>
        <v>1056</v>
      </c>
      <c r="J12" s="29">
        <v>254</v>
      </c>
      <c r="K12" s="26">
        <f t="shared" si="1"/>
        <v>0.24053030303030304</v>
      </c>
    </row>
    <row r="13" spans="1:11" x14ac:dyDescent="0.3">
      <c r="A13" s="1" t="s">
        <v>62</v>
      </c>
      <c r="B13" s="40">
        <v>48</v>
      </c>
      <c r="C13" s="78">
        <v>9</v>
      </c>
      <c r="D13" s="78">
        <v>20</v>
      </c>
      <c r="E13" s="27">
        <v>28</v>
      </c>
      <c r="F13" s="28">
        <v>100</v>
      </c>
      <c r="G13" s="29">
        <v>628</v>
      </c>
      <c r="H13" s="29">
        <v>7</v>
      </c>
      <c r="I13" s="68">
        <f t="shared" si="0"/>
        <v>635</v>
      </c>
      <c r="J13" s="29">
        <v>110</v>
      </c>
      <c r="K13" s="26">
        <f t="shared" si="1"/>
        <v>0.17322834645669291</v>
      </c>
    </row>
    <row r="14" spans="1:11" x14ac:dyDescent="0.3">
      <c r="A14" s="1" t="s">
        <v>63</v>
      </c>
      <c r="B14" s="40">
        <v>62</v>
      </c>
      <c r="C14" s="78">
        <v>10</v>
      </c>
      <c r="D14" s="78">
        <v>48</v>
      </c>
      <c r="E14" s="27">
        <v>39</v>
      </c>
      <c r="F14" s="28">
        <v>156</v>
      </c>
      <c r="G14" s="29">
        <v>858</v>
      </c>
      <c r="H14" s="29">
        <v>10</v>
      </c>
      <c r="I14" s="68">
        <f t="shared" si="0"/>
        <v>868</v>
      </c>
      <c r="J14" s="29">
        <v>179</v>
      </c>
      <c r="K14" s="26">
        <f t="shared" si="1"/>
        <v>0.20622119815668202</v>
      </c>
    </row>
    <row r="15" spans="1:11" x14ac:dyDescent="0.3">
      <c r="A15" s="1" t="s">
        <v>64</v>
      </c>
      <c r="B15" s="40">
        <v>28</v>
      </c>
      <c r="C15" s="78">
        <v>7</v>
      </c>
      <c r="D15" s="78">
        <v>25</v>
      </c>
      <c r="E15" s="27">
        <v>15</v>
      </c>
      <c r="F15" s="28">
        <v>76</v>
      </c>
      <c r="G15" s="29">
        <v>425</v>
      </c>
      <c r="H15" s="29">
        <v>11</v>
      </c>
      <c r="I15" s="68">
        <f t="shared" si="0"/>
        <v>436</v>
      </c>
      <c r="J15" s="29">
        <v>92</v>
      </c>
      <c r="K15" s="26">
        <f t="shared" si="1"/>
        <v>0.21100917431192662</v>
      </c>
    </row>
    <row r="16" spans="1:11" x14ac:dyDescent="0.3">
      <c r="A16" s="1" t="s">
        <v>65</v>
      </c>
      <c r="B16" s="40">
        <v>51</v>
      </c>
      <c r="C16" s="78">
        <v>9</v>
      </c>
      <c r="D16" s="78">
        <v>30</v>
      </c>
      <c r="E16" s="27">
        <v>43</v>
      </c>
      <c r="F16" s="28">
        <v>133</v>
      </c>
      <c r="G16" s="29">
        <v>826</v>
      </c>
      <c r="H16" s="29">
        <v>13</v>
      </c>
      <c r="I16" s="68">
        <f t="shared" si="0"/>
        <v>839</v>
      </c>
      <c r="J16" s="29">
        <v>155</v>
      </c>
      <c r="K16" s="26">
        <f t="shared" si="1"/>
        <v>0.18474374255065554</v>
      </c>
    </row>
    <row r="17" spans="1:11" x14ac:dyDescent="0.3">
      <c r="A17" s="82" t="s">
        <v>72</v>
      </c>
      <c r="B17" s="86">
        <v>76</v>
      </c>
      <c r="C17" s="100">
        <v>24</v>
      </c>
      <c r="D17" s="88">
        <v>57</v>
      </c>
      <c r="E17" s="62">
        <v>43</v>
      </c>
      <c r="F17" s="83">
        <v>187</v>
      </c>
      <c r="G17" s="96"/>
      <c r="H17" s="97"/>
      <c r="I17" s="98"/>
      <c r="J17" s="95">
        <v>244</v>
      </c>
      <c r="K17" s="94"/>
    </row>
    <row r="18" spans="1:11" x14ac:dyDescent="0.3">
      <c r="A18" s="9" t="s">
        <v>0</v>
      </c>
      <c r="B18" s="23">
        <f t="shared" ref="B18:J18" si="2">SUM(B7:B17)</f>
        <v>684</v>
      </c>
      <c r="C18" s="23">
        <f t="shared" si="2"/>
        <v>212</v>
      </c>
      <c r="D18" s="23">
        <f t="shared" si="2"/>
        <v>446</v>
      </c>
      <c r="E18" s="23">
        <f t="shared" si="2"/>
        <v>479</v>
      </c>
      <c r="F18" s="23">
        <f t="shared" si="2"/>
        <v>1779</v>
      </c>
      <c r="G18" s="23">
        <f t="shared" si="2"/>
        <v>7518</v>
      </c>
      <c r="H18" s="23">
        <f t="shared" si="2"/>
        <v>83</v>
      </c>
      <c r="I18" s="23">
        <f t="shared" si="2"/>
        <v>7601</v>
      </c>
      <c r="J18" s="23">
        <f t="shared" si="2"/>
        <v>2105</v>
      </c>
      <c r="K18" s="73">
        <f>IF(J18&lt;&gt;0,J18/I18,"")</f>
        <v>0.27693724509932904</v>
      </c>
    </row>
    <row r="19" spans="1:11" x14ac:dyDescent="0.3">
      <c r="F19" s="54"/>
      <c r="G19" s="54"/>
      <c r="H19" s="54"/>
      <c r="I19" s="54"/>
      <c r="K19" s="21"/>
    </row>
    <row r="20" spans="1:11" x14ac:dyDescent="0.3">
      <c r="G20" s="21"/>
      <c r="H20" s="21"/>
      <c r="I20" s="21"/>
      <c r="J20" s="21"/>
      <c r="K20" s="21"/>
    </row>
    <row r="21" spans="1:11" x14ac:dyDescent="0.3">
      <c r="G21" s="21"/>
      <c r="H21" s="21"/>
      <c r="I21" s="21"/>
      <c r="J21" s="21"/>
      <c r="K21" s="21"/>
    </row>
    <row r="22" spans="1:11" x14ac:dyDescent="0.3">
      <c r="G22" s="21"/>
      <c r="H22" s="21"/>
      <c r="I22" s="21"/>
      <c r="J22" s="21"/>
      <c r="K22" s="21"/>
    </row>
    <row r="23" spans="1:11" x14ac:dyDescent="0.3">
      <c r="K23" s="21"/>
    </row>
  </sheetData>
  <sheetProtection selectLockedCells="1"/>
  <mergeCells count="7">
    <mergeCell ref="B1:E1"/>
    <mergeCell ref="B2:E2"/>
    <mergeCell ref="B3:E3"/>
    <mergeCell ref="B4:E4"/>
    <mergeCell ref="G3:K3"/>
    <mergeCell ref="G1:K1"/>
    <mergeCell ref="G2:K2"/>
  </mergeCells>
  <printOptions horizontalCentered="1"/>
  <pageMargins left="1.5" right="0.5" top="1.5" bottom="0.5" header="1" footer="0.3"/>
  <pageSetup orientation="landscape" r:id="rId1"/>
  <headerFooter alignWithMargins="0">
    <oddHeader>&amp;C&amp;"Helv,Bold"JEROME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2" zoomScaleNormal="100" zoomScaleSheetLayoutView="100" workbookViewId="0">
      <selection activeCell="B7" sqref="B7:G17"/>
    </sheetView>
  </sheetViews>
  <sheetFormatPr defaultColWidth="9.109375" defaultRowHeight="13.8" x14ac:dyDescent="0.3"/>
  <cols>
    <col min="1" max="1" width="15.109375" style="22" bestFit="1" customWidth="1"/>
    <col min="2" max="7" width="8.5546875" style="16" customWidth="1"/>
    <col min="8" max="8" width="11.5546875" style="16" bestFit="1" customWidth="1"/>
    <col min="9" max="9" width="10.44140625" style="16" customWidth="1"/>
    <col min="10" max="10" width="9.33203125" style="16" bestFit="1" customWidth="1"/>
    <col min="11" max="11" width="8.44140625" style="16" customWidth="1"/>
    <col min="12" max="12" width="9.6640625" style="16" bestFit="1" customWidth="1"/>
    <col min="13" max="13" width="10.6640625" style="16" bestFit="1" customWidth="1"/>
    <col min="14" max="14" width="10.44140625" style="16" bestFit="1" customWidth="1"/>
    <col min="15" max="15" width="9.6640625" style="16" bestFit="1" customWidth="1"/>
    <col min="16" max="16" width="13.33203125" style="16" bestFit="1" customWidth="1"/>
    <col min="17" max="17" width="10" style="16" bestFit="1" customWidth="1"/>
    <col min="18" max="16384" width="9.109375" style="16"/>
  </cols>
  <sheetData>
    <row r="1" spans="1:7" x14ac:dyDescent="0.3">
      <c r="A1" s="30"/>
      <c r="B1" s="132"/>
      <c r="C1" s="133"/>
      <c r="D1" s="133"/>
      <c r="E1" s="133"/>
      <c r="F1" s="133"/>
      <c r="G1" s="134"/>
    </row>
    <row r="2" spans="1:7" s="32" customFormat="1" x14ac:dyDescent="0.3">
      <c r="A2" s="31"/>
      <c r="B2" s="121" t="s">
        <v>66</v>
      </c>
      <c r="C2" s="122"/>
      <c r="D2" s="122"/>
      <c r="E2" s="122"/>
      <c r="F2" s="122"/>
      <c r="G2" s="123"/>
    </row>
    <row r="3" spans="1:7" s="32" customFormat="1" x14ac:dyDescent="0.3">
      <c r="A3" s="31"/>
      <c r="B3" s="138" t="s">
        <v>14</v>
      </c>
      <c r="C3" s="139"/>
      <c r="D3" s="138" t="s">
        <v>7</v>
      </c>
      <c r="E3" s="140"/>
      <c r="F3" s="140"/>
      <c r="G3" s="107" t="s">
        <v>8</v>
      </c>
    </row>
    <row r="4" spans="1:7" x14ac:dyDescent="0.3">
      <c r="A4" s="43"/>
      <c r="B4" s="2" t="s">
        <v>1</v>
      </c>
      <c r="C4" s="2" t="s">
        <v>2</v>
      </c>
      <c r="D4" s="2" t="s">
        <v>91</v>
      </c>
      <c r="E4" s="2" t="s">
        <v>2</v>
      </c>
      <c r="F4" s="2" t="s">
        <v>2</v>
      </c>
      <c r="G4" s="2" t="s">
        <v>2</v>
      </c>
    </row>
    <row r="5" spans="1:7" s="17" customFormat="1" ht="88.2" customHeight="1" thickBot="1" x14ac:dyDescent="0.3">
      <c r="A5" s="44" t="s">
        <v>6</v>
      </c>
      <c r="B5" s="4" t="s">
        <v>67</v>
      </c>
      <c r="C5" s="4" t="s">
        <v>68</v>
      </c>
      <c r="D5" s="5" t="s">
        <v>82</v>
      </c>
      <c r="E5" s="5" t="s">
        <v>69</v>
      </c>
      <c r="F5" s="5" t="s">
        <v>70</v>
      </c>
      <c r="G5" s="5" t="s">
        <v>71</v>
      </c>
    </row>
    <row r="6" spans="1:7" s="21" customFormat="1" ht="14.4" thickBot="1" x14ac:dyDescent="0.35">
      <c r="A6" s="18"/>
      <c r="B6" s="19"/>
      <c r="C6" s="19"/>
      <c r="D6" s="19"/>
      <c r="E6" s="19"/>
      <c r="F6" s="19"/>
      <c r="G6" s="20"/>
    </row>
    <row r="7" spans="1:7" s="21" customFormat="1" x14ac:dyDescent="0.3">
      <c r="A7" s="1" t="s">
        <v>56</v>
      </c>
      <c r="B7" s="24">
        <v>4</v>
      </c>
      <c r="C7" s="24">
        <v>128</v>
      </c>
      <c r="D7" s="45">
        <v>0</v>
      </c>
      <c r="E7" s="36">
        <v>106</v>
      </c>
      <c r="F7" s="80">
        <v>42</v>
      </c>
      <c r="G7" s="24">
        <v>125</v>
      </c>
    </row>
    <row r="8" spans="1:7" s="21" customFormat="1" x14ac:dyDescent="0.3">
      <c r="A8" s="1" t="s">
        <v>57</v>
      </c>
      <c r="B8" s="28">
        <v>25</v>
      </c>
      <c r="C8" s="28">
        <v>306</v>
      </c>
      <c r="D8" s="61">
        <v>5</v>
      </c>
      <c r="E8" s="38">
        <v>254</v>
      </c>
      <c r="F8" s="81">
        <v>82</v>
      </c>
      <c r="G8" s="28">
        <v>306</v>
      </c>
    </row>
    <row r="9" spans="1:7" s="21" customFormat="1" x14ac:dyDescent="0.3">
      <c r="A9" s="1" t="s">
        <v>58</v>
      </c>
      <c r="B9" s="28">
        <v>6</v>
      </c>
      <c r="C9" s="28">
        <v>107</v>
      </c>
      <c r="D9" s="61">
        <v>0</v>
      </c>
      <c r="E9" s="38">
        <v>94</v>
      </c>
      <c r="F9" s="81">
        <v>25</v>
      </c>
      <c r="G9" s="28">
        <v>107</v>
      </c>
    </row>
    <row r="10" spans="1:7" s="21" customFormat="1" x14ac:dyDescent="0.3">
      <c r="A10" s="1" t="s">
        <v>59</v>
      </c>
      <c r="B10" s="28">
        <v>11</v>
      </c>
      <c r="C10" s="28">
        <v>98</v>
      </c>
      <c r="D10" s="61">
        <v>2</v>
      </c>
      <c r="E10" s="38">
        <v>88</v>
      </c>
      <c r="F10" s="81">
        <v>32</v>
      </c>
      <c r="G10" s="28">
        <v>98</v>
      </c>
    </row>
    <row r="11" spans="1:7" s="21" customFormat="1" x14ac:dyDescent="0.3">
      <c r="A11" s="1" t="s">
        <v>60</v>
      </c>
      <c r="B11" s="28">
        <v>7</v>
      </c>
      <c r="C11" s="28">
        <v>191</v>
      </c>
      <c r="D11" s="61">
        <v>0</v>
      </c>
      <c r="E11" s="38">
        <v>151</v>
      </c>
      <c r="F11" s="81">
        <v>63</v>
      </c>
      <c r="G11" s="28">
        <v>191</v>
      </c>
    </row>
    <row r="12" spans="1:7" s="21" customFormat="1" x14ac:dyDescent="0.3">
      <c r="A12" s="1" t="s">
        <v>61</v>
      </c>
      <c r="B12" s="28">
        <v>17</v>
      </c>
      <c r="C12" s="28">
        <v>157</v>
      </c>
      <c r="D12" s="61">
        <v>3</v>
      </c>
      <c r="E12" s="38">
        <v>138</v>
      </c>
      <c r="F12" s="81">
        <v>45</v>
      </c>
      <c r="G12" s="28">
        <v>159</v>
      </c>
    </row>
    <row r="13" spans="1:7" s="21" customFormat="1" x14ac:dyDescent="0.3">
      <c r="A13" s="1" t="s">
        <v>62</v>
      </c>
      <c r="B13" s="28">
        <v>4</v>
      </c>
      <c r="C13" s="28">
        <v>93</v>
      </c>
      <c r="D13" s="61">
        <v>2</v>
      </c>
      <c r="E13" s="38">
        <v>69</v>
      </c>
      <c r="F13" s="81">
        <v>32</v>
      </c>
      <c r="G13" s="28">
        <v>93</v>
      </c>
    </row>
    <row r="14" spans="1:7" s="21" customFormat="1" x14ac:dyDescent="0.3">
      <c r="A14" s="1" t="s">
        <v>63</v>
      </c>
      <c r="B14" s="28">
        <v>5</v>
      </c>
      <c r="C14" s="28">
        <v>148</v>
      </c>
      <c r="D14" s="61">
        <v>0</v>
      </c>
      <c r="E14" s="38">
        <v>105</v>
      </c>
      <c r="F14" s="81">
        <v>61</v>
      </c>
      <c r="G14" s="28">
        <v>146</v>
      </c>
    </row>
    <row r="15" spans="1:7" s="21" customFormat="1" x14ac:dyDescent="0.3">
      <c r="A15" s="1" t="s">
        <v>64</v>
      </c>
      <c r="B15" s="28">
        <v>9</v>
      </c>
      <c r="C15" s="28">
        <v>65</v>
      </c>
      <c r="D15" s="61">
        <v>0</v>
      </c>
      <c r="E15" s="38">
        <v>52</v>
      </c>
      <c r="F15" s="81">
        <v>20</v>
      </c>
      <c r="G15" s="28">
        <v>61</v>
      </c>
    </row>
    <row r="16" spans="1:7" s="21" customFormat="1" x14ac:dyDescent="0.3">
      <c r="A16" s="1" t="s">
        <v>65</v>
      </c>
      <c r="B16" s="28">
        <v>10</v>
      </c>
      <c r="C16" s="28">
        <v>121</v>
      </c>
      <c r="D16" s="61">
        <v>0</v>
      </c>
      <c r="E16" s="40">
        <v>95</v>
      </c>
      <c r="F16" s="81">
        <v>41</v>
      </c>
      <c r="G16" s="83">
        <v>123</v>
      </c>
    </row>
    <row r="17" spans="1:8" s="21" customFormat="1" x14ac:dyDescent="0.3">
      <c r="A17" s="82" t="s">
        <v>72</v>
      </c>
      <c r="B17" s="63">
        <v>28</v>
      </c>
      <c r="C17" s="83">
        <v>170</v>
      </c>
      <c r="D17" s="86">
        <v>4</v>
      </c>
      <c r="E17" s="77">
        <v>139</v>
      </c>
      <c r="F17" s="62">
        <v>66</v>
      </c>
      <c r="G17" s="63">
        <v>170</v>
      </c>
    </row>
    <row r="18" spans="1:8" s="21" customFormat="1" x14ac:dyDescent="0.3">
      <c r="A18" s="9" t="s">
        <v>0</v>
      </c>
      <c r="B18" s="57">
        <f t="shared" ref="B18:G18" si="0">SUM(B7:B17)</f>
        <v>126</v>
      </c>
      <c r="C18" s="23">
        <f t="shared" si="0"/>
        <v>1584</v>
      </c>
      <c r="D18" s="23">
        <f t="shared" si="0"/>
        <v>16</v>
      </c>
      <c r="E18" s="23">
        <f t="shared" si="0"/>
        <v>1291</v>
      </c>
      <c r="F18" s="23">
        <f t="shared" si="0"/>
        <v>509</v>
      </c>
      <c r="G18" s="23">
        <f t="shared" si="0"/>
        <v>1579</v>
      </c>
      <c r="H18" s="16"/>
    </row>
    <row r="19" spans="1:8" s="21" customFormat="1" x14ac:dyDescent="0.3">
      <c r="A19" s="22"/>
      <c r="B19" s="16"/>
      <c r="C19" s="16"/>
      <c r="D19" s="16"/>
      <c r="E19" s="16"/>
      <c r="F19" s="16"/>
      <c r="G19" s="16"/>
      <c r="H19" s="16"/>
    </row>
    <row r="20" spans="1:8" s="21" customFormat="1" x14ac:dyDescent="0.3">
      <c r="A20" s="22"/>
      <c r="B20" s="16"/>
      <c r="C20" s="16"/>
      <c r="D20" s="16"/>
      <c r="E20" s="16"/>
      <c r="F20" s="16"/>
      <c r="G20" s="16"/>
      <c r="H20" s="16"/>
    </row>
    <row r="21" spans="1:8" s="21" customFormat="1" x14ac:dyDescent="0.3">
      <c r="A21" s="22"/>
      <c r="B21" s="16"/>
      <c r="C21" s="16"/>
      <c r="D21" s="16"/>
      <c r="E21" s="16"/>
      <c r="F21" s="16"/>
      <c r="G21" s="16"/>
      <c r="H21" s="16"/>
    </row>
    <row r="22" spans="1:8" s="21" customFormat="1" x14ac:dyDescent="0.3">
      <c r="A22" s="22"/>
      <c r="B22" s="16"/>
      <c r="C22" s="16"/>
      <c r="D22" s="16"/>
      <c r="E22" s="16"/>
      <c r="F22" s="16"/>
      <c r="G22" s="16"/>
      <c r="H22" s="16"/>
    </row>
    <row r="23" spans="1:8" s="21" customFormat="1" x14ac:dyDescent="0.3">
      <c r="A23" s="22"/>
      <c r="B23" s="16"/>
      <c r="C23" s="16"/>
      <c r="D23" s="16"/>
      <c r="E23" s="16"/>
      <c r="F23" s="16"/>
      <c r="G23" s="16"/>
      <c r="H23" s="16"/>
    </row>
    <row r="24" spans="1:8" s="21" customFormat="1" x14ac:dyDescent="0.3">
      <c r="A24" s="22"/>
      <c r="B24" s="16"/>
      <c r="C24" s="16"/>
      <c r="D24" s="16"/>
      <c r="E24" s="16"/>
      <c r="F24" s="16"/>
      <c r="G24" s="16"/>
      <c r="H24" s="16"/>
    </row>
    <row r="25" spans="1:8" s="21" customFormat="1" x14ac:dyDescent="0.3">
      <c r="A25" s="22"/>
      <c r="B25" s="16"/>
      <c r="C25" s="16"/>
      <c r="D25" s="16"/>
      <c r="E25" s="16"/>
      <c r="F25" s="16"/>
      <c r="G25" s="16"/>
      <c r="H25" s="16"/>
    </row>
    <row r="26" spans="1:8" s="39" customFormat="1" x14ac:dyDescent="0.3">
      <c r="A26" s="22"/>
      <c r="B26" s="16"/>
      <c r="C26" s="16"/>
      <c r="D26" s="16"/>
      <c r="E26" s="16"/>
      <c r="F26" s="16"/>
      <c r="G26" s="16"/>
      <c r="H26" s="16"/>
    </row>
  </sheetData>
  <sheetProtection selectLockedCells="1"/>
  <mergeCells count="4">
    <mergeCell ref="B1:G1"/>
    <mergeCell ref="B2:G2"/>
    <mergeCell ref="B3:C3"/>
    <mergeCell ref="D3:F3"/>
  </mergeCells>
  <phoneticPr fontId="1" type="noConversion"/>
  <printOptions horizontalCentered="1"/>
  <pageMargins left="1.5" right="0.5" top="1.5" bottom="0.5" header="1" footer="0.3"/>
  <pageSetup orientation="landscape" r:id="rId1"/>
  <headerFooter alignWithMargins="0">
    <oddHeader>&amp;C&amp;"Helv,Bold"JEROME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Normal="100" zoomScaleSheetLayoutView="100" workbookViewId="0">
      <selection activeCell="G5" sqref="G5"/>
    </sheetView>
  </sheetViews>
  <sheetFormatPr defaultColWidth="9.109375" defaultRowHeight="13.8" x14ac:dyDescent="0.3"/>
  <cols>
    <col min="1" max="1" width="15.109375" style="22" customWidth="1"/>
    <col min="2" max="8" width="8.5546875" style="22" customWidth="1"/>
    <col min="9" max="9" width="12.109375" style="16" bestFit="1" customWidth="1"/>
    <col min="10" max="10" width="10.44140625" style="16" bestFit="1" customWidth="1"/>
    <col min="11" max="11" width="9.6640625" style="16" bestFit="1" customWidth="1"/>
    <col min="12" max="12" width="13.33203125" style="16" bestFit="1" customWidth="1"/>
    <col min="13" max="13" width="10" style="16" bestFit="1" customWidth="1"/>
    <col min="14" max="16384" width="9.109375" style="16"/>
  </cols>
  <sheetData>
    <row r="1" spans="1:9" x14ac:dyDescent="0.3">
      <c r="A1" s="30"/>
      <c r="B1" s="128" t="s">
        <v>20</v>
      </c>
      <c r="C1" s="129"/>
      <c r="D1" s="129"/>
      <c r="E1" s="129"/>
      <c r="F1" s="130"/>
      <c r="G1" s="105"/>
      <c r="H1" s="101"/>
      <c r="I1" s="56" t="s">
        <v>20</v>
      </c>
    </row>
    <row r="2" spans="1:9" x14ac:dyDescent="0.3">
      <c r="A2" s="31"/>
      <c r="B2" s="124" t="s">
        <v>30</v>
      </c>
      <c r="C2" s="125"/>
      <c r="D2" s="125"/>
      <c r="E2" s="125"/>
      <c r="F2" s="126"/>
      <c r="G2" s="124" t="s">
        <v>20</v>
      </c>
      <c r="H2" s="126"/>
      <c r="I2" s="104" t="s">
        <v>54</v>
      </c>
    </row>
    <row r="3" spans="1:9" x14ac:dyDescent="0.3">
      <c r="A3" s="31"/>
      <c r="B3" s="138" t="s">
        <v>37</v>
      </c>
      <c r="C3" s="139"/>
      <c r="D3" s="138" t="s">
        <v>52</v>
      </c>
      <c r="E3" s="140"/>
      <c r="F3" s="139"/>
      <c r="G3" s="121" t="s">
        <v>53</v>
      </c>
      <c r="H3" s="123"/>
      <c r="I3" s="8" t="s">
        <v>3</v>
      </c>
    </row>
    <row r="4" spans="1:9" x14ac:dyDescent="0.3">
      <c r="A4" s="43"/>
      <c r="B4" s="2" t="s">
        <v>2</v>
      </c>
      <c r="C4" s="2" t="s">
        <v>2</v>
      </c>
      <c r="D4" s="2" t="s">
        <v>1</v>
      </c>
      <c r="E4" s="2" t="s">
        <v>2</v>
      </c>
      <c r="F4" s="2" t="s">
        <v>2</v>
      </c>
      <c r="G4" s="2" t="s">
        <v>2</v>
      </c>
      <c r="H4" s="2" t="s">
        <v>2</v>
      </c>
      <c r="I4" s="3" t="s">
        <v>2</v>
      </c>
    </row>
    <row r="5" spans="1:9" ht="88.2" customHeight="1" thickBot="1" x14ac:dyDescent="0.35">
      <c r="A5" s="44" t="s">
        <v>6</v>
      </c>
      <c r="B5" s="60" t="s">
        <v>73</v>
      </c>
      <c r="C5" s="60" t="s">
        <v>74</v>
      </c>
      <c r="D5" s="60" t="s">
        <v>77</v>
      </c>
      <c r="E5" s="60" t="s">
        <v>75</v>
      </c>
      <c r="F5" s="60" t="s">
        <v>76</v>
      </c>
      <c r="G5" s="60" t="s">
        <v>78</v>
      </c>
      <c r="H5" s="79" t="s">
        <v>79</v>
      </c>
      <c r="I5" s="5" t="s">
        <v>80</v>
      </c>
    </row>
    <row r="6" spans="1:9" ht="14.4" thickBot="1" x14ac:dyDescent="0.35">
      <c r="A6" s="18"/>
      <c r="B6" s="47"/>
      <c r="C6" s="47"/>
      <c r="D6" s="47"/>
      <c r="E6" s="47"/>
      <c r="F6" s="47"/>
      <c r="G6" s="47"/>
      <c r="H6" s="47"/>
      <c r="I6" s="20"/>
    </row>
    <row r="7" spans="1:9" x14ac:dyDescent="0.3">
      <c r="A7" s="1" t="s">
        <v>56</v>
      </c>
      <c r="B7" s="69">
        <v>85</v>
      </c>
      <c r="C7" s="70">
        <v>58</v>
      </c>
      <c r="D7" s="74">
        <v>4</v>
      </c>
      <c r="E7" s="69">
        <v>73</v>
      </c>
      <c r="F7" s="70">
        <v>71</v>
      </c>
      <c r="G7" s="113">
        <v>61</v>
      </c>
      <c r="H7" s="114">
        <v>84</v>
      </c>
      <c r="I7" s="24">
        <v>131</v>
      </c>
    </row>
    <row r="8" spans="1:9" x14ac:dyDescent="0.3">
      <c r="A8" s="1" t="s">
        <v>57</v>
      </c>
      <c r="B8" s="71">
        <v>231</v>
      </c>
      <c r="C8" s="115">
        <v>112</v>
      </c>
      <c r="D8" s="116">
        <v>21</v>
      </c>
      <c r="E8" s="117">
        <v>200</v>
      </c>
      <c r="F8" s="115">
        <v>139</v>
      </c>
      <c r="G8" s="113">
        <v>87</v>
      </c>
      <c r="H8" s="114">
        <v>255</v>
      </c>
      <c r="I8" s="28">
        <v>304</v>
      </c>
    </row>
    <row r="9" spans="1:9" x14ac:dyDescent="0.3">
      <c r="A9" s="1" t="s">
        <v>58</v>
      </c>
      <c r="B9" s="71">
        <v>61</v>
      </c>
      <c r="C9" s="115">
        <v>52</v>
      </c>
      <c r="D9" s="116">
        <v>6</v>
      </c>
      <c r="E9" s="117">
        <v>62</v>
      </c>
      <c r="F9" s="115">
        <v>50</v>
      </c>
      <c r="G9" s="113">
        <v>32</v>
      </c>
      <c r="H9" s="114">
        <v>78</v>
      </c>
      <c r="I9" s="28">
        <v>104</v>
      </c>
    </row>
    <row r="10" spans="1:9" x14ac:dyDescent="0.3">
      <c r="A10" s="1" t="s">
        <v>59</v>
      </c>
      <c r="B10" s="71">
        <v>78</v>
      </c>
      <c r="C10" s="115">
        <v>38</v>
      </c>
      <c r="D10" s="116">
        <v>10</v>
      </c>
      <c r="E10" s="117">
        <v>63</v>
      </c>
      <c r="F10" s="115">
        <v>54</v>
      </c>
      <c r="G10" s="113">
        <v>30</v>
      </c>
      <c r="H10" s="114">
        <v>91</v>
      </c>
      <c r="I10" s="28">
        <v>99</v>
      </c>
    </row>
    <row r="11" spans="1:9" x14ac:dyDescent="0.3">
      <c r="A11" s="1" t="s">
        <v>60</v>
      </c>
      <c r="B11" s="71">
        <v>121</v>
      </c>
      <c r="C11" s="115">
        <v>90</v>
      </c>
      <c r="D11" s="116">
        <v>4</v>
      </c>
      <c r="E11" s="117">
        <v>83</v>
      </c>
      <c r="F11" s="115">
        <v>128</v>
      </c>
      <c r="G11" s="113">
        <v>75</v>
      </c>
      <c r="H11" s="114">
        <v>139</v>
      </c>
      <c r="I11" s="28">
        <v>191</v>
      </c>
    </row>
    <row r="12" spans="1:9" x14ac:dyDescent="0.3">
      <c r="A12" s="1" t="s">
        <v>61</v>
      </c>
      <c r="B12" s="71">
        <v>116</v>
      </c>
      <c r="C12" s="115">
        <v>62</v>
      </c>
      <c r="D12" s="116">
        <v>14</v>
      </c>
      <c r="E12" s="117">
        <v>85</v>
      </c>
      <c r="F12" s="115">
        <v>89</v>
      </c>
      <c r="G12" s="113">
        <v>54</v>
      </c>
      <c r="H12" s="114">
        <v>125</v>
      </c>
      <c r="I12" s="28">
        <v>158</v>
      </c>
    </row>
    <row r="13" spans="1:9" x14ac:dyDescent="0.3">
      <c r="A13" s="1" t="s">
        <v>62</v>
      </c>
      <c r="B13" s="71">
        <v>48</v>
      </c>
      <c r="C13" s="115">
        <v>53</v>
      </c>
      <c r="D13" s="116">
        <v>4</v>
      </c>
      <c r="E13" s="117">
        <v>45</v>
      </c>
      <c r="F13" s="115">
        <v>55</v>
      </c>
      <c r="G13" s="113">
        <v>47</v>
      </c>
      <c r="H13" s="114">
        <v>52</v>
      </c>
      <c r="I13" s="28">
        <v>94</v>
      </c>
    </row>
    <row r="14" spans="1:9" x14ac:dyDescent="0.3">
      <c r="A14" s="1" t="s">
        <v>63</v>
      </c>
      <c r="B14" s="71">
        <v>106</v>
      </c>
      <c r="C14" s="115">
        <v>59</v>
      </c>
      <c r="D14" s="116">
        <v>4</v>
      </c>
      <c r="E14" s="117">
        <v>79</v>
      </c>
      <c r="F14" s="115">
        <v>84</v>
      </c>
      <c r="G14" s="113">
        <v>50</v>
      </c>
      <c r="H14" s="114">
        <v>112</v>
      </c>
      <c r="I14" s="28">
        <v>146</v>
      </c>
    </row>
    <row r="15" spans="1:9" x14ac:dyDescent="0.3">
      <c r="A15" s="1" t="s">
        <v>64</v>
      </c>
      <c r="B15" s="71">
        <v>50</v>
      </c>
      <c r="C15" s="115">
        <v>24</v>
      </c>
      <c r="D15" s="116">
        <v>6</v>
      </c>
      <c r="E15" s="117">
        <v>37</v>
      </c>
      <c r="F15" s="115">
        <v>36</v>
      </c>
      <c r="G15" s="113">
        <v>26</v>
      </c>
      <c r="H15" s="114">
        <v>48</v>
      </c>
      <c r="I15" s="28">
        <v>62</v>
      </c>
    </row>
    <row r="16" spans="1:9" x14ac:dyDescent="0.3">
      <c r="A16" s="1" t="s">
        <v>65</v>
      </c>
      <c r="B16" s="71">
        <v>90</v>
      </c>
      <c r="C16" s="115">
        <v>43</v>
      </c>
      <c r="D16" s="116">
        <v>7</v>
      </c>
      <c r="E16" s="117">
        <v>71</v>
      </c>
      <c r="F16" s="115">
        <v>62</v>
      </c>
      <c r="G16" s="113">
        <v>61</v>
      </c>
      <c r="H16" s="114">
        <v>74</v>
      </c>
      <c r="I16" s="28">
        <v>122</v>
      </c>
    </row>
    <row r="17" spans="1:9" x14ac:dyDescent="0.3">
      <c r="A17" s="82" t="s">
        <v>72</v>
      </c>
      <c r="B17" s="118">
        <v>146</v>
      </c>
      <c r="C17" s="119">
        <v>59</v>
      </c>
      <c r="D17" s="85">
        <v>25</v>
      </c>
      <c r="E17" s="84">
        <v>118</v>
      </c>
      <c r="F17" s="85">
        <v>86</v>
      </c>
      <c r="G17" s="120">
        <v>60</v>
      </c>
      <c r="H17" s="84">
        <v>150</v>
      </c>
      <c r="I17" s="83">
        <v>168</v>
      </c>
    </row>
    <row r="18" spans="1:9" x14ac:dyDescent="0.3">
      <c r="A18" s="9" t="s">
        <v>0</v>
      </c>
      <c r="B18" s="23">
        <f t="shared" ref="B18:I18" si="0">SUM(B7:B17)</f>
        <v>1132</v>
      </c>
      <c r="C18" s="23">
        <f t="shared" si="0"/>
        <v>650</v>
      </c>
      <c r="D18" s="23">
        <f t="shared" si="0"/>
        <v>105</v>
      </c>
      <c r="E18" s="23">
        <f t="shared" si="0"/>
        <v>916</v>
      </c>
      <c r="F18" s="23">
        <f t="shared" si="0"/>
        <v>854</v>
      </c>
      <c r="G18" s="23">
        <f t="shared" si="0"/>
        <v>583</v>
      </c>
      <c r="H18" s="23">
        <f t="shared" si="0"/>
        <v>1208</v>
      </c>
      <c r="I18" s="23">
        <f t="shared" si="0"/>
        <v>1579</v>
      </c>
    </row>
  </sheetData>
  <sheetProtection selectLockedCells="1"/>
  <mergeCells count="6">
    <mergeCell ref="G3:H3"/>
    <mergeCell ref="G2:H2"/>
    <mergeCell ref="B2:F2"/>
    <mergeCell ref="B1:F1"/>
    <mergeCell ref="D3:F3"/>
    <mergeCell ref="B3:C3"/>
  </mergeCells>
  <printOptions horizontalCentered="1"/>
  <pageMargins left="1.5" right="0.5" top="1.5" bottom="0.5" header="1" footer="0.3"/>
  <pageSetup orientation="landscape" r:id="rId1"/>
  <headerFooter alignWithMargins="0">
    <oddHeader>&amp;C&amp;"Helv,Bold"JEROME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zoomScaleNormal="100" workbookViewId="0">
      <selection activeCell="D25" sqref="D25"/>
    </sheetView>
  </sheetViews>
  <sheetFormatPr defaultRowHeight="13.8" x14ac:dyDescent="0.3"/>
  <cols>
    <col min="1" max="1" width="15.5546875" style="64" customWidth="1"/>
    <col min="2" max="2" width="17.33203125" style="65" customWidth="1"/>
    <col min="3" max="3" width="19.88671875" style="65" customWidth="1"/>
    <col min="4" max="4" width="18.33203125" style="65" customWidth="1"/>
  </cols>
  <sheetData>
    <row r="1" spans="1:4" x14ac:dyDescent="0.3">
      <c r="A1" s="141" t="s">
        <v>31</v>
      </c>
      <c r="B1" s="142"/>
      <c r="C1" s="142"/>
      <c r="D1" s="142"/>
    </row>
    <row r="2" spans="1:4" ht="14.4" thickBot="1" x14ac:dyDescent="0.35">
      <c r="A2" s="108" t="s">
        <v>32</v>
      </c>
      <c r="B2" s="108" t="s">
        <v>33</v>
      </c>
      <c r="C2" s="108" t="s">
        <v>34</v>
      </c>
      <c r="D2" s="108" t="s">
        <v>35</v>
      </c>
    </row>
    <row r="3" spans="1:4" ht="13.2" thickBot="1" x14ac:dyDescent="0.3">
      <c r="A3" s="143"/>
      <c r="B3" s="143"/>
      <c r="C3" s="143"/>
      <c r="D3" s="143"/>
    </row>
    <row r="4" spans="1:4" x14ac:dyDescent="0.3">
      <c r="A4" s="109" t="s">
        <v>56</v>
      </c>
      <c r="B4" s="92" t="s">
        <v>55</v>
      </c>
      <c r="C4" s="92" t="s">
        <v>81</v>
      </c>
      <c r="D4" s="111">
        <v>5</v>
      </c>
    </row>
    <row r="5" spans="1:4" x14ac:dyDescent="0.3">
      <c r="A5" s="110"/>
      <c r="B5" s="66"/>
      <c r="C5" s="66"/>
      <c r="D5" s="112"/>
    </row>
    <row r="6" spans="1:4" x14ac:dyDescent="0.3">
      <c r="A6" s="110" t="s">
        <v>57</v>
      </c>
      <c r="B6" s="66" t="s">
        <v>55</v>
      </c>
      <c r="C6" s="66" t="s">
        <v>82</v>
      </c>
      <c r="D6" s="112">
        <v>26</v>
      </c>
    </row>
    <row r="7" spans="1:4" x14ac:dyDescent="0.3">
      <c r="A7" s="110"/>
      <c r="B7" s="66" t="s">
        <v>36</v>
      </c>
      <c r="C7" s="66" t="s">
        <v>83</v>
      </c>
      <c r="D7" s="112">
        <v>315</v>
      </c>
    </row>
    <row r="8" spans="1:4" x14ac:dyDescent="0.3">
      <c r="A8" s="110"/>
      <c r="B8" s="66"/>
      <c r="C8" s="66"/>
      <c r="D8" s="112"/>
    </row>
    <row r="9" spans="1:4" x14ac:dyDescent="0.3">
      <c r="A9" s="110" t="s">
        <v>58</v>
      </c>
      <c r="B9" s="66" t="s">
        <v>36</v>
      </c>
      <c r="C9" s="66" t="s">
        <v>84</v>
      </c>
      <c r="D9" s="112">
        <v>91</v>
      </c>
    </row>
    <row r="10" spans="1:4" x14ac:dyDescent="0.3">
      <c r="A10" s="110"/>
      <c r="B10" s="66"/>
      <c r="C10" s="66"/>
      <c r="D10" s="112"/>
    </row>
    <row r="11" spans="1:4" x14ac:dyDescent="0.3">
      <c r="A11" s="110" t="s">
        <v>59</v>
      </c>
      <c r="B11" s="66" t="s">
        <v>36</v>
      </c>
      <c r="C11" s="66" t="s">
        <v>76</v>
      </c>
      <c r="D11" s="112">
        <v>90</v>
      </c>
    </row>
    <row r="12" spans="1:4" x14ac:dyDescent="0.3">
      <c r="A12" s="110"/>
      <c r="B12" s="66"/>
      <c r="C12" s="66"/>
      <c r="D12" s="112"/>
    </row>
    <row r="13" spans="1:4" x14ac:dyDescent="0.3">
      <c r="A13" s="110" t="s">
        <v>61</v>
      </c>
      <c r="B13" s="66" t="s">
        <v>55</v>
      </c>
      <c r="C13" s="66" t="s">
        <v>85</v>
      </c>
      <c r="D13" s="112">
        <v>19</v>
      </c>
    </row>
    <row r="14" spans="1:4" x14ac:dyDescent="0.3">
      <c r="A14" s="110"/>
      <c r="B14" s="66" t="s">
        <v>36</v>
      </c>
      <c r="C14" s="66" t="s">
        <v>74</v>
      </c>
      <c r="D14" s="112">
        <v>152</v>
      </c>
    </row>
    <row r="15" spans="1:4" x14ac:dyDescent="0.3">
      <c r="A15" s="110"/>
      <c r="B15" s="66"/>
      <c r="C15" s="66"/>
      <c r="D15" s="112"/>
    </row>
    <row r="16" spans="1:4" x14ac:dyDescent="0.3">
      <c r="A16" s="110" t="s">
        <v>62</v>
      </c>
      <c r="B16" s="66" t="s">
        <v>36</v>
      </c>
      <c r="C16" s="66" t="s">
        <v>86</v>
      </c>
      <c r="D16" s="112">
        <v>103</v>
      </c>
    </row>
    <row r="17" spans="1:4" x14ac:dyDescent="0.3">
      <c r="A17" s="110"/>
      <c r="B17" s="66"/>
      <c r="C17" s="66"/>
      <c r="D17" s="112"/>
    </row>
    <row r="18" spans="1:4" x14ac:dyDescent="0.3">
      <c r="A18" s="110" t="s">
        <v>63</v>
      </c>
      <c r="B18" s="66" t="s">
        <v>36</v>
      </c>
      <c r="C18" s="66" t="s">
        <v>87</v>
      </c>
      <c r="D18" s="112">
        <v>151</v>
      </c>
    </row>
    <row r="19" spans="1:4" x14ac:dyDescent="0.3">
      <c r="A19" s="110"/>
      <c r="B19" s="91"/>
      <c r="C19" s="90"/>
      <c r="D19" s="112"/>
    </row>
    <row r="20" spans="1:4" x14ac:dyDescent="0.3">
      <c r="A20" s="110" t="s">
        <v>64</v>
      </c>
      <c r="B20" s="66" t="s">
        <v>36</v>
      </c>
      <c r="C20" s="89" t="s">
        <v>88</v>
      </c>
      <c r="D20" s="112">
        <v>71</v>
      </c>
    </row>
    <row r="21" spans="1:4" x14ac:dyDescent="0.3">
      <c r="A21" s="110"/>
      <c r="B21" s="92"/>
      <c r="C21" s="90"/>
      <c r="D21" s="112"/>
    </row>
    <row r="22" spans="1:4" x14ac:dyDescent="0.3">
      <c r="A22" s="110" t="s">
        <v>65</v>
      </c>
      <c r="B22" s="66" t="s">
        <v>36</v>
      </c>
      <c r="C22" s="66" t="s">
        <v>89</v>
      </c>
      <c r="D22" s="112">
        <v>125</v>
      </c>
    </row>
    <row r="23" spans="1:4" ht="12.6" x14ac:dyDescent="0.25">
      <c r="A23"/>
      <c r="B23"/>
      <c r="C23"/>
      <c r="D23"/>
    </row>
    <row r="24" spans="1:4" ht="12.6" x14ac:dyDescent="0.25">
      <c r="A24"/>
      <c r="B24"/>
      <c r="C24"/>
      <c r="D24"/>
    </row>
    <row r="25" spans="1:4" ht="12.6" x14ac:dyDescent="0.25">
      <c r="A25"/>
      <c r="B25"/>
      <c r="C25"/>
      <c r="D25"/>
    </row>
    <row r="26" spans="1:4" ht="12.6" x14ac:dyDescent="0.25">
      <c r="A26"/>
      <c r="B26"/>
      <c r="C26"/>
      <c r="D26"/>
    </row>
    <row r="27" spans="1:4" ht="12.6" x14ac:dyDescent="0.25">
      <c r="A27"/>
      <c r="B27"/>
      <c r="C27"/>
      <c r="D27"/>
    </row>
    <row r="28" spans="1:4" ht="12.6" x14ac:dyDescent="0.25">
      <c r="A28"/>
      <c r="B28"/>
      <c r="C28"/>
      <c r="D28"/>
    </row>
    <row r="29" spans="1:4" ht="12.6" x14ac:dyDescent="0.25">
      <c r="A29"/>
      <c r="B29"/>
      <c r="C29"/>
      <c r="D29"/>
    </row>
    <row r="30" spans="1:4" ht="12.6" x14ac:dyDescent="0.25">
      <c r="A30"/>
      <c r="B30"/>
      <c r="C30"/>
      <c r="D30"/>
    </row>
    <row r="31" spans="1:4" ht="12.6" x14ac:dyDescent="0.25">
      <c r="A31"/>
      <c r="B31"/>
      <c r="C31"/>
      <c r="D31"/>
    </row>
    <row r="32" spans="1:4" ht="12.6" x14ac:dyDescent="0.25">
      <c r="A32"/>
      <c r="B32"/>
      <c r="C32"/>
      <c r="D32"/>
    </row>
    <row r="33" spans="1:4" ht="12.6" x14ac:dyDescent="0.25">
      <c r="A33"/>
      <c r="B33"/>
      <c r="C33"/>
      <c r="D33"/>
    </row>
    <row r="34" spans="1:4" ht="12.6" x14ac:dyDescent="0.25">
      <c r="A34"/>
      <c r="B34"/>
      <c r="C34"/>
      <c r="D34"/>
    </row>
    <row r="35" spans="1:4" ht="12.6" x14ac:dyDescent="0.25">
      <c r="A35"/>
      <c r="B35"/>
      <c r="C35"/>
      <c r="D35"/>
    </row>
    <row r="36" spans="1:4" ht="12.6" x14ac:dyDescent="0.25">
      <c r="A36"/>
      <c r="B36"/>
      <c r="C36"/>
      <c r="D36"/>
    </row>
    <row r="37" spans="1:4" ht="12.6" x14ac:dyDescent="0.25">
      <c r="A37"/>
      <c r="B37"/>
      <c r="C37"/>
      <c r="D37"/>
    </row>
    <row r="38" spans="1:4" ht="12.6" x14ac:dyDescent="0.25">
      <c r="A38"/>
      <c r="B38"/>
      <c r="C38"/>
      <c r="D38"/>
    </row>
    <row r="39" spans="1:4" ht="12.6" x14ac:dyDescent="0.25">
      <c r="A39"/>
      <c r="B39"/>
      <c r="C39"/>
      <c r="D39"/>
    </row>
    <row r="40" spans="1:4" ht="12.6" x14ac:dyDescent="0.25">
      <c r="A40"/>
      <c r="B40"/>
      <c r="C40"/>
      <c r="D40"/>
    </row>
    <row r="41" spans="1:4" ht="12.6" x14ac:dyDescent="0.25">
      <c r="A41"/>
      <c r="B41"/>
      <c r="C41"/>
      <c r="D41"/>
    </row>
    <row r="42" spans="1:4" ht="12.6" x14ac:dyDescent="0.25">
      <c r="A42"/>
      <c r="B42"/>
      <c r="C42"/>
      <c r="D42"/>
    </row>
    <row r="43" spans="1:4" ht="12.6" x14ac:dyDescent="0.25">
      <c r="A43"/>
      <c r="B43"/>
      <c r="C43"/>
      <c r="D43"/>
    </row>
    <row r="44" spans="1:4" ht="12.6" x14ac:dyDescent="0.25">
      <c r="A44"/>
      <c r="B44"/>
      <c r="C44"/>
      <c r="D44"/>
    </row>
    <row r="45" spans="1:4" ht="12.6" x14ac:dyDescent="0.25">
      <c r="A45"/>
      <c r="B45"/>
      <c r="C45"/>
      <c r="D45"/>
    </row>
    <row r="46" spans="1:4" ht="12.6" x14ac:dyDescent="0.25">
      <c r="A46"/>
      <c r="B46"/>
      <c r="C46"/>
      <c r="D46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  <row r="119" spans="1:4" ht="12.6" x14ac:dyDescent="0.25">
      <c r="A119"/>
      <c r="B119"/>
      <c r="C119"/>
      <c r="D119"/>
    </row>
    <row r="120" spans="1:4" ht="12.6" x14ac:dyDescent="0.25">
      <c r="A120"/>
      <c r="B120"/>
      <c r="C120"/>
      <c r="D120"/>
    </row>
    <row r="121" spans="1:4" ht="12.6" x14ac:dyDescent="0.25">
      <c r="A121"/>
      <c r="B121"/>
      <c r="C121"/>
      <c r="D121"/>
    </row>
    <row r="122" spans="1:4" ht="12.6" x14ac:dyDescent="0.25">
      <c r="A122"/>
      <c r="B122"/>
      <c r="C122"/>
      <c r="D122"/>
    </row>
    <row r="123" spans="1:4" ht="12.6" x14ac:dyDescent="0.25">
      <c r="A123"/>
      <c r="B123"/>
      <c r="C123"/>
      <c r="D123"/>
    </row>
    <row r="124" spans="1:4" ht="12.6" x14ac:dyDescent="0.25">
      <c r="A124"/>
      <c r="B124"/>
      <c r="C124"/>
      <c r="D124"/>
    </row>
    <row r="125" spans="1:4" ht="12.6" x14ac:dyDescent="0.25">
      <c r="A125"/>
      <c r="B125"/>
      <c r="C125"/>
      <c r="D125"/>
    </row>
    <row r="126" spans="1:4" ht="12.6" x14ac:dyDescent="0.25">
      <c r="A126"/>
      <c r="B126"/>
      <c r="C126"/>
      <c r="D126"/>
    </row>
    <row r="127" spans="1:4" ht="12.6" x14ac:dyDescent="0.25">
      <c r="A127"/>
      <c r="B127"/>
      <c r="C127"/>
      <c r="D127"/>
    </row>
    <row r="128" spans="1:4" ht="12.6" x14ac:dyDescent="0.25">
      <c r="A128"/>
      <c r="B128"/>
      <c r="C128"/>
      <c r="D128"/>
    </row>
    <row r="129" spans="1:4" ht="12.6" x14ac:dyDescent="0.25">
      <c r="A129"/>
      <c r="B129"/>
      <c r="C129"/>
      <c r="D129"/>
    </row>
    <row r="130" spans="1:4" ht="12.6" x14ac:dyDescent="0.25">
      <c r="A130"/>
      <c r="B130"/>
      <c r="C130"/>
      <c r="D130"/>
    </row>
    <row r="131" spans="1:4" ht="12.6" x14ac:dyDescent="0.25">
      <c r="A131"/>
      <c r="B131"/>
      <c r="C131"/>
      <c r="D131"/>
    </row>
    <row r="132" spans="1:4" ht="12.6" x14ac:dyDescent="0.25">
      <c r="A132"/>
      <c r="B132"/>
      <c r="C132"/>
      <c r="D132"/>
    </row>
    <row r="133" spans="1:4" ht="12.6" x14ac:dyDescent="0.25">
      <c r="A133"/>
      <c r="B133"/>
      <c r="C133"/>
      <c r="D133"/>
    </row>
    <row r="134" spans="1:4" ht="12.6" x14ac:dyDescent="0.25">
      <c r="A134"/>
      <c r="B134"/>
      <c r="C134"/>
      <c r="D134"/>
    </row>
    <row r="135" spans="1:4" ht="12.6" x14ac:dyDescent="0.25">
      <c r="A135"/>
      <c r="B135"/>
      <c r="C135"/>
      <c r="D135"/>
    </row>
    <row r="136" spans="1:4" ht="12.6" x14ac:dyDescent="0.25">
      <c r="A136"/>
      <c r="B136"/>
      <c r="C136"/>
      <c r="D136"/>
    </row>
    <row r="137" spans="1:4" ht="12.6" x14ac:dyDescent="0.25">
      <c r="A137"/>
      <c r="B137"/>
      <c r="C137"/>
      <c r="D137"/>
    </row>
    <row r="138" spans="1:4" ht="12.6" x14ac:dyDescent="0.25">
      <c r="A138"/>
      <c r="B138"/>
      <c r="C138"/>
      <c r="D138"/>
    </row>
    <row r="139" spans="1:4" ht="12.6" x14ac:dyDescent="0.25">
      <c r="A139"/>
      <c r="B139"/>
      <c r="C139"/>
      <c r="D139"/>
    </row>
    <row r="140" spans="1:4" ht="12.6" x14ac:dyDescent="0.25">
      <c r="A140"/>
      <c r="B140"/>
      <c r="C140"/>
      <c r="D140"/>
    </row>
    <row r="141" spans="1:4" ht="12.6" x14ac:dyDescent="0.25">
      <c r="A141"/>
      <c r="B141"/>
      <c r="C141"/>
      <c r="D141"/>
    </row>
    <row r="142" spans="1:4" ht="12.6" x14ac:dyDescent="0.25">
      <c r="A142"/>
      <c r="B142"/>
      <c r="C142"/>
      <c r="D142"/>
    </row>
    <row r="143" spans="1:4" ht="12.6" x14ac:dyDescent="0.25">
      <c r="A143"/>
      <c r="B143"/>
      <c r="C143"/>
      <c r="D143"/>
    </row>
    <row r="144" spans="1:4" ht="12.6" x14ac:dyDescent="0.25">
      <c r="A144"/>
      <c r="B144"/>
      <c r="C144"/>
      <c r="D144"/>
    </row>
    <row r="145" spans="1:4" ht="12.6" x14ac:dyDescent="0.25">
      <c r="A145"/>
      <c r="B145"/>
      <c r="C145"/>
      <c r="D145"/>
    </row>
    <row r="146" spans="1:4" ht="12.6" x14ac:dyDescent="0.25">
      <c r="A146"/>
      <c r="B146"/>
      <c r="C146"/>
      <c r="D146"/>
    </row>
    <row r="147" spans="1:4" ht="12.6" x14ac:dyDescent="0.25">
      <c r="A147"/>
      <c r="B147"/>
      <c r="C147"/>
      <c r="D147"/>
    </row>
    <row r="148" spans="1:4" ht="12.6" x14ac:dyDescent="0.25">
      <c r="A148"/>
      <c r="B148"/>
      <c r="C148"/>
      <c r="D148"/>
    </row>
  </sheetData>
  <mergeCells count="2">
    <mergeCell ref="A1:D1"/>
    <mergeCell ref="A3:D3"/>
  </mergeCells>
  <printOptions horizontalCentered="1"/>
  <pageMargins left="1.5" right="0.5" top="1.5" bottom="0.5" header="1" footer="0.3"/>
  <pageSetup orientation="landscape" r:id="rId1"/>
  <headerFooter alignWithMargins="0">
    <oddHeader>&amp;C&amp;"Helv,Bold"JEROME COUNTY RESULTS
PRIMARY ELECTION     MAY 17,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Normal="100" workbookViewId="0">
      <selection activeCell="G7" sqref="G7"/>
    </sheetView>
  </sheetViews>
  <sheetFormatPr defaultRowHeight="12.6" x14ac:dyDescent="0.25"/>
  <cols>
    <col min="1" max="1" width="12.88671875" bestFit="1" customWidth="1"/>
  </cols>
  <sheetData>
    <row r="1" spans="1:9" ht="13.8" x14ac:dyDescent="0.3">
      <c r="A1" s="30"/>
      <c r="B1" s="128" t="s">
        <v>93</v>
      </c>
      <c r="C1" s="130"/>
      <c r="D1" s="128" t="s">
        <v>4</v>
      </c>
      <c r="E1" s="129"/>
      <c r="F1" s="129"/>
      <c r="G1" s="129"/>
      <c r="H1" s="130"/>
      <c r="I1" s="16"/>
    </row>
    <row r="2" spans="1:9" ht="13.8" x14ac:dyDescent="0.3">
      <c r="A2" s="33"/>
      <c r="B2" s="124" t="s">
        <v>92</v>
      </c>
      <c r="C2" s="126"/>
      <c r="D2" s="124" t="s">
        <v>5</v>
      </c>
      <c r="E2" s="125"/>
      <c r="F2" s="125"/>
      <c r="G2" s="125"/>
      <c r="H2" s="126"/>
      <c r="I2" s="32"/>
    </row>
    <row r="3" spans="1:9" ht="13.8" x14ac:dyDescent="0.3">
      <c r="A3" s="34"/>
      <c r="B3" s="124" t="s">
        <v>90</v>
      </c>
      <c r="C3" s="126"/>
      <c r="D3" s="135"/>
      <c r="E3" s="136"/>
      <c r="F3" s="136"/>
      <c r="G3" s="136"/>
      <c r="H3" s="137"/>
      <c r="I3" s="16"/>
    </row>
    <row r="4" spans="1:9" ht="87" customHeight="1" thickBot="1" x14ac:dyDescent="0.3">
      <c r="A4" s="35" t="s">
        <v>6</v>
      </c>
      <c r="B4" s="6" t="s">
        <v>25</v>
      </c>
      <c r="C4" s="58" t="s">
        <v>26</v>
      </c>
      <c r="D4" s="7" t="s">
        <v>11</v>
      </c>
      <c r="E4" s="7" t="s">
        <v>12</v>
      </c>
      <c r="F4" s="7" t="s">
        <v>18</v>
      </c>
      <c r="G4" s="7" t="s">
        <v>19</v>
      </c>
      <c r="H4" s="4" t="s">
        <v>13</v>
      </c>
      <c r="I4" s="17"/>
    </row>
    <row r="5" spans="1:9" ht="14.4" thickBot="1" x14ac:dyDescent="0.35">
      <c r="A5" s="18"/>
      <c r="B5" s="19"/>
      <c r="C5" s="19"/>
      <c r="D5" s="19"/>
      <c r="E5" s="19"/>
      <c r="F5" s="19"/>
      <c r="G5" s="19"/>
      <c r="H5" s="20"/>
      <c r="I5" s="21"/>
    </row>
    <row r="6" spans="1:9" ht="13.8" x14ac:dyDescent="0.3">
      <c r="A6" s="1" t="s">
        <v>58</v>
      </c>
      <c r="B6" s="28">
        <v>107</v>
      </c>
      <c r="C6" s="28">
        <v>41</v>
      </c>
      <c r="D6" s="53">
        <v>393</v>
      </c>
      <c r="E6" s="29">
        <v>7</v>
      </c>
      <c r="F6" s="46">
        <f t="shared" ref="F6:F7" si="0">IF(E6&lt;&gt;0,E6+D6,"")</f>
        <v>400</v>
      </c>
      <c r="G6" s="29">
        <v>148</v>
      </c>
      <c r="H6" s="26">
        <f t="shared" ref="H6:H7" si="1">IF(G6&lt;&gt;0,G6/F6,"")</f>
        <v>0.37</v>
      </c>
      <c r="I6" s="21"/>
    </row>
    <row r="7" spans="1:9" ht="13.8" x14ac:dyDescent="0.3">
      <c r="A7" s="1" t="s">
        <v>60</v>
      </c>
      <c r="B7" s="28">
        <v>176</v>
      </c>
      <c r="C7" s="28">
        <v>50</v>
      </c>
      <c r="D7" s="53">
        <v>578</v>
      </c>
      <c r="E7" s="29">
        <v>15</v>
      </c>
      <c r="F7" s="46">
        <f t="shared" si="0"/>
        <v>593</v>
      </c>
      <c r="G7" s="29">
        <v>226</v>
      </c>
      <c r="H7" s="26">
        <f t="shared" si="1"/>
        <v>0.38111298482293421</v>
      </c>
      <c r="I7" s="21"/>
    </row>
    <row r="8" spans="1:9" ht="13.8" x14ac:dyDescent="0.3">
      <c r="A8" s="82" t="s">
        <v>72</v>
      </c>
      <c r="B8" s="83">
        <v>9</v>
      </c>
      <c r="C8" s="63">
        <v>2</v>
      </c>
      <c r="D8" s="96"/>
      <c r="E8" s="97"/>
      <c r="F8" s="98"/>
      <c r="G8" s="95">
        <v>11</v>
      </c>
      <c r="H8" s="94"/>
      <c r="I8" s="21"/>
    </row>
    <row r="9" spans="1:9" ht="13.8" x14ac:dyDescent="0.3">
      <c r="A9" s="9" t="s">
        <v>0</v>
      </c>
      <c r="B9" s="23">
        <f t="shared" ref="B9:G9" si="2">SUM(B6:B8)</f>
        <v>292</v>
      </c>
      <c r="C9" s="59">
        <f t="shared" si="2"/>
        <v>93</v>
      </c>
      <c r="D9" s="23">
        <f t="shared" si="2"/>
        <v>971</v>
      </c>
      <c r="E9" s="23">
        <f t="shared" si="2"/>
        <v>22</v>
      </c>
      <c r="F9" s="23">
        <f t="shared" si="2"/>
        <v>993</v>
      </c>
      <c r="G9" s="23">
        <f t="shared" si="2"/>
        <v>385</v>
      </c>
      <c r="H9" s="73">
        <f>IF(G9&lt;&gt;0,G9/F9,"")</f>
        <v>0.38771399798590128</v>
      </c>
      <c r="I9" s="16"/>
    </row>
    <row r="10" spans="1:9" ht="13.8" x14ac:dyDescent="0.3">
      <c r="A10" s="41"/>
      <c r="B10" s="54"/>
      <c r="C10" s="54"/>
      <c r="D10" s="54"/>
      <c r="E10" s="54"/>
      <c r="F10" s="54"/>
      <c r="G10" s="54"/>
      <c r="H10" s="76"/>
      <c r="I10" s="16"/>
    </row>
    <row r="11" spans="1:9" ht="13.8" x14ac:dyDescent="0.3">
      <c r="A11" s="41"/>
      <c r="B11" s="16"/>
      <c r="C11" s="16"/>
      <c r="D11" s="16"/>
    </row>
  </sheetData>
  <sheetProtection selectLockedCells="1"/>
  <mergeCells count="6">
    <mergeCell ref="B1:C1"/>
    <mergeCell ref="D1:H1"/>
    <mergeCell ref="B2:C2"/>
    <mergeCell ref="D2:H2"/>
    <mergeCell ref="B3:C3"/>
    <mergeCell ref="D3:H3"/>
  </mergeCells>
  <printOptions horizontalCentered="1"/>
  <pageMargins left="1.5" right="0.5" top="1.5" bottom="0.5" header="1" footer="0.3"/>
  <pageSetup orientation="landscape" r:id="rId1"/>
  <headerFooter>
    <oddHeader>&amp;C&amp;"Helv,Bold"JEROME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US Sen - Sup Ct</vt:lpstr>
      <vt:lpstr>Sup Ct - Voting Stats</vt:lpstr>
      <vt:lpstr>Leg 25</vt:lpstr>
      <vt:lpstr>Co Comm - Co Treas</vt:lpstr>
      <vt:lpstr>Precinct</vt:lpstr>
      <vt:lpstr>Valley SD Levy</vt:lpstr>
      <vt:lpstr>'Co Comm - Co Treas'!Print_Titles</vt:lpstr>
      <vt:lpstr>'Leg 25'!Print_Titles</vt:lpstr>
      <vt:lpstr>Precinct!Print_Titles</vt:lpstr>
      <vt:lpstr>'Sup Ct - Voting Stats'!Print_Titles</vt:lpstr>
      <vt:lpstr>'US Sen - Sup 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Cyrl Lootens</dc:creator>
  <cp:lastModifiedBy>Betsie</cp:lastModifiedBy>
  <cp:lastPrinted>2016-05-15T21:27:38Z</cp:lastPrinted>
  <dcterms:created xsi:type="dcterms:W3CDTF">1998-04-10T16:02:13Z</dcterms:created>
  <dcterms:modified xsi:type="dcterms:W3CDTF">2016-06-06T19:20:34Z</dcterms:modified>
</cp:coreProperties>
</file>