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98GNCNTY" sheetId="1" state="visible" r:id="rId2"/>
    <sheet name="98GNCNTY (2)" sheetId="2" state="visible" r:id="rId3"/>
  </sheets>
  <definedNames>
    <definedName function="false" hidden="false" name="HTML1_1" vbProcedure="false">"'[96PRCNTY.XLS]96PRCNTY'!$A$1:$X$50"</definedName>
    <definedName function="false" hidden="false" name="HTML1_10" vbProcedure="false">""</definedName>
    <definedName function="false" hidden="false" name="HTML1_11" vbProcedure="false">1</definedName>
    <definedName function="false" hidden="false" name="HTML1_12" vbProcedure="false">"g:\election\96pri.html"</definedName>
    <definedName function="false" hidden="false" name="HTML1_2" vbProcedure="false">1</definedName>
    <definedName function="false" hidden="false" name="HTML1_3" vbProcedure="false">"1996 Idaho Primary"</definedName>
    <definedName function="false" hidden="false" name="HTML1_4" vbProcedure="false">"1996 Idaho Primary"</definedName>
    <definedName function="false" hidden="false" name="HTML1_5" vbProcedure="false">"Abstract of Votes
May 28, 1996 Primary Election"</definedName>
    <definedName function="false" hidden="false" name="HTML1_6" vbProcedure="false">1</definedName>
    <definedName function="false" hidden="false" name="HTML1_7" vbProcedure="false">1</definedName>
    <definedName function="false" hidden="false" name="HTML1_8" vbProcedure="false">"4/15/97"</definedName>
    <definedName function="false" hidden="false" name="HTML1_9" vbProcedure="false">""</definedName>
    <definedName function="false" hidden="false" name="HTMLCount" vbProcedure="false">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<sst xmlns="http://schemas.openxmlformats.org/spreadsheetml/2006/main" count="235" uniqueCount="138">
  <si>
    <t xml:space="preserve">ABSTRACT OF VOTES</t>
  </si>
  <si>
    <t xml:space="preserve">Cast at the General Election     November 3, 1998</t>
  </si>
  <si>
    <t xml:space="preserve">Issued by Pete T. Cenarrusa, Secretary of State</t>
  </si>
  <si>
    <t xml:space="preserve">State of Idaho</t>
  </si>
  <si>
    <t xml:space="preserve">U.S. Representative</t>
  </si>
  <si>
    <t xml:space="preserve"> </t>
  </si>
  <si>
    <t xml:space="preserve">Lieutenant</t>
  </si>
  <si>
    <t xml:space="preserve">Secretary of</t>
  </si>
  <si>
    <t xml:space="preserve">State</t>
  </si>
  <si>
    <t xml:space="preserve">Attorney</t>
  </si>
  <si>
    <t xml:space="preserve">Supt. of</t>
  </si>
  <si>
    <t xml:space="preserve">U.S. Senate</t>
  </si>
  <si>
    <t xml:space="preserve">1st District</t>
  </si>
  <si>
    <t xml:space="preserve">2nd District</t>
  </si>
  <si>
    <t xml:space="preserve">Governor</t>
  </si>
  <si>
    <t xml:space="preserve">Controller</t>
  </si>
  <si>
    <t xml:space="preserve">Treasurer</t>
  </si>
  <si>
    <t xml:space="preserve">General</t>
  </si>
  <si>
    <t xml:space="preserve">Pub. Inst.</t>
  </si>
  <si>
    <t xml:space="preserve">REP</t>
  </si>
  <si>
    <t xml:space="preserve">NAT</t>
  </si>
  <si>
    <t xml:space="preserve">DEM</t>
  </si>
  <si>
    <t xml:space="preserve">W/I</t>
  </si>
  <si>
    <t xml:space="preserve">IND</t>
  </si>
  <si>
    <t xml:space="preserve">AMH</t>
  </si>
  <si>
    <t xml:space="preserve">LIB</t>
  </si>
  <si>
    <t xml:space="preserve">REF</t>
  </si>
  <si>
    <t xml:space="preserve">Counties</t>
  </si>
  <si>
    <t xml:space="preserve">Mike Crapo</t>
  </si>
  <si>
    <t xml:space="preserve">George J. Mansfeld</t>
  </si>
  <si>
    <t xml:space="preserve">Bill Mauk</t>
  </si>
  <si>
    <t xml:space="preserve">Helen Chenoweth</t>
  </si>
  <si>
    <t xml:space="preserve">Dan Williams</t>
  </si>
  <si>
    <t xml:space="preserve">Michael Myers</t>
  </si>
  <si>
    <t xml:space="preserve">Jonathan B. Ratner</t>
  </si>
  <si>
    <t xml:space="preserve">Mike Simpson</t>
  </si>
  <si>
    <t xml:space="preserve">Richard H. Stallings</t>
  </si>
  <si>
    <t xml:space="preserve">Robert C. Huntley</t>
  </si>
  <si>
    <t xml:space="preserve">Dirk Kempthorne</t>
  </si>
  <si>
    <t xml:space="preserve">Peter Rickards</t>
  </si>
  <si>
    <t xml:space="preserve">C.L. 'Butch' Otter</t>
  </si>
  <si>
    <t xml:space="preserve">Sue Reents</t>
  </si>
  <si>
    <t xml:space="preserve">Alan Stroud</t>
  </si>
  <si>
    <t xml:space="preserve">T.J. Angstman</t>
  </si>
  <si>
    <t xml:space="preserve">Pete T. Cenarrusa</t>
  </si>
  <si>
    <t xml:space="preserve">Jerry Seiffert</t>
  </si>
  <si>
    <t xml:space="preserve">Ron Pollock</t>
  </si>
  <si>
    <t xml:space="preserve">J.D. Williams</t>
  </si>
  <si>
    <t xml:space="preserve">Ron G. Crane</t>
  </si>
  <si>
    <t xml:space="preserve">Latham Williams</t>
  </si>
  <si>
    <t xml:space="preserve">Brit Groom</t>
  </si>
  <si>
    <t xml:space="preserve">Alan G. Lance</t>
  </si>
  <si>
    <t xml:space="preserve">Anne C. Fox</t>
  </si>
  <si>
    <t xml:space="preserve">Marilyn Howard</t>
  </si>
  <si>
    <t xml:space="preserve">Ada</t>
  </si>
  <si>
    <t xml:space="preserve">Adams</t>
  </si>
  <si>
    <t xml:space="preserve">Bannock</t>
  </si>
  <si>
    <t xml:space="preserve">Bear Lake</t>
  </si>
  <si>
    <t xml:space="preserve">Benewah</t>
  </si>
  <si>
    <t xml:space="preserve">Bingham</t>
  </si>
  <si>
    <t xml:space="preserve">Blaine</t>
  </si>
  <si>
    <t xml:space="preserve">Boise</t>
  </si>
  <si>
    <t xml:space="preserve">Bonner</t>
  </si>
  <si>
    <t xml:space="preserve">Bonneville</t>
  </si>
  <si>
    <t xml:space="preserve">Boundary</t>
  </si>
  <si>
    <t xml:space="preserve">Butte</t>
  </si>
  <si>
    <t xml:space="preserve">Camas</t>
  </si>
  <si>
    <t xml:space="preserve">Canyon</t>
  </si>
  <si>
    <t xml:space="preserve">Caribou</t>
  </si>
  <si>
    <t xml:space="preserve">Cassia</t>
  </si>
  <si>
    <t xml:space="preserve">Clark</t>
  </si>
  <si>
    <t xml:space="preserve">Clearwater</t>
  </si>
  <si>
    <t xml:space="preserve">Custer</t>
  </si>
  <si>
    <t xml:space="preserve">Elmore</t>
  </si>
  <si>
    <t xml:space="preserve">Franklin</t>
  </si>
  <si>
    <t xml:space="preserve">Fremont</t>
  </si>
  <si>
    <t xml:space="preserve">Gem</t>
  </si>
  <si>
    <t xml:space="preserve">Gooding</t>
  </si>
  <si>
    <t xml:space="preserve">Idaho</t>
  </si>
  <si>
    <t xml:space="preserve">Jefferson</t>
  </si>
  <si>
    <t xml:space="preserve">Jerome</t>
  </si>
  <si>
    <t xml:space="preserve">Kootenai</t>
  </si>
  <si>
    <t xml:space="preserve">Latah</t>
  </si>
  <si>
    <t xml:space="preserve">Lemhi</t>
  </si>
  <si>
    <t xml:space="preserve">Lewis</t>
  </si>
  <si>
    <t xml:space="preserve">Lincoln</t>
  </si>
  <si>
    <t xml:space="preserve">Madison</t>
  </si>
  <si>
    <t xml:space="preserve">Minidoka</t>
  </si>
  <si>
    <t xml:space="preserve">Nez Perce</t>
  </si>
  <si>
    <t xml:space="preserve">Oneida</t>
  </si>
  <si>
    <t xml:space="preserve">Owyhee</t>
  </si>
  <si>
    <t xml:space="preserve">Payette</t>
  </si>
  <si>
    <t xml:space="preserve">Power</t>
  </si>
  <si>
    <t xml:space="preserve">Shoshone</t>
  </si>
  <si>
    <t xml:space="preserve">Teton</t>
  </si>
  <si>
    <t xml:space="preserve">Twin Falls</t>
  </si>
  <si>
    <t xml:space="preserve">Valley</t>
  </si>
  <si>
    <t xml:space="preserve">Washington</t>
  </si>
  <si>
    <t xml:space="preserve">TOTAL</t>
  </si>
  <si>
    <t xml:space="preserve">Plurality</t>
  </si>
  <si>
    <t xml:space="preserve">Percentage</t>
  </si>
  <si>
    <t xml:space="preserve">Party Designations:  AMH-American Heritage (formerly US Taxpayers); DEM-Democratic; IND-Independent; LIB-Libertarian; NAT-Natural Law; REF-Reform; REP-Republican</t>
  </si>
  <si>
    <t xml:space="preserve">Supr. Crt. Justice</t>
  </si>
  <si>
    <t xml:space="preserve">Constitutional Amendments</t>
  </si>
  <si>
    <t xml:space="preserve">Initiative</t>
  </si>
  <si>
    <t xml:space="preserve">Advisory</t>
  </si>
  <si>
    <t xml:space="preserve">To Succeed:</t>
  </si>
  <si>
    <t xml:space="preserve">Voting Statistics</t>
  </si>
  <si>
    <t xml:space="preserve">HJR</t>
  </si>
  <si>
    <t xml:space="preserve">SJR</t>
  </si>
  <si>
    <t xml:space="preserve">Proposition</t>
  </si>
  <si>
    <t xml:space="preserve">Vote</t>
  </si>
  <si>
    <t xml:space="preserve">Byron Johnson</t>
  </si>
  <si>
    <t xml:space="preserve">No. 6</t>
  </si>
  <si>
    <t xml:space="preserve">No. 8</t>
  </si>
  <si>
    <t xml:space="preserve">No. 101</t>
  </si>
  <si>
    <t xml:space="preserve">No. 102</t>
  </si>
  <si>
    <t xml:space="preserve">No. 105</t>
  </si>
  <si>
    <t xml:space="preserve">No. 106</t>
  </si>
  <si>
    <t xml:space="preserve">No. 107</t>
  </si>
  <si>
    <t xml:space="preserve">HB No. 644</t>
  </si>
  <si>
    <t xml:space="preserve">Wayne L. Kidwell</t>
  </si>
  <si>
    <t xml:space="preserve">Michael E. Wetherell</t>
  </si>
  <si>
    <t xml:space="preserve">Number Election
Day Registrants</t>
  </si>
  <si>
    <t xml:space="preserve">Total Number
Registered Voters</t>
  </si>
  <si>
    <t xml:space="preserve">Number
Ballots Cast</t>
  </si>
  <si>
    <t xml:space="preserve">% of Registered
Voters That Voted</t>
  </si>
  <si>
    <t xml:space="preserve">Yes</t>
  </si>
  <si>
    <t xml:space="preserve">No</t>
  </si>
  <si>
    <r>
      <rPr>
        <b val="true"/>
        <sz val="11"/>
        <rFont val="Arial"/>
        <family val="2"/>
      </rPr>
      <t xml:space="preserve">HJR No 6</t>
    </r>
    <r>
      <rPr>
        <sz val="11"/>
        <rFont val="Arial"/>
        <family val="2"/>
      </rPr>
      <t xml:space="preserve">: Relating to the Endowment Fund; provides that proceeds from land sales can be deposited ina land bank fund.</t>
    </r>
  </si>
  <si>
    <r>
      <rPr>
        <b val="true"/>
        <sz val="11"/>
        <rFont val="Arial"/>
        <family val="2"/>
      </rPr>
      <t xml:space="preserve">HJR No 8</t>
    </r>
    <r>
      <rPr>
        <sz val="11"/>
        <rFont val="Arial"/>
        <family val="2"/>
      </rPr>
      <t xml:space="preserve">: Relating to the Endowment Fund; establishes an earnings reserve fund; provides for investment flexibility.</t>
    </r>
  </si>
  <si>
    <r>
      <rPr>
        <b val="true"/>
        <sz val="11"/>
        <rFont val="Arial"/>
        <family val="2"/>
      </rPr>
      <t xml:space="preserve">SJR No 101</t>
    </r>
    <r>
      <rPr>
        <sz val="11"/>
        <rFont val="Arial"/>
        <family val="2"/>
      </rPr>
      <t xml:space="preserve">: Deletes obsolete language regarding judicial salaries.</t>
    </r>
  </si>
  <si>
    <r>
      <rPr>
        <b val="true"/>
        <sz val="11"/>
        <rFont val="Arial"/>
        <family val="2"/>
      </rPr>
      <t xml:space="preserve">SJR No 102</t>
    </r>
    <r>
      <rPr>
        <sz val="11"/>
        <rFont val="Arial"/>
        <family val="2"/>
      </rPr>
      <t xml:space="preserve">:  Deletes obsolete language regarding executive officer's salaries.</t>
    </r>
  </si>
  <si>
    <r>
      <rPr>
        <b val="true"/>
        <sz val="11"/>
        <rFont val="Arial"/>
        <family val="2"/>
      </rPr>
      <t xml:space="preserve">SJR No 105</t>
    </r>
    <r>
      <rPr>
        <sz val="11"/>
        <rFont val="Arial"/>
        <family val="2"/>
      </rPr>
      <t xml:space="preserve">: Deletes prohibitions regarding individuals under guardianship.</t>
    </r>
  </si>
  <si>
    <r>
      <rPr>
        <b val="true"/>
        <sz val="11"/>
        <rFont val="Arial"/>
        <family val="2"/>
      </rPr>
      <t xml:space="preserve">SJR No 106</t>
    </r>
    <r>
      <rPr>
        <sz val="11"/>
        <rFont val="Arial"/>
        <family val="2"/>
      </rPr>
      <t xml:space="preserve">: Allows the state to guarantee the debt of school districts.</t>
    </r>
  </si>
  <si>
    <r>
      <rPr>
        <b val="true"/>
        <sz val="11"/>
        <rFont val="Arial"/>
        <family val="2"/>
      </rPr>
      <t xml:space="preserve">SJR No 107</t>
    </r>
    <r>
      <rPr>
        <sz val="11"/>
        <rFont val="Arial"/>
        <family val="2"/>
      </rPr>
      <t xml:space="preserve">: Deletes obsolete language regarding state debt limit.</t>
    </r>
  </si>
  <si>
    <r>
      <rPr>
        <b val="true"/>
        <sz val="11"/>
        <rFont val="Arial"/>
        <family val="2"/>
      </rPr>
      <t xml:space="preserve">Initiative Proposition 1</t>
    </r>
    <r>
      <rPr>
        <sz val="11"/>
        <rFont val="Arial"/>
        <family val="2"/>
      </rPr>
      <t xml:space="preserve">: Initiative allowing congressional candidates to sign term limits pledge; informs voters on the ballot if candidate signs or breaks pledge.</t>
    </r>
  </si>
  <si>
    <r>
      <rPr>
        <b val="true"/>
        <sz val="11"/>
        <rFont val="Arial"/>
        <family val="2"/>
      </rPr>
      <t xml:space="preserve">Advisory Vote HB No 644</t>
    </r>
    <r>
      <rPr>
        <sz val="11"/>
        <rFont val="Arial"/>
        <family val="2"/>
      </rPr>
      <t xml:space="preserve">: Advisory vote asking whether ballot access restrictions should continue for other offices since they are inapplicable to members of Congress.</t>
    </r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</si>
</sst>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0.0%"/>
    <numFmt numFmtId="167" formatCode="0.00"/>
    <numFmt numFmtId="168" formatCode="0"/>
    <numFmt numFmtId="169" formatCode="0.00%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1"/>
      <name val="Arial"/>
      <family val="2"/>
    </font>
    <font>
      <b val="true"/>
      <sz val="12"/>
      <name val="Arial"/>
      <family val="2"/>
    </font>
    <font>
      <b val="true"/>
      <sz val="12"/>
      <name val="Arial"/>
      <family val="0"/>
    </font>
    <font>
      <b val="true"/>
      <sz val="11"/>
      <name val="Arial"/>
      <family val="2"/>
    </font>
    <font>
      <sz val="11"/>
      <name val="Arial"/>
      <family val="0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center" textRotation="9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8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8" fontId="1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5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BA56"/>
  <sheetViews>
    <sheetView showFormulas="false" showGridLines="true" showRowColHeaders="true" showZeros="true" rightToLeft="false" tabSelected="false" showOutlineSymbols="true" defaultGridColor="true" view="normal" topLeftCell="A27" colorId="64" zoomScale="70" zoomScaleNormal="70" zoomScalePageLayoutView="100" workbookViewId="0">
      <selection pane="topLeft" activeCell="A4" activeCellId="0" sqref="A4:IV4 A4:IV4"/>
    </sheetView>
  </sheetViews>
  <sheetFormatPr defaultRowHeight="15.8" zeroHeight="false" outlineLevelRow="0" outlineLevelCol="0"/>
  <cols>
    <col collapsed="false" customWidth="true" hidden="false" outlineLevel="0" max="1" min="1" style="1" width="16.8"/>
    <col collapsed="false" customWidth="true" hidden="false" outlineLevel="0" max="29" min="2" style="2" width="9.94"/>
    <col collapsed="false" customWidth="true" hidden="false" outlineLevel="0" max="30" min="30" style="2" width="3.09"/>
    <col collapsed="false" customWidth="true" hidden="false" outlineLevel="0" max="37" min="31" style="2" width="9.94"/>
    <col collapsed="false" customWidth="true" hidden="false" outlineLevel="0" max="38" min="38" style="3" width="9.94"/>
    <col collapsed="false" customWidth="true" hidden="false" outlineLevel="0" max="53" min="39" style="2" width="9.94"/>
    <col collapsed="false" customWidth="true" hidden="false" outlineLevel="0" max="257" min="54" style="2" width="7.66"/>
    <col collapsed="false" customWidth="true" hidden="false" outlineLevel="0" max="1025" min="258" style="0" width="7.66"/>
  </cols>
  <sheetData>
    <row r="1" s="5" customFormat="true" ht="17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L1" s="6"/>
    </row>
    <row r="2" s="5" customFormat="true" ht="1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L2" s="6"/>
    </row>
    <row r="3" s="8" customFormat="true" ht="17" hidden="false" customHeight="false" outlineLevel="0" collapsed="false">
      <c r="A3" s="7" t="s">
        <v>2</v>
      </c>
      <c r="R3" s="9"/>
      <c r="U3" s="9"/>
      <c r="AA3" s="10" t="s">
        <v>3</v>
      </c>
      <c r="AK3" s="9"/>
      <c r="AL3" s="11"/>
    </row>
    <row r="4" s="19" customFormat="true" ht="15.8" hidden="false" customHeight="false" outlineLevel="0" collapsed="false">
      <c r="A4" s="12"/>
      <c r="B4" s="13"/>
      <c r="C4" s="14"/>
      <c r="D4" s="15"/>
      <c r="E4" s="16" t="s">
        <v>4</v>
      </c>
      <c r="F4" s="16"/>
      <c r="G4" s="16"/>
      <c r="H4" s="16"/>
      <c r="I4" s="16"/>
      <c r="J4" s="16"/>
      <c r="K4" s="17" t="s">
        <v>5</v>
      </c>
      <c r="L4" s="17"/>
      <c r="M4" s="17"/>
      <c r="N4" s="17" t="s">
        <v>6</v>
      </c>
      <c r="O4" s="17"/>
      <c r="P4" s="17"/>
      <c r="Q4" s="17" t="s">
        <v>7</v>
      </c>
      <c r="R4" s="17"/>
      <c r="S4" s="17"/>
      <c r="T4" s="17" t="s">
        <v>8</v>
      </c>
      <c r="U4" s="17"/>
      <c r="V4" s="17" t="s">
        <v>8</v>
      </c>
      <c r="W4" s="17"/>
      <c r="X4" s="17" t="s">
        <v>9</v>
      </c>
      <c r="Y4" s="17"/>
      <c r="Z4" s="17" t="s">
        <v>10</v>
      </c>
      <c r="AA4" s="17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</row>
    <row r="5" s="19" customFormat="true" ht="15.8" hidden="false" customHeight="false" outlineLevel="0" collapsed="false">
      <c r="A5" s="20"/>
      <c r="B5" s="21" t="s">
        <v>11</v>
      </c>
      <c r="C5" s="21"/>
      <c r="D5" s="21"/>
      <c r="E5" s="22" t="s">
        <v>12</v>
      </c>
      <c r="F5" s="22"/>
      <c r="G5" s="21" t="s">
        <v>13</v>
      </c>
      <c r="H5" s="21"/>
      <c r="I5" s="21"/>
      <c r="J5" s="21"/>
      <c r="K5" s="21" t="s">
        <v>14</v>
      </c>
      <c r="L5" s="21"/>
      <c r="M5" s="21"/>
      <c r="N5" s="21" t="s">
        <v>14</v>
      </c>
      <c r="O5" s="21"/>
      <c r="P5" s="21"/>
      <c r="Q5" s="21" t="s">
        <v>8</v>
      </c>
      <c r="R5" s="21"/>
      <c r="S5" s="21"/>
      <c r="T5" s="21" t="s">
        <v>15</v>
      </c>
      <c r="U5" s="21"/>
      <c r="V5" s="21" t="s">
        <v>16</v>
      </c>
      <c r="W5" s="21"/>
      <c r="X5" s="21" t="s">
        <v>17</v>
      </c>
      <c r="Y5" s="21"/>
      <c r="Z5" s="21" t="s">
        <v>18</v>
      </c>
      <c r="AA5" s="21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</row>
    <row r="6" s="25" customFormat="true" ht="15.8" hidden="false" customHeight="false" outlineLevel="0" collapsed="false">
      <c r="A6" s="23"/>
      <c r="B6" s="24" t="s">
        <v>19</v>
      </c>
      <c r="C6" s="24" t="s">
        <v>20</v>
      </c>
      <c r="D6" s="24" t="s">
        <v>21</v>
      </c>
      <c r="E6" s="24" t="s">
        <v>19</v>
      </c>
      <c r="F6" s="24" t="s">
        <v>21</v>
      </c>
      <c r="G6" s="24" t="s">
        <v>22</v>
      </c>
      <c r="H6" s="24" t="s">
        <v>20</v>
      </c>
      <c r="I6" s="24" t="s">
        <v>19</v>
      </c>
      <c r="J6" s="24" t="s">
        <v>21</v>
      </c>
      <c r="K6" s="24" t="s">
        <v>21</v>
      </c>
      <c r="L6" s="24" t="s">
        <v>19</v>
      </c>
      <c r="M6" s="24" t="s">
        <v>23</v>
      </c>
      <c r="N6" s="24" t="s">
        <v>19</v>
      </c>
      <c r="O6" s="24" t="s">
        <v>21</v>
      </c>
      <c r="P6" s="24" t="s">
        <v>24</v>
      </c>
      <c r="Q6" s="24" t="s">
        <v>25</v>
      </c>
      <c r="R6" s="24" t="s">
        <v>19</v>
      </c>
      <c r="S6" s="24" t="s">
        <v>21</v>
      </c>
      <c r="T6" s="24" t="s">
        <v>19</v>
      </c>
      <c r="U6" s="24" t="s">
        <v>21</v>
      </c>
      <c r="V6" s="24" t="s">
        <v>19</v>
      </c>
      <c r="W6" s="24" t="s">
        <v>26</v>
      </c>
      <c r="X6" s="24" t="s">
        <v>21</v>
      </c>
      <c r="Y6" s="24" t="s">
        <v>19</v>
      </c>
      <c r="Z6" s="24" t="s">
        <v>19</v>
      </c>
      <c r="AA6" s="24" t="s">
        <v>21</v>
      </c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</row>
    <row r="7" s="29" customFormat="true" ht="105" hidden="false" customHeight="true" outlineLevel="0" collapsed="false">
      <c r="A7" s="26" t="s">
        <v>27</v>
      </c>
      <c r="B7" s="27" t="s">
        <v>28</v>
      </c>
      <c r="C7" s="27" t="s">
        <v>29</v>
      </c>
      <c r="D7" s="27" t="s">
        <v>30</v>
      </c>
      <c r="E7" s="27" t="s">
        <v>31</v>
      </c>
      <c r="F7" s="27" t="s">
        <v>32</v>
      </c>
      <c r="G7" s="27" t="s">
        <v>33</v>
      </c>
      <c r="H7" s="27" t="s">
        <v>34</v>
      </c>
      <c r="I7" s="27" t="s">
        <v>35</v>
      </c>
      <c r="J7" s="27" t="s">
        <v>36</v>
      </c>
      <c r="K7" s="27" t="s">
        <v>37</v>
      </c>
      <c r="L7" s="27" t="s">
        <v>38</v>
      </c>
      <c r="M7" s="27" t="s">
        <v>39</v>
      </c>
      <c r="N7" s="27" t="s">
        <v>40</v>
      </c>
      <c r="O7" s="27" t="s">
        <v>41</v>
      </c>
      <c r="P7" s="27" t="s">
        <v>42</v>
      </c>
      <c r="Q7" s="27" t="s">
        <v>43</v>
      </c>
      <c r="R7" s="27" t="s">
        <v>44</v>
      </c>
      <c r="S7" s="27" t="s">
        <v>45</v>
      </c>
      <c r="T7" s="27" t="s">
        <v>46</v>
      </c>
      <c r="U7" s="27" t="s">
        <v>47</v>
      </c>
      <c r="V7" s="27" t="s">
        <v>48</v>
      </c>
      <c r="W7" s="27" t="s">
        <v>49</v>
      </c>
      <c r="X7" s="27" t="s">
        <v>50</v>
      </c>
      <c r="Y7" s="27" t="s">
        <v>51</v>
      </c>
      <c r="Z7" s="27" t="s">
        <v>52</v>
      </c>
      <c r="AA7" s="27" t="s">
        <v>53</v>
      </c>
      <c r="AB7" s="2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</row>
    <row r="8" s="34" customFormat="true" ht="15.8" hidden="false" customHeight="false" outlineLevel="0" collapsed="false">
      <c r="A8" s="30" t="s">
        <v>54</v>
      </c>
      <c r="B8" s="31" t="n">
        <v>60833</v>
      </c>
      <c r="C8" s="31" t="n">
        <v>1700</v>
      </c>
      <c r="D8" s="31" t="n">
        <v>29543</v>
      </c>
      <c r="E8" s="31" t="n">
        <v>34158</v>
      </c>
      <c r="F8" s="31" t="n">
        <v>29257</v>
      </c>
      <c r="G8" s="31" t="n">
        <v>0</v>
      </c>
      <c r="H8" s="31" t="n">
        <v>680</v>
      </c>
      <c r="I8" s="31" t="n">
        <v>12357</v>
      </c>
      <c r="J8" s="31" t="n">
        <v>15394</v>
      </c>
      <c r="K8" s="31" t="n">
        <v>29743</v>
      </c>
      <c r="L8" s="31" t="n">
        <v>60189</v>
      </c>
      <c r="M8" s="31" t="n">
        <v>2577</v>
      </c>
      <c r="N8" s="32" t="n">
        <v>48434</v>
      </c>
      <c r="O8" s="32" t="n">
        <v>39448</v>
      </c>
      <c r="P8" s="32" t="n">
        <v>3561</v>
      </c>
      <c r="Q8" s="32" t="n">
        <v>3360</v>
      </c>
      <c r="R8" s="32" t="n">
        <v>62111</v>
      </c>
      <c r="S8" s="32" t="n">
        <v>25145</v>
      </c>
      <c r="T8" s="32" t="n">
        <v>37013</v>
      </c>
      <c r="U8" s="32" t="n">
        <v>53531</v>
      </c>
      <c r="V8" s="32" t="n">
        <v>61692</v>
      </c>
      <c r="W8" s="32" t="n">
        <v>21509</v>
      </c>
      <c r="X8" s="32" t="n">
        <v>28286</v>
      </c>
      <c r="Y8" s="32" t="n">
        <v>61039</v>
      </c>
      <c r="Z8" s="32" t="n">
        <v>37067</v>
      </c>
      <c r="AA8" s="32" t="n">
        <v>53732</v>
      </c>
      <c r="AB8" s="18"/>
      <c r="AC8" s="18"/>
      <c r="AD8" s="33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</row>
    <row r="9" s="34" customFormat="true" ht="15.8" hidden="false" customHeight="false" outlineLevel="0" collapsed="false">
      <c r="A9" s="30" t="s">
        <v>55</v>
      </c>
      <c r="B9" s="31" t="n">
        <v>1217</v>
      </c>
      <c r="C9" s="31" t="n">
        <v>47</v>
      </c>
      <c r="D9" s="31" t="n">
        <v>382</v>
      </c>
      <c r="E9" s="31" t="n">
        <v>1141</v>
      </c>
      <c r="F9" s="31" t="n">
        <v>528</v>
      </c>
      <c r="G9" s="31"/>
      <c r="H9" s="31"/>
      <c r="I9" s="31"/>
      <c r="J9" s="31"/>
      <c r="K9" s="31" t="n">
        <v>379</v>
      </c>
      <c r="L9" s="31" t="n">
        <v>1237</v>
      </c>
      <c r="M9" s="31" t="n">
        <v>59</v>
      </c>
      <c r="N9" s="32" t="n">
        <v>1123</v>
      </c>
      <c r="O9" s="32" t="n">
        <v>443</v>
      </c>
      <c r="P9" s="32" t="n">
        <v>85</v>
      </c>
      <c r="Q9" s="32" t="n">
        <v>63</v>
      </c>
      <c r="R9" s="32" t="n">
        <v>1243</v>
      </c>
      <c r="S9" s="32" t="n">
        <v>315</v>
      </c>
      <c r="T9" s="32" t="n">
        <v>716</v>
      </c>
      <c r="U9" s="32" t="n">
        <v>895</v>
      </c>
      <c r="V9" s="32" t="n">
        <v>1178</v>
      </c>
      <c r="W9" s="32" t="n">
        <v>280</v>
      </c>
      <c r="X9" s="32" t="n">
        <v>407</v>
      </c>
      <c r="Y9" s="32" t="n">
        <v>1181</v>
      </c>
      <c r="Z9" s="32" t="n">
        <v>853</v>
      </c>
      <c r="AA9" s="32" t="n">
        <v>758</v>
      </c>
      <c r="AB9" s="18"/>
      <c r="AC9" s="18"/>
      <c r="AD9" s="33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="34" customFormat="true" ht="15.8" hidden="false" customHeight="false" outlineLevel="0" collapsed="false">
      <c r="A10" s="30" t="s">
        <v>56</v>
      </c>
      <c r="B10" s="31" t="n">
        <v>14055</v>
      </c>
      <c r="C10" s="31" t="n">
        <v>438</v>
      </c>
      <c r="D10" s="31" t="n">
        <v>8714</v>
      </c>
      <c r="E10" s="31"/>
      <c r="F10" s="31"/>
      <c r="G10" s="31" t="n">
        <v>0</v>
      </c>
      <c r="H10" s="31" t="n">
        <v>617</v>
      </c>
      <c r="I10" s="31" t="n">
        <v>9690</v>
      </c>
      <c r="J10" s="31" t="n">
        <v>12857</v>
      </c>
      <c r="K10" s="31" t="n">
        <v>9535</v>
      </c>
      <c r="L10" s="31" t="n">
        <v>13155</v>
      </c>
      <c r="M10" s="31" t="n">
        <v>556</v>
      </c>
      <c r="N10" s="32" t="n">
        <v>11731</v>
      </c>
      <c r="O10" s="32" t="n">
        <v>10313</v>
      </c>
      <c r="P10" s="32" t="n">
        <v>775</v>
      </c>
      <c r="Q10" s="32" t="n">
        <v>931</v>
      </c>
      <c r="R10" s="32" t="n">
        <v>13461</v>
      </c>
      <c r="S10" s="32" t="n">
        <v>8228</v>
      </c>
      <c r="T10" s="32" t="n">
        <v>7577</v>
      </c>
      <c r="U10" s="32" t="n">
        <v>15172</v>
      </c>
      <c r="V10" s="32" t="n">
        <v>13297</v>
      </c>
      <c r="W10" s="32" t="n">
        <v>7055</v>
      </c>
      <c r="X10" s="32" t="n">
        <v>9365</v>
      </c>
      <c r="Y10" s="32" t="n">
        <v>12915</v>
      </c>
      <c r="Z10" s="32" t="n">
        <v>7981</v>
      </c>
      <c r="AA10" s="32" t="n">
        <v>14853</v>
      </c>
      <c r="AB10" s="18"/>
      <c r="AC10" s="18"/>
      <c r="AD10" s="33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</row>
    <row r="11" s="34" customFormat="true" ht="15.8" hidden="false" customHeight="false" outlineLevel="0" collapsed="false">
      <c r="A11" s="30" t="s">
        <v>57</v>
      </c>
      <c r="B11" s="31" t="n">
        <v>1563</v>
      </c>
      <c r="C11" s="31" t="n">
        <v>61</v>
      </c>
      <c r="D11" s="31" t="n">
        <v>422</v>
      </c>
      <c r="E11" s="31"/>
      <c r="F11" s="31"/>
      <c r="G11" s="31" t="n">
        <v>0</v>
      </c>
      <c r="H11" s="31" t="n">
        <v>59</v>
      </c>
      <c r="I11" s="31" t="n">
        <v>1161</v>
      </c>
      <c r="J11" s="31" t="n">
        <v>837</v>
      </c>
      <c r="K11" s="31" t="n">
        <v>484</v>
      </c>
      <c r="L11" s="31" t="n">
        <v>1497</v>
      </c>
      <c r="M11" s="31" t="n">
        <v>75</v>
      </c>
      <c r="N11" s="32" t="n">
        <v>1440</v>
      </c>
      <c r="O11" s="32" t="n">
        <v>519</v>
      </c>
      <c r="P11" s="32" t="n">
        <v>63</v>
      </c>
      <c r="Q11" s="32" t="n">
        <v>64</v>
      </c>
      <c r="R11" s="32" t="n">
        <v>1454</v>
      </c>
      <c r="S11" s="32" t="n">
        <v>492</v>
      </c>
      <c r="T11" s="32" t="n">
        <v>806</v>
      </c>
      <c r="U11" s="32" t="n">
        <v>1225</v>
      </c>
      <c r="V11" s="32" t="n">
        <v>1576</v>
      </c>
      <c r="W11" s="32" t="n">
        <v>257</v>
      </c>
      <c r="X11" s="32" t="n">
        <v>581</v>
      </c>
      <c r="Y11" s="32" t="n">
        <v>1406</v>
      </c>
      <c r="Z11" s="32" t="n">
        <v>1079</v>
      </c>
      <c r="AA11" s="32" t="n">
        <v>925</v>
      </c>
      <c r="AB11" s="18"/>
      <c r="AC11" s="18"/>
      <c r="AD11" s="33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</row>
    <row r="12" s="34" customFormat="true" ht="15.8" hidden="false" customHeight="false" outlineLevel="0" collapsed="false">
      <c r="A12" s="35" t="s">
        <v>58</v>
      </c>
      <c r="B12" s="36" t="n">
        <v>1980</v>
      </c>
      <c r="C12" s="36" t="n">
        <v>78</v>
      </c>
      <c r="D12" s="36" t="n">
        <v>778</v>
      </c>
      <c r="E12" s="36" t="n">
        <v>1782</v>
      </c>
      <c r="F12" s="36" t="n">
        <v>1106</v>
      </c>
      <c r="G12" s="36"/>
      <c r="H12" s="36"/>
      <c r="I12" s="36"/>
      <c r="J12" s="36"/>
      <c r="K12" s="36" t="n">
        <v>768</v>
      </c>
      <c r="L12" s="36" t="n">
        <v>1987</v>
      </c>
      <c r="M12" s="36" t="n">
        <v>115</v>
      </c>
      <c r="N12" s="37" t="n">
        <v>1721</v>
      </c>
      <c r="O12" s="37" t="n">
        <v>889</v>
      </c>
      <c r="P12" s="37" t="n">
        <v>185</v>
      </c>
      <c r="Q12" s="37" t="n">
        <v>97</v>
      </c>
      <c r="R12" s="37" t="n">
        <v>1805</v>
      </c>
      <c r="S12" s="37" t="n">
        <v>882</v>
      </c>
      <c r="T12" s="37" t="n">
        <v>1213</v>
      </c>
      <c r="U12" s="37" t="n">
        <v>1559</v>
      </c>
      <c r="V12" s="37" t="n">
        <v>1921</v>
      </c>
      <c r="W12" s="37" t="n">
        <v>582</v>
      </c>
      <c r="X12" s="37" t="n">
        <v>1101</v>
      </c>
      <c r="Y12" s="37" t="n">
        <v>1588</v>
      </c>
      <c r="Z12" s="37" t="n">
        <v>1456</v>
      </c>
      <c r="AA12" s="37" t="n">
        <v>1314</v>
      </c>
      <c r="AB12" s="18"/>
      <c r="AC12" s="18"/>
      <c r="AD12" s="33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</row>
    <row r="13" s="34" customFormat="true" ht="15.8" hidden="false" customHeight="false" outlineLevel="0" collapsed="false">
      <c r="A13" s="30" t="s">
        <v>59</v>
      </c>
      <c r="B13" s="31" t="n">
        <v>8741</v>
      </c>
      <c r="C13" s="31" t="n">
        <v>192</v>
      </c>
      <c r="D13" s="31" t="n">
        <v>2674</v>
      </c>
      <c r="E13" s="31"/>
      <c r="F13" s="31"/>
      <c r="G13" s="31" t="n">
        <v>0</v>
      </c>
      <c r="H13" s="31" t="n">
        <v>376</v>
      </c>
      <c r="I13" s="31" t="n">
        <v>6571</v>
      </c>
      <c r="J13" s="31" t="n">
        <v>4669</v>
      </c>
      <c r="K13" s="31" t="n">
        <v>3006</v>
      </c>
      <c r="L13" s="31" t="n">
        <v>8501</v>
      </c>
      <c r="M13" s="31" t="n">
        <v>257</v>
      </c>
      <c r="N13" s="32" t="n">
        <v>7528</v>
      </c>
      <c r="O13" s="32" t="n">
        <v>3711</v>
      </c>
      <c r="P13" s="32" t="n">
        <v>386</v>
      </c>
      <c r="Q13" s="32" t="n">
        <v>337</v>
      </c>
      <c r="R13" s="32" t="n">
        <v>8429</v>
      </c>
      <c r="S13" s="32" t="n">
        <v>2788</v>
      </c>
      <c r="T13" s="32" t="n">
        <v>5018</v>
      </c>
      <c r="U13" s="32" t="n">
        <v>6557</v>
      </c>
      <c r="V13" s="32" t="n">
        <v>8586</v>
      </c>
      <c r="W13" s="32" t="n">
        <v>2429</v>
      </c>
      <c r="X13" s="32" t="n">
        <v>3077</v>
      </c>
      <c r="Y13" s="32" t="n">
        <v>8420</v>
      </c>
      <c r="Z13" s="32" t="n">
        <v>5354</v>
      </c>
      <c r="AA13" s="32" t="n">
        <v>6280</v>
      </c>
      <c r="AB13" s="18"/>
      <c r="AC13" s="18"/>
      <c r="AD13" s="33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</row>
    <row r="14" s="34" customFormat="true" ht="15.8" hidden="false" customHeight="false" outlineLevel="0" collapsed="false">
      <c r="A14" s="30" t="s">
        <v>60</v>
      </c>
      <c r="B14" s="31" t="n">
        <v>2667</v>
      </c>
      <c r="C14" s="31" t="n">
        <v>126</v>
      </c>
      <c r="D14" s="31" t="n">
        <v>2645</v>
      </c>
      <c r="E14" s="31"/>
      <c r="F14" s="31"/>
      <c r="G14" s="31" t="n">
        <v>0</v>
      </c>
      <c r="H14" s="31" t="n">
        <v>127</v>
      </c>
      <c r="I14" s="31" t="n">
        <v>1862</v>
      </c>
      <c r="J14" s="31" t="n">
        <v>3448</v>
      </c>
      <c r="K14" s="31" t="n">
        <v>2827</v>
      </c>
      <c r="L14" s="31" t="n">
        <v>2528</v>
      </c>
      <c r="M14" s="31" t="n">
        <v>168</v>
      </c>
      <c r="N14" s="32" t="n">
        <v>2209</v>
      </c>
      <c r="O14" s="32" t="n">
        <v>3048</v>
      </c>
      <c r="P14" s="32" t="n">
        <v>150</v>
      </c>
      <c r="Q14" s="32" t="n">
        <v>152</v>
      </c>
      <c r="R14" s="32" t="n">
        <v>2683</v>
      </c>
      <c r="S14" s="32" t="n">
        <v>2601</v>
      </c>
      <c r="T14" s="32" t="n">
        <v>1711</v>
      </c>
      <c r="U14" s="32" t="n">
        <v>3590</v>
      </c>
      <c r="V14" s="32" t="n">
        <v>2309</v>
      </c>
      <c r="W14" s="32" t="n">
        <v>2562</v>
      </c>
      <c r="X14" s="32" t="n">
        <v>2428</v>
      </c>
      <c r="Y14" s="32" t="n">
        <v>2761</v>
      </c>
      <c r="Z14" s="32" t="n">
        <v>1734</v>
      </c>
      <c r="AA14" s="32" t="n">
        <v>3647</v>
      </c>
      <c r="AB14" s="18"/>
      <c r="AC14" s="18"/>
      <c r="AD14" s="33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</row>
    <row r="15" s="34" customFormat="true" ht="15.8" hidden="false" customHeight="false" outlineLevel="0" collapsed="false">
      <c r="A15" s="30" t="s">
        <v>61</v>
      </c>
      <c r="B15" s="31" t="n">
        <v>1561</v>
      </c>
      <c r="C15" s="31" t="n">
        <v>80</v>
      </c>
      <c r="D15" s="31" t="n">
        <v>635</v>
      </c>
      <c r="E15" s="31" t="n">
        <v>1392</v>
      </c>
      <c r="F15" s="31" t="n">
        <v>883</v>
      </c>
      <c r="G15" s="31"/>
      <c r="H15" s="31"/>
      <c r="I15" s="31"/>
      <c r="J15" s="31"/>
      <c r="K15" s="31" t="n">
        <v>650</v>
      </c>
      <c r="L15" s="31" t="n">
        <v>1530</v>
      </c>
      <c r="M15" s="31" t="n">
        <v>109</v>
      </c>
      <c r="N15" s="32" t="n">
        <v>1364</v>
      </c>
      <c r="O15" s="32" t="n">
        <v>779</v>
      </c>
      <c r="P15" s="32" t="n">
        <v>136</v>
      </c>
      <c r="Q15" s="32" t="n">
        <v>99</v>
      </c>
      <c r="R15" s="32" t="n">
        <v>1649</v>
      </c>
      <c r="S15" s="32" t="n">
        <v>487</v>
      </c>
      <c r="T15" s="32" t="n">
        <v>962</v>
      </c>
      <c r="U15" s="32" t="n">
        <v>1162</v>
      </c>
      <c r="V15" s="32" t="n">
        <v>1463</v>
      </c>
      <c r="W15" s="32" t="n">
        <v>482</v>
      </c>
      <c r="X15" s="32" t="n">
        <v>627</v>
      </c>
      <c r="Y15" s="32" t="n">
        <v>1583</v>
      </c>
      <c r="Z15" s="32" t="n">
        <v>1076</v>
      </c>
      <c r="AA15" s="32" t="n">
        <v>1170</v>
      </c>
      <c r="AB15" s="18"/>
      <c r="AC15" s="18"/>
      <c r="AD15" s="33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</row>
    <row r="16" s="34" customFormat="true" ht="15.8" hidden="false" customHeight="false" outlineLevel="0" collapsed="false">
      <c r="A16" s="30" t="s">
        <v>62</v>
      </c>
      <c r="B16" s="31" t="n">
        <v>7038</v>
      </c>
      <c r="C16" s="31" t="n">
        <v>374</v>
      </c>
      <c r="D16" s="31" t="n">
        <v>3557</v>
      </c>
      <c r="E16" s="31" t="n">
        <v>5976</v>
      </c>
      <c r="F16" s="31" t="n">
        <v>5224</v>
      </c>
      <c r="G16" s="31"/>
      <c r="H16" s="31"/>
      <c r="I16" s="31"/>
      <c r="J16" s="31"/>
      <c r="K16" s="31" t="n">
        <v>3875</v>
      </c>
      <c r="L16" s="31" t="n">
        <v>6743</v>
      </c>
      <c r="M16" s="31" t="n">
        <v>448</v>
      </c>
      <c r="N16" s="32" t="n">
        <v>5970</v>
      </c>
      <c r="O16" s="32" t="n">
        <v>4108</v>
      </c>
      <c r="P16" s="32" t="n">
        <v>639</v>
      </c>
      <c r="Q16" s="32" t="n">
        <v>456</v>
      </c>
      <c r="R16" s="32" t="n">
        <v>6405</v>
      </c>
      <c r="S16" s="32" t="n">
        <v>3780</v>
      </c>
      <c r="T16" s="32" t="n">
        <v>4763</v>
      </c>
      <c r="U16" s="32" t="n">
        <v>5823</v>
      </c>
      <c r="V16" s="32" t="n">
        <v>6696</v>
      </c>
      <c r="W16" s="32" t="n">
        <v>2601</v>
      </c>
      <c r="X16" s="32" t="n">
        <v>4404</v>
      </c>
      <c r="Y16" s="32" t="n">
        <v>5923</v>
      </c>
      <c r="Z16" s="32" t="n">
        <v>5654</v>
      </c>
      <c r="AA16" s="32" t="n">
        <v>5119</v>
      </c>
      <c r="AB16" s="18"/>
      <c r="AC16" s="18"/>
      <c r="AD16" s="33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</row>
    <row r="17" s="34" customFormat="true" ht="15.8" hidden="false" customHeight="false" outlineLevel="0" collapsed="false">
      <c r="A17" s="35" t="s">
        <v>63</v>
      </c>
      <c r="B17" s="36" t="n">
        <v>20011</v>
      </c>
      <c r="C17" s="36" t="n">
        <v>372</v>
      </c>
      <c r="D17" s="36" t="n">
        <v>5025</v>
      </c>
      <c r="E17" s="36"/>
      <c r="F17" s="36"/>
      <c r="G17" s="36" t="n">
        <v>16</v>
      </c>
      <c r="H17" s="36" t="n">
        <v>674</v>
      </c>
      <c r="I17" s="36" t="n">
        <v>14845</v>
      </c>
      <c r="J17" s="36" t="n">
        <v>9828</v>
      </c>
      <c r="K17" s="36" t="n">
        <v>5904</v>
      </c>
      <c r="L17" s="36" t="n">
        <v>19181</v>
      </c>
      <c r="M17" s="36" t="n">
        <v>472</v>
      </c>
      <c r="N17" s="37" t="n">
        <v>16899</v>
      </c>
      <c r="O17" s="37" t="n">
        <v>7441</v>
      </c>
      <c r="P17" s="37" t="n">
        <v>830</v>
      </c>
      <c r="Q17" s="37" t="n">
        <v>774</v>
      </c>
      <c r="R17" s="37" t="n">
        <v>18255</v>
      </c>
      <c r="S17" s="37" t="n">
        <v>5976</v>
      </c>
      <c r="T17" s="37" t="n">
        <v>12373</v>
      </c>
      <c r="U17" s="37" t="n">
        <v>12570</v>
      </c>
      <c r="V17" s="37" t="n">
        <v>18963</v>
      </c>
      <c r="W17" s="37" t="n">
        <v>4450</v>
      </c>
      <c r="X17" s="37" t="n">
        <v>6470</v>
      </c>
      <c r="Y17" s="37" t="n">
        <v>18259</v>
      </c>
      <c r="Z17" s="37" t="n">
        <v>11392</v>
      </c>
      <c r="AA17" s="37" t="n">
        <v>13959</v>
      </c>
      <c r="AB17" s="18"/>
      <c r="AC17" s="18"/>
      <c r="AD17" s="33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</row>
    <row r="18" s="34" customFormat="true" ht="15.8" hidden="false" customHeight="false" outlineLevel="0" collapsed="false">
      <c r="A18" s="30" t="s">
        <v>64</v>
      </c>
      <c r="B18" s="31" t="n">
        <v>2063</v>
      </c>
      <c r="C18" s="31" t="n">
        <v>109</v>
      </c>
      <c r="D18" s="31" t="n">
        <v>804</v>
      </c>
      <c r="E18" s="31" t="n">
        <v>1862</v>
      </c>
      <c r="F18" s="31" t="n">
        <v>1162</v>
      </c>
      <c r="G18" s="31" t="n">
        <v>0</v>
      </c>
      <c r="H18" s="31" t="n">
        <v>0</v>
      </c>
      <c r="I18" s="31" t="n">
        <v>0</v>
      </c>
      <c r="J18" s="31" t="n">
        <v>0</v>
      </c>
      <c r="K18" s="31" t="n">
        <v>833</v>
      </c>
      <c r="L18" s="31" t="n">
        <v>2032</v>
      </c>
      <c r="M18" s="31" t="n">
        <v>124</v>
      </c>
      <c r="N18" s="32" t="n">
        <v>1838</v>
      </c>
      <c r="O18" s="32" t="n">
        <v>892</v>
      </c>
      <c r="P18" s="32" t="n">
        <v>186</v>
      </c>
      <c r="Q18" s="32" t="n">
        <v>114</v>
      </c>
      <c r="R18" s="32" t="n">
        <v>1853</v>
      </c>
      <c r="S18" s="32" t="n">
        <v>923</v>
      </c>
      <c r="T18" s="32" t="n">
        <v>1457</v>
      </c>
      <c r="U18" s="32" t="n">
        <v>1409</v>
      </c>
      <c r="V18" s="32" t="n">
        <v>2059</v>
      </c>
      <c r="W18" s="32" t="n">
        <v>534</v>
      </c>
      <c r="X18" s="32" t="n">
        <v>1000</v>
      </c>
      <c r="Y18" s="32" t="n">
        <v>1811</v>
      </c>
      <c r="Z18" s="32" t="n">
        <v>1694</v>
      </c>
      <c r="AA18" s="32" t="n">
        <v>1201</v>
      </c>
      <c r="AB18" s="18"/>
      <c r="AC18" s="18"/>
      <c r="AD18" s="33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</row>
    <row r="19" s="34" customFormat="true" ht="15.8" hidden="false" customHeight="false" outlineLevel="0" collapsed="false">
      <c r="A19" s="30" t="s">
        <v>65</v>
      </c>
      <c r="B19" s="31" t="n">
        <v>808</v>
      </c>
      <c r="C19" s="31" t="n">
        <v>30</v>
      </c>
      <c r="D19" s="31" t="n">
        <v>344</v>
      </c>
      <c r="E19" s="31"/>
      <c r="F19" s="31"/>
      <c r="G19" s="31" t="n">
        <v>0</v>
      </c>
      <c r="H19" s="31" t="n">
        <v>34</v>
      </c>
      <c r="I19" s="31" t="n">
        <v>577</v>
      </c>
      <c r="J19" s="31" t="n">
        <v>594</v>
      </c>
      <c r="K19" s="31" t="n">
        <v>416</v>
      </c>
      <c r="L19" s="31" t="n">
        <v>761</v>
      </c>
      <c r="M19" s="31" t="n">
        <v>26</v>
      </c>
      <c r="N19" s="32" t="n">
        <v>731</v>
      </c>
      <c r="O19" s="32" t="n">
        <v>394</v>
      </c>
      <c r="P19" s="32" t="n">
        <v>53</v>
      </c>
      <c r="Q19" s="32" t="n">
        <v>33</v>
      </c>
      <c r="R19" s="32" t="n">
        <v>786</v>
      </c>
      <c r="S19" s="32" t="n">
        <v>344</v>
      </c>
      <c r="T19" s="32" t="n">
        <v>398</v>
      </c>
      <c r="U19" s="32" t="n">
        <v>765</v>
      </c>
      <c r="V19" s="32" t="n">
        <v>799</v>
      </c>
      <c r="W19" s="32" t="n">
        <v>255</v>
      </c>
      <c r="X19" s="32" t="n">
        <v>410</v>
      </c>
      <c r="Y19" s="32" t="n">
        <v>747</v>
      </c>
      <c r="Z19" s="32" t="n">
        <v>391</v>
      </c>
      <c r="AA19" s="32" t="n">
        <v>793</v>
      </c>
      <c r="AB19" s="18"/>
      <c r="AC19" s="18"/>
      <c r="AD19" s="33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</row>
    <row r="20" s="38" customFormat="true" ht="15.8" hidden="false" customHeight="false" outlineLevel="0" collapsed="false">
      <c r="A20" s="30" t="s">
        <v>66</v>
      </c>
      <c r="B20" s="31" t="n">
        <v>325</v>
      </c>
      <c r="C20" s="31" t="n">
        <v>19</v>
      </c>
      <c r="D20" s="31" t="n">
        <v>102</v>
      </c>
      <c r="E20" s="31"/>
      <c r="F20" s="31"/>
      <c r="G20" s="31" t="n">
        <v>0</v>
      </c>
      <c r="H20" s="31" t="n">
        <v>16</v>
      </c>
      <c r="I20" s="31" t="n">
        <v>249</v>
      </c>
      <c r="J20" s="31" t="n">
        <v>174</v>
      </c>
      <c r="K20" s="31" t="n">
        <v>106</v>
      </c>
      <c r="L20" s="31" t="n">
        <v>316</v>
      </c>
      <c r="M20" s="31" t="n">
        <v>25</v>
      </c>
      <c r="N20" s="32" t="n">
        <v>313</v>
      </c>
      <c r="O20" s="32" t="n">
        <v>98</v>
      </c>
      <c r="P20" s="32" t="n">
        <v>20</v>
      </c>
      <c r="Q20" s="32" t="n">
        <v>13</v>
      </c>
      <c r="R20" s="32" t="n">
        <v>350</v>
      </c>
      <c r="S20" s="32" t="n">
        <v>80</v>
      </c>
      <c r="T20" s="32" t="n">
        <v>181</v>
      </c>
      <c r="U20" s="32" t="n">
        <v>253</v>
      </c>
      <c r="V20" s="32" t="n">
        <v>307</v>
      </c>
      <c r="W20" s="32" t="n">
        <v>86</v>
      </c>
      <c r="X20" s="32" t="n">
        <v>107</v>
      </c>
      <c r="Y20" s="32" t="n">
        <v>314</v>
      </c>
      <c r="Z20" s="32" t="n">
        <v>225</v>
      </c>
      <c r="AA20" s="32" t="n">
        <v>214</v>
      </c>
      <c r="AB20" s="18"/>
      <c r="AC20" s="18"/>
      <c r="AD20" s="33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</row>
    <row r="21" s="38" customFormat="true" ht="15.8" hidden="false" customHeight="false" outlineLevel="0" collapsed="false">
      <c r="A21" s="30" t="s">
        <v>67</v>
      </c>
      <c r="B21" s="31" t="n">
        <v>23531</v>
      </c>
      <c r="C21" s="31" t="n">
        <v>662</v>
      </c>
      <c r="D21" s="31" t="n">
        <v>8403</v>
      </c>
      <c r="E21" s="31" t="n">
        <v>19494</v>
      </c>
      <c r="F21" s="31" t="n">
        <v>13055</v>
      </c>
      <c r="G21" s="31"/>
      <c r="H21" s="31"/>
      <c r="I21" s="31"/>
      <c r="J21" s="31"/>
      <c r="K21" s="31" t="n">
        <v>8041</v>
      </c>
      <c r="L21" s="31" t="n">
        <v>24181</v>
      </c>
      <c r="M21" s="31" t="n">
        <v>818</v>
      </c>
      <c r="N21" s="32" t="n">
        <v>20617</v>
      </c>
      <c r="O21" s="32" t="n">
        <v>10730</v>
      </c>
      <c r="P21" s="32" t="n">
        <v>1379</v>
      </c>
      <c r="Q21" s="32" t="n">
        <v>1038</v>
      </c>
      <c r="R21" s="32" t="n">
        <v>24117</v>
      </c>
      <c r="S21" s="32" t="n">
        <v>7266</v>
      </c>
      <c r="T21" s="32" t="n">
        <v>15878</v>
      </c>
      <c r="U21" s="32" t="n">
        <v>16536</v>
      </c>
      <c r="V21" s="32" t="n">
        <v>24591</v>
      </c>
      <c r="W21" s="32" t="n">
        <v>6410</v>
      </c>
      <c r="X21" s="32" t="n">
        <v>8505</v>
      </c>
      <c r="Y21" s="32" t="n">
        <v>23678</v>
      </c>
      <c r="Z21" s="32" t="n">
        <v>16866</v>
      </c>
      <c r="AA21" s="32" t="n">
        <v>15793</v>
      </c>
      <c r="AB21" s="18"/>
      <c r="AC21" s="18"/>
      <c r="AD21" s="33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</row>
    <row r="22" s="38" customFormat="true" ht="15.8" hidden="false" customHeight="false" outlineLevel="0" collapsed="false">
      <c r="A22" s="35" t="s">
        <v>68</v>
      </c>
      <c r="B22" s="36" t="n">
        <v>1924</v>
      </c>
      <c r="C22" s="36" t="n">
        <v>52</v>
      </c>
      <c r="D22" s="36" t="n">
        <v>361</v>
      </c>
      <c r="E22" s="36"/>
      <c r="F22" s="36"/>
      <c r="G22" s="36" t="n">
        <v>0</v>
      </c>
      <c r="H22" s="36" t="n">
        <v>71</v>
      </c>
      <c r="I22" s="36" t="n">
        <v>1420</v>
      </c>
      <c r="J22" s="36" t="n">
        <v>852</v>
      </c>
      <c r="K22" s="36" t="n">
        <v>445</v>
      </c>
      <c r="L22" s="36" t="n">
        <v>1852</v>
      </c>
      <c r="M22" s="36" t="n">
        <v>54</v>
      </c>
      <c r="N22" s="37" t="n">
        <v>1746</v>
      </c>
      <c r="O22" s="37" t="n">
        <v>493</v>
      </c>
      <c r="P22" s="37" t="n">
        <v>75</v>
      </c>
      <c r="Q22" s="37" t="n">
        <v>60</v>
      </c>
      <c r="R22" s="37" t="n">
        <v>1769</v>
      </c>
      <c r="S22" s="37" t="n">
        <v>472</v>
      </c>
      <c r="T22" s="37" t="n">
        <v>940</v>
      </c>
      <c r="U22" s="37" t="n">
        <v>1376</v>
      </c>
      <c r="V22" s="37" t="n">
        <v>1868</v>
      </c>
      <c r="W22" s="37" t="n">
        <v>285</v>
      </c>
      <c r="X22" s="37" t="n">
        <v>542</v>
      </c>
      <c r="Y22" s="37" t="n">
        <v>1723</v>
      </c>
      <c r="Z22" s="37" t="n">
        <v>1227</v>
      </c>
      <c r="AA22" s="37" t="n">
        <v>1069</v>
      </c>
      <c r="AB22" s="18"/>
      <c r="AC22" s="18"/>
      <c r="AD22" s="33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</row>
    <row r="23" s="38" customFormat="true" ht="15.8" hidden="false" customHeight="false" outlineLevel="0" collapsed="false">
      <c r="A23" s="30" t="s">
        <v>69</v>
      </c>
      <c r="B23" s="31" t="n">
        <v>4798</v>
      </c>
      <c r="C23" s="31" t="n">
        <v>111</v>
      </c>
      <c r="D23" s="31" t="n">
        <v>911</v>
      </c>
      <c r="E23" s="31"/>
      <c r="F23" s="31"/>
      <c r="G23" s="31" t="n">
        <v>0</v>
      </c>
      <c r="H23" s="31" t="n">
        <v>155</v>
      </c>
      <c r="I23" s="31" t="n">
        <v>3750</v>
      </c>
      <c r="J23" s="31" t="n">
        <v>1935</v>
      </c>
      <c r="K23" s="31" t="n">
        <v>977</v>
      </c>
      <c r="L23" s="31" t="n">
        <v>4589</v>
      </c>
      <c r="M23" s="31" t="n">
        <v>279</v>
      </c>
      <c r="N23" s="32" t="n">
        <v>4261</v>
      </c>
      <c r="O23" s="32" t="n">
        <v>1247</v>
      </c>
      <c r="P23" s="32" t="n">
        <v>259</v>
      </c>
      <c r="Q23" s="32" t="n">
        <v>158</v>
      </c>
      <c r="R23" s="32" t="n">
        <v>4617</v>
      </c>
      <c r="S23" s="32" t="n">
        <v>1004</v>
      </c>
      <c r="T23" s="32" t="n">
        <v>3016</v>
      </c>
      <c r="U23" s="32" t="n">
        <v>2761</v>
      </c>
      <c r="V23" s="32" t="n">
        <v>4689</v>
      </c>
      <c r="W23" s="32" t="n">
        <v>800</v>
      </c>
      <c r="X23" s="32" t="n">
        <v>1090</v>
      </c>
      <c r="Y23" s="32" t="n">
        <v>4605</v>
      </c>
      <c r="Z23" s="32" t="n">
        <v>3172</v>
      </c>
      <c r="AA23" s="32" t="n">
        <v>2565</v>
      </c>
      <c r="AB23" s="18"/>
      <c r="AC23" s="18"/>
      <c r="AD23" s="33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</row>
    <row r="24" s="38" customFormat="true" ht="15.8" hidden="false" customHeight="false" outlineLevel="0" collapsed="false">
      <c r="A24" s="30" t="s">
        <v>70</v>
      </c>
      <c r="B24" s="31" t="n">
        <v>312</v>
      </c>
      <c r="C24" s="31" t="n">
        <v>9</v>
      </c>
      <c r="D24" s="31" t="n">
        <v>70</v>
      </c>
      <c r="E24" s="31"/>
      <c r="F24" s="31"/>
      <c r="G24" s="31" t="n">
        <v>0</v>
      </c>
      <c r="H24" s="31" t="n">
        <v>15</v>
      </c>
      <c r="I24" s="31" t="n">
        <v>242</v>
      </c>
      <c r="J24" s="31" t="n">
        <v>134</v>
      </c>
      <c r="K24" s="31" t="n">
        <v>75</v>
      </c>
      <c r="L24" s="31" t="n">
        <v>301</v>
      </c>
      <c r="M24" s="31" t="n">
        <v>14</v>
      </c>
      <c r="N24" s="32" t="n">
        <v>284</v>
      </c>
      <c r="O24" s="32" t="n">
        <v>83</v>
      </c>
      <c r="P24" s="32" t="n">
        <v>20</v>
      </c>
      <c r="Q24" s="32" t="n">
        <v>15</v>
      </c>
      <c r="R24" s="32" t="n">
        <v>302</v>
      </c>
      <c r="S24" s="32" t="n">
        <v>70</v>
      </c>
      <c r="T24" s="32" t="n">
        <v>186</v>
      </c>
      <c r="U24" s="32" t="n">
        <v>187</v>
      </c>
      <c r="V24" s="32" t="n">
        <v>295</v>
      </c>
      <c r="W24" s="32" t="n">
        <v>67</v>
      </c>
      <c r="X24" s="32" t="n">
        <v>87</v>
      </c>
      <c r="Y24" s="32" t="n">
        <v>289</v>
      </c>
      <c r="Z24" s="32" t="n">
        <v>216</v>
      </c>
      <c r="AA24" s="32" t="n">
        <v>169</v>
      </c>
      <c r="AB24" s="18"/>
      <c r="AC24" s="18"/>
      <c r="AD24" s="33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</row>
    <row r="25" s="38" customFormat="true" ht="15.8" hidden="false" customHeight="false" outlineLevel="0" collapsed="false">
      <c r="A25" s="30" t="s">
        <v>71</v>
      </c>
      <c r="B25" s="31" t="n">
        <v>1898</v>
      </c>
      <c r="C25" s="31" t="n">
        <v>70</v>
      </c>
      <c r="D25" s="31" t="n">
        <v>1069</v>
      </c>
      <c r="E25" s="31" t="n">
        <v>1830</v>
      </c>
      <c r="F25" s="31" t="n">
        <v>1248</v>
      </c>
      <c r="G25" s="31"/>
      <c r="H25" s="31"/>
      <c r="I25" s="31"/>
      <c r="J25" s="31"/>
      <c r="K25" s="31" t="n">
        <v>988</v>
      </c>
      <c r="L25" s="31" t="n">
        <v>2019</v>
      </c>
      <c r="M25" s="31" t="n">
        <v>103</v>
      </c>
      <c r="N25" s="32" t="n">
        <v>1720</v>
      </c>
      <c r="O25" s="32" t="n">
        <v>1146</v>
      </c>
      <c r="P25" s="32" t="n">
        <v>168</v>
      </c>
      <c r="Q25" s="32" t="n">
        <v>107</v>
      </c>
      <c r="R25" s="32" t="n">
        <v>1859</v>
      </c>
      <c r="S25" s="32" t="n">
        <v>1045</v>
      </c>
      <c r="T25" s="32" t="n">
        <v>1119</v>
      </c>
      <c r="U25" s="32" t="n">
        <v>1883</v>
      </c>
      <c r="V25" s="32" t="n">
        <v>1911</v>
      </c>
      <c r="W25" s="32" t="n">
        <v>786</v>
      </c>
      <c r="X25" s="32" t="n">
        <v>1236</v>
      </c>
      <c r="Y25" s="32" t="n">
        <v>1726</v>
      </c>
      <c r="Z25" s="32" t="n">
        <v>1419</v>
      </c>
      <c r="AA25" s="32" t="n">
        <v>1613</v>
      </c>
      <c r="AB25" s="18"/>
      <c r="AC25" s="18"/>
      <c r="AD25" s="33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</row>
    <row r="26" s="38" customFormat="true" ht="15.8" hidden="false" customHeight="false" outlineLevel="0" collapsed="false">
      <c r="A26" s="30" t="s">
        <v>72</v>
      </c>
      <c r="B26" s="31" t="n">
        <v>1200</v>
      </c>
      <c r="C26" s="31" t="n">
        <v>38</v>
      </c>
      <c r="D26" s="31" t="n">
        <v>393</v>
      </c>
      <c r="E26" s="31"/>
      <c r="F26" s="31"/>
      <c r="G26" s="31" t="n">
        <v>0</v>
      </c>
      <c r="H26" s="31" t="n">
        <v>37</v>
      </c>
      <c r="I26" s="31" t="n">
        <v>952</v>
      </c>
      <c r="J26" s="31" t="n">
        <v>648</v>
      </c>
      <c r="K26" s="31" t="n">
        <v>452</v>
      </c>
      <c r="L26" s="31" t="n">
        <v>1149</v>
      </c>
      <c r="M26" s="31" t="n">
        <v>50</v>
      </c>
      <c r="N26" s="32" t="n">
        <v>1047</v>
      </c>
      <c r="O26" s="32" t="n">
        <v>499</v>
      </c>
      <c r="P26" s="32" t="n">
        <v>63</v>
      </c>
      <c r="Q26" s="32" t="n">
        <v>35</v>
      </c>
      <c r="R26" s="32" t="n">
        <v>1182</v>
      </c>
      <c r="S26" s="32" t="n">
        <v>397</v>
      </c>
      <c r="T26" s="32" t="n">
        <v>667</v>
      </c>
      <c r="U26" s="32" t="n">
        <v>930</v>
      </c>
      <c r="V26" s="32" t="n">
        <v>1189</v>
      </c>
      <c r="W26" s="32" t="n">
        <v>289</v>
      </c>
      <c r="X26" s="32" t="n">
        <v>476</v>
      </c>
      <c r="Y26" s="32" t="n">
        <v>1114</v>
      </c>
      <c r="Z26" s="32" t="n">
        <v>753</v>
      </c>
      <c r="AA26" s="32" t="n">
        <v>848</v>
      </c>
      <c r="AB26" s="18"/>
      <c r="AC26" s="18"/>
      <c r="AD26" s="33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</row>
    <row r="27" s="38" customFormat="true" ht="15.8" hidden="false" customHeight="false" outlineLevel="0" collapsed="false">
      <c r="A27" s="35" t="s">
        <v>73</v>
      </c>
      <c r="B27" s="36" t="n">
        <v>3746</v>
      </c>
      <c r="C27" s="36" t="n">
        <v>107</v>
      </c>
      <c r="D27" s="36" t="n">
        <v>1262</v>
      </c>
      <c r="E27" s="36"/>
      <c r="F27" s="36"/>
      <c r="G27" s="36" t="n">
        <v>0</v>
      </c>
      <c r="H27" s="36" t="n">
        <v>137</v>
      </c>
      <c r="I27" s="36" t="n">
        <v>2630</v>
      </c>
      <c r="J27" s="36" t="n">
        <v>2325</v>
      </c>
      <c r="K27" s="36" t="n">
        <v>1123</v>
      </c>
      <c r="L27" s="36" t="n">
        <v>3876</v>
      </c>
      <c r="M27" s="36" t="n">
        <v>134</v>
      </c>
      <c r="N27" s="36" t="n">
        <v>3294</v>
      </c>
      <c r="O27" s="36" t="n">
        <v>1551</v>
      </c>
      <c r="P27" s="36" t="n">
        <v>211</v>
      </c>
      <c r="Q27" s="37" t="n">
        <v>118</v>
      </c>
      <c r="R27" s="37" t="n">
        <v>3673</v>
      </c>
      <c r="S27" s="37" t="n">
        <v>1216</v>
      </c>
      <c r="T27" s="37" t="n">
        <v>1809</v>
      </c>
      <c r="U27" s="37" t="n">
        <v>3208</v>
      </c>
      <c r="V27" s="37" t="n">
        <v>3279</v>
      </c>
      <c r="W27" s="37" t="n">
        <v>1300</v>
      </c>
      <c r="X27" s="37" t="n">
        <v>1260</v>
      </c>
      <c r="Y27" s="37" t="n">
        <v>3658</v>
      </c>
      <c r="Z27" s="37" t="n">
        <v>2365</v>
      </c>
      <c r="AA27" s="37" t="n">
        <v>2681</v>
      </c>
      <c r="AB27" s="18"/>
      <c r="AC27" s="18"/>
      <c r="AD27" s="33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</row>
    <row r="28" s="38" customFormat="true" ht="15.8" hidden="false" customHeight="false" outlineLevel="0" collapsed="false">
      <c r="A28" s="30" t="s">
        <v>74</v>
      </c>
      <c r="B28" s="31" t="n">
        <v>2805</v>
      </c>
      <c r="C28" s="31" t="n">
        <v>67</v>
      </c>
      <c r="D28" s="31" t="n">
        <v>383</v>
      </c>
      <c r="E28" s="31"/>
      <c r="F28" s="31"/>
      <c r="G28" s="31" t="n">
        <v>0</v>
      </c>
      <c r="H28" s="31" t="n">
        <v>65</v>
      </c>
      <c r="I28" s="31" t="n">
        <v>2156</v>
      </c>
      <c r="J28" s="31" t="n">
        <v>1031</v>
      </c>
      <c r="K28" s="31" t="n">
        <v>495</v>
      </c>
      <c r="L28" s="31" t="n">
        <v>2744</v>
      </c>
      <c r="M28" s="31" t="n">
        <v>77</v>
      </c>
      <c r="N28" s="32" t="n">
        <v>2496</v>
      </c>
      <c r="O28" s="32" t="n">
        <v>627</v>
      </c>
      <c r="P28" s="32" t="n">
        <v>103</v>
      </c>
      <c r="Q28" s="32" t="n">
        <v>68</v>
      </c>
      <c r="R28" s="32" t="n">
        <v>2560</v>
      </c>
      <c r="S28" s="32" t="n">
        <v>586</v>
      </c>
      <c r="T28" s="32" t="n">
        <v>1315</v>
      </c>
      <c r="U28" s="32" t="n">
        <v>1987</v>
      </c>
      <c r="V28" s="32" t="n">
        <v>2642</v>
      </c>
      <c r="W28" s="32" t="n">
        <v>439</v>
      </c>
      <c r="X28" s="32" t="n">
        <v>724</v>
      </c>
      <c r="Y28" s="32" t="n">
        <v>2423</v>
      </c>
      <c r="Z28" s="32" t="n">
        <v>1959</v>
      </c>
      <c r="AA28" s="32" t="n">
        <v>1271</v>
      </c>
      <c r="AB28" s="18"/>
      <c r="AC28" s="18"/>
      <c r="AD28" s="33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</row>
    <row r="29" s="38" customFormat="true" ht="15.8" hidden="false" customHeight="false" outlineLevel="0" collapsed="false">
      <c r="A29" s="30" t="s">
        <v>75</v>
      </c>
      <c r="B29" s="31" t="n">
        <v>3315</v>
      </c>
      <c r="C29" s="31" t="n">
        <v>75</v>
      </c>
      <c r="D29" s="31" t="n">
        <v>566</v>
      </c>
      <c r="E29" s="31"/>
      <c r="F29" s="31"/>
      <c r="G29" s="31" t="n">
        <v>1</v>
      </c>
      <c r="H29" s="31" t="n">
        <v>131</v>
      </c>
      <c r="I29" s="31" t="n">
        <v>2539</v>
      </c>
      <c r="J29" s="31" t="n">
        <v>1274</v>
      </c>
      <c r="K29" s="31" t="n">
        <v>734</v>
      </c>
      <c r="L29" s="31" t="n">
        <v>3133</v>
      </c>
      <c r="M29" s="31" t="n">
        <v>91</v>
      </c>
      <c r="N29" s="32" t="n">
        <v>2824</v>
      </c>
      <c r="O29" s="32" t="n">
        <v>922</v>
      </c>
      <c r="P29" s="32" t="n">
        <v>159</v>
      </c>
      <c r="Q29" s="32" t="n">
        <v>121</v>
      </c>
      <c r="R29" s="32" t="n">
        <v>3029</v>
      </c>
      <c r="S29" s="32" t="n">
        <v>740</v>
      </c>
      <c r="T29" s="32" t="n">
        <v>1653</v>
      </c>
      <c r="U29" s="32" t="n">
        <v>2238</v>
      </c>
      <c r="V29" s="32" t="n">
        <v>2705</v>
      </c>
      <c r="W29" s="32" t="n">
        <v>963</v>
      </c>
      <c r="X29" s="32" t="n">
        <v>801</v>
      </c>
      <c r="Y29" s="32" t="n">
        <v>3033</v>
      </c>
      <c r="Z29" s="32" t="n">
        <v>1981</v>
      </c>
      <c r="AA29" s="32" t="n">
        <v>1929</v>
      </c>
      <c r="AB29" s="18"/>
      <c r="AC29" s="18"/>
      <c r="AD29" s="33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</row>
    <row r="30" s="38" customFormat="true" ht="15.8" hidden="false" customHeight="false" outlineLevel="0" collapsed="false">
      <c r="A30" s="30" t="s">
        <v>76</v>
      </c>
      <c r="B30" s="31" t="n">
        <v>3438</v>
      </c>
      <c r="C30" s="31" t="n">
        <v>121</v>
      </c>
      <c r="D30" s="31" t="n">
        <v>1280</v>
      </c>
      <c r="E30" s="31" t="n">
        <v>2969</v>
      </c>
      <c r="F30" s="31" t="n">
        <v>1853</v>
      </c>
      <c r="G30" s="31"/>
      <c r="H30" s="31"/>
      <c r="I30" s="31"/>
      <c r="J30" s="31"/>
      <c r="K30" s="31" t="n">
        <v>1291</v>
      </c>
      <c r="L30" s="31" t="n">
        <v>3431</v>
      </c>
      <c r="M30" s="31" t="n">
        <v>127</v>
      </c>
      <c r="N30" s="32" t="n">
        <v>3093</v>
      </c>
      <c r="O30" s="32" t="n">
        <v>1536</v>
      </c>
      <c r="P30" s="32" t="n">
        <v>168</v>
      </c>
      <c r="Q30" s="32" t="n">
        <v>136</v>
      </c>
      <c r="R30" s="32" t="n">
        <v>3533</v>
      </c>
      <c r="S30" s="32" t="n">
        <v>1106</v>
      </c>
      <c r="T30" s="32" t="n">
        <v>1986</v>
      </c>
      <c r="U30" s="32" t="n">
        <v>2782</v>
      </c>
      <c r="V30" s="32" t="n">
        <v>3232</v>
      </c>
      <c r="W30" s="32" t="n">
        <v>1165</v>
      </c>
      <c r="X30" s="32" t="n">
        <v>1270</v>
      </c>
      <c r="Y30" s="32" t="n">
        <v>3434</v>
      </c>
      <c r="Z30" s="32" t="n">
        <v>2279</v>
      </c>
      <c r="AA30" s="32" t="n">
        <v>2496</v>
      </c>
      <c r="AB30" s="18"/>
      <c r="AC30" s="18"/>
      <c r="AD30" s="33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</row>
    <row r="31" s="38" customFormat="true" ht="15.8" hidden="false" customHeight="false" outlineLevel="0" collapsed="false">
      <c r="A31" s="30" t="s">
        <v>77</v>
      </c>
      <c r="B31" s="31" t="n">
        <v>2953</v>
      </c>
      <c r="C31" s="31" t="n">
        <v>92</v>
      </c>
      <c r="D31" s="31" t="n">
        <v>969</v>
      </c>
      <c r="E31" s="31"/>
      <c r="F31" s="31"/>
      <c r="G31" s="31" t="n">
        <v>0</v>
      </c>
      <c r="H31" s="31" t="n">
        <v>161</v>
      </c>
      <c r="I31" s="31" t="n">
        <v>2134</v>
      </c>
      <c r="J31" s="31" t="n">
        <v>1728</v>
      </c>
      <c r="K31" s="31" t="n">
        <v>1131</v>
      </c>
      <c r="L31" s="31" t="n">
        <v>2647</v>
      </c>
      <c r="M31" s="31" t="n">
        <v>263</v>
      </c>
      <c r="N31" s="32" t="n">
        <v>2626</v>
      </c>
      <c r="O31" s="32" t="n">
        <v>1169</v>
      </c>
      <c r="P31" s="32" t="n">
        <v>191</v>
      </c>
      <c r="Q31" s="32" t="n">
        <v>107</v>
      </c>
      <c r="R31" s="32" t="n">
        <v>2971</v>
      </c>
      <c r="S31" s="32" t="n">
        <v>920</v>
      </c>
      <c r="T31" s="32" t="n">
        <v>1519</v>
      </c>
      <c r="U31" s="32" t="n">
        <v>2410</v>
      </c>
      <c r="V31" s="32" t="n">
        <v>2546</v>
      </c>
      <c r="W31" s="32" t="n">
        <v>1039</v>
      </c>
      <c r="X31" s="32" t="n">
        <v>1091</v>
      </c>
      <c r="Y31" s="32" t="n">
        <v>2814</v>
      </c>
      <c r="Z31" s="32" t="n">
        <v>1739</v>
      </c>
      <c r="AA31" s="32" t="n">
        <v>2220</v>
      </c>
      <c r="AB31" s="18"/>
      <c r="AC31" s="18"/>
      <c r="AD31" s="33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</row>
    <row r="32" s="38" customFormat="true" ht="15.8" hidden="false" customHeight="false" outlineLevel="0" collapsed="false">
      <c r="A32" s="35" t="s">
        <v>78</v>
      </c>
      <c r="B32" s="36" t="n">
        <v>4223</v>
      </c>
      <c r="C32" s="36" t="n">
        <v>135</v>
      </c>
      <c r="D32" s="36" t="n">
        <v>1249</v>
      </c>
      <c r="E32" s="36" t="n">
        <v>3939</v>
      </c>
      <c r="F32" s="36" t="n">
        <v>1767</v>
      </c>
      <c r="G32" s="36"/>
      <c r="H32" s="36"/>
      <c r="I32" s="36"/>
      <c r="J32" s="36"/>
      <c r="K32" s="36" t="n">
        <v>1303</v>
      </c>
      <c r="L32" s="36" t="n">
        <v>4195</v>
      </c>
      <c r="M32" s="36" t="n">
        <v>178</v>
      </c>
      <c r="N32" s="37" t="n">
        <v>3784</v>
      </c>
      <c r="O32" s="37" t="n">
        <v>1352</v>
      </c>
      <c r="P32" s="37" t="n">
        <v>403</v>
      </c>
      <c r="Q32" s="37" t="n">
        <v>181</v>
      </c>
      <c r="R32" s="37" t="n">
        <v>3982</v>
      </c>
      <c r="S32" s="37" t="n">
        <v>1314</v>
      </c>
      <c r="T32" s="37" t="n">
        <v>2672</v>
      </c>
      <c r="U32" s="37" t="n">
        <v>2795</v>
      </c>
      <c r="V32" s="37" t="n">
        <v>4202</v>
      </c>
      <c r="W32" s="37" t="n">
        <v>768</v>
      </c>
      <c r="X32" s="37" t="n">
        <v>2177</v>
      </c>
      <c r="Y32" s="37" t="n">
        <v>3270</v>
      </c>
      <c r="Z32" s="37" t="n">
        <v>3322</v>
      </c>
      <c r="AA32" s="37" t="n">
        <v>2209</v>
      </c>
      <c r="AB32" s="18"/>
      <c r="AC32" s="18"/>
      <c r="AD32" s="33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</row>
    <row r="33" s="38" customFormat="true" ht="15.8" hidden="false" customHeight="false" outlineLevel="0" collapsed="false">
      <c r="A33" s="30" t="s">
        <v>79</v>
      </c>
      <c r="B33" s="31" t="n">
        <v>5039</v>
      </c>
      <c r="C33" s="31" t="n">
        <v>100</v>
      </c>
      <c r="D33" s="31" t="n">
        <v>893</v>
      </c>
      <c r="E33" s="31"/>
      <c r="F33" s="31"/>
      <c r="G33" s="31" t="n">
        <v>0</v>
      </c>
      <c r="H33" s="31" t="n">
        <v>197</v>
      </c>
      <c r="I33" s="31" t="n">
        <v>3903</v>
      </c>
      <c r="J33" s="31" t="n">
        <v>1907</v>
      </c>
      <c r="K33" s="31" t="n">
        <v>1104</v>
      </c>
      <c r="L33" s="31" t="n">
        <v>4877</v>
      </c>
      <c r="M33" s="31" t="n">
        <v>128</v>
      </c>
      <c r="N33" s="32" t="n">
        <v>4493</v>
      </c>
      <c r="O33" s="32" t="n">
        <v>1309</v>
      </c>
      <c r="P33" s="32" t="n">
        <v>228</v>
      </c>
      <c r="Q33" s="32" t="n">
        <v>186</v>
      </c>
      <c r="R33" s="32" t="n">
        <v>4772</v>
      </c>
      <c r="S33" s="32" t="n">
        <v>1023</v>
      </c>
      <c r="T33" s="32" t="n">
        <v>3138</v>
      </c>
      <c r="U33" s="32" t="n">
        <v>2835</v>
      </c>
      <c r="V33" s="32" t="n">
        <v>4780</v>
      </c>
      <c r="W33" s="32" t="n">
        <v>991</v>
      </c>
      <c r="X33" s="32" t="n">
        <v>1313</v>
      </c>
      <c r="Y33" s="32" t="n">
        <v>4614</v>
      </c>
      <c r="Z33" s="32" t="n">
        <v>3257</v>
      </c>
      <c r="AA33" s="32" t="n">
        <v>2777</v>
      </c>
      <c r="AB33" s="0"/>
      <c r="AC33" s="18"/>
      <c r="AD33" s="33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</row>
    <row r="34" s="38" customFormat="true" ht="15.8" hidden="false" customHeight="false" outlineLevel="0" collapsed="false">
      <c r="A34" s="30" t="s">
        <v>80</v>
      </c>
      <c r="B34" s="31" t="n">
        <v>3673</v>
      </c>
      <c r="C34" s="31" t="n">
        <v>96</v>
      </c>
      <c r="D34" s="31" t="n">
        <v>940</v>
      </c>
      <c r="E34" s="31"/>
      <c r="F34" s="31"/>
      <c r="G34" s="31" t="n">
        <v>0</v>
      </c>
      <c r="H34" s="31" t="n">
        <v>163</v>
      </c>
      <c r="I34" s="31" t="n">
        <v>2632</v>
      </c>
      <c r="J34" s="31" t="n">
        <v>1958</v>
      </c>
      <c r="K34" s="31" t="n">
        <v>1053</v>
      </c>
      <c r="L34" s="31" t="n">
        <v>3328</v>
      </c>
      <c r="M34" s="31" t="n">
        <v>383</v>
      </c>
      <c r="N34" s="32" t="n">
        <v>3277</v>
      </c>
      <c r="O34" s="32" t="n">
        <v>1192</v>
      </c>
      <c r="P34" s="32" t="n">
        <v>227</v>
      </c>
      <c r="Q34" s="32" t="n">
        <v>137</v>
      </c>
      <c r="R34" s="32" t="n">
        <v>3631</v>
      </c>
      <c r="S34" s="32" t="n">
        <v>927</v>
      </c>
      <c r="T34" s="32" t="n">
        <v>2107</v>
      </c>
      <c r="U34" s="32" t="n">
        <v>2572</v>
      </c>
      <c r="V34" s="32" t="n">
        <v>3561</v>
      </c>
      <c r="W34" s="32" t="n">
        <v>772</v>
      </c>
      <c r="X34" s="32" t="n">
        <v>1080</v>
      </c>
      <c r="Y34" s="32" t="n">
        <v>3544</v>
      </c>
      <c r="Z34" s="32" t="n">
        <v>2141</v>
      </c>
      <c r="AA34" s="32" t="n">
        <v>2586</v>
      </c>
      <c r="AB34" s="18"/>
      <c r="AC34" s="18"/>
      <c r="AD34" s="33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</row>
    <row r="35" s="38" customFormat="true" ht="15.8" hidden="false" customHeight="false" outlineLevel="0" collapsed="false">
      <c r="A35" s="30" t="s">
        <v>81</v>
      </c>
      <c r="B35" s="31" t="n">
        <v>20000</v>
      </c>
      <c r="C35" s="31" t="n">
        <v>713</v>
      </c>
      <c r="D35" s="31" t="n">
        <v>8649</v>
      </c>
      <c r="E35" s="31" t="n">
        <v>16327</v>
      </c>
      <c r="F35" s="31" t="n">
        <v>13070</v>
      </c>
      <c r="G35" s="31"/>
      <c r="H35" s="31"/>
      <c r="I35" s="31"/>
      <c r="J35" s="31"/>
      <c r="K35" s="31" t="n">
        <v>8682</v>
      </c>
      <c r="L35" s="31" t="n">
        <v>19860</v>
      </c>
      <c r="M35" s="31" t="n">
        <v>888</v>
      </c>
      <c r="N35" s="32" t="n">
        <v>17608</v>
      </c>
      <c r="O35" s="32" t="n">
        <v>9595</v>
      </c>
      <c r="P35" s="32" t="n">
        <v>1696</v>
      </c>
      <c r="Q35" s="32" t="n">
        <v>931</v>
      </c>
      <c r="R35" s="32" t="n">
        <v>18585</v>
      </c>
      <c r="S35" s="32" t="n">
        <v>9138</v>
      </c>
      <c r="T35" s="32" t="n">
        <v>14359</v>
      </c>
      <c r="U35" s="32" t="n">
        <v>14239</v>
      </c>
      <c r="V35" s="32" t="n">
        <v>19587</v>
      </c>
      <c r="W35" s="32" t="n">
        <v>6547</v>
      </c>
      <c r="X35" s="32" t="n">
        <v>10335</v>
      </c>
      <c r="Y35" s="32" t="n">
        <v>17778</v>
      </c>
      <c r="Z35" s="32" t="n">
        <v>16439</v>
      </c>
      <c r="AA35" s="32" t="n">
        <v>12648</v>
      </c>
      <c r="AB35" s="18"/>
      <c r="AC35" s="18"/>
      <c r="AD35" s="3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</row>
    <row r="36" s="38" customFormat="true" ht="15.8" hidden="false" customHeight="false" outlineLevel="0" collapsed="false">
      <c r="A36" s="30" t="s">
        <v>82</v>
      </c>
      <c r="B36" s="31" t="n">
        <v>6538</v>
      </c>
      <c r="C36" s="31" t="n">
        <v>283</v>
      </c>
      <c r="D36" s="31" t="n">
        <v>5076</v>
      </c>
      <c r="E36" s="31" t="n">
        <v>4737</v>
      </c>
      <c r="F36" s="31" t="n">
        <v>7223</v>
      </c>
      <c r="G36" s="31"/>
      <c r="H36" s="31"/>
      <c r="I36" s="31"/>
      <c r="J36" s="31"/>
      <c r="K36" s="31" t="n">
        <v>4980</v>
      </c>
      <c r="L36" s="31" t="n">
        <v>6697</v>
      </c>
      <c r="M36" s="31" t="n">
        <v>423</v>
      </c>
      <c r="N36" s="32" t="n">
        <v>5761</v>
      </c>
      <c r="O36" s="32" t="n">
        <v>5489</v>
      </c>
      <c r="P36" s="32" t="n">
        <v>508</v>
      </c>
      <c r="Q36" s="32" t="n">
        <v>558</v>
      </c>
      <c r="R36" s="32" t="n">
        <v>6119</v>
      </c>
      <c r="S36" s="32" t="n">
        <v>4807</v>
      </c>
      <c r="T36" s="32" t="n">
        <v>4193</v>
      </c>
      <c r="U36" s="32" t="n">
        <v>7354</v>
      </c>
      <c r="V36" s="32" t="n">
        <v>6612</v>
      </c>
      <c r="W36" s="32" t="n">
        <v>3354</v>
      </c>
      <c r="X36" s="32" t="n">
        <v>5490</v>
      </c>
      <c r="Y36" s="32" t="n">
        <v>5800</v>
      </c>
      <c r="Z36" s="32" t="n">
        <v>4042</v>
      </c>
      <c r="AA36" s="32" t="n">
        <v>7832</v>
      </c>
      <c r="AB36" s="18"/>
      <c r="AC36" s="18"/>
      <c r="AD36" s="33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</row>
    <row r="37" s="38" customFormat="true" ht="15.8" hidden="false" customHeight="false" outlineLevel="0" collapsed="false">
      <c r="A37" s="35" t="s">
        <v>83</v>
      </c>
      <c r="B37" s="36" t="n">
        <v>2668</v>
      </c>
      <c r="C37" s="36" t="n">
        <v>85</v>
      </c>
      <c r="D37" s="36" t="n">
        <v>634</v>
      </c>
      <c r="E37" s="36"/>
      <c r="F37" s="36"/>
      <c r="G37" s="36" t="n">
        <v>0</v>
      </c>
      <c r="H37" s="36" t="n">
        <v>120</v>
      </c>
      <c r="I37" s="36" t="n">
        <v>2091</v>
      </c>
      <c r="J37" s="36" t="n">
        <v>1195</v>
      </c>
      <c r="K37" s="36" t="n">
        <v>669</v>
      </c>
      <c r="L37" s="36" t="n">
        <v>2635</v>
      </c>
      <c r="M37" s="36" t="n">
        <v>104</v>
      </c>
      <c r="N37" s="37" t="n">
        <v>2368</v>
      </c>
      <c r="O37" s="37" t="n">
        <v>782</v>
      </c>
      <c r="P37" s="37" t="n">
        <v>183</v>
      </c>
      <c r="Q37" s="37" t="n">
        <v>111</v>
      </c>
      <c r="R37" s="37" t="n">
        <v>2467</v>
      </c>
      <c r="S37" s="37" t="n">
        <v>738</v>
      </c>
      <c r="T37" s="37" t="n">
        <v>1479</v>
      </c>
      <c r="U37" s="37" t="n">
        <v>1831</v>
      </c>
      <c r="V37" s="37" t="n">
        <v>2444</v>
      </c>
      <c r="W37" s="37" t="n">
        <v>605</v>
      </c>
      <c r="X37" s="37" t="n">
        <v>954</v>
      </c>
      <c r="Y37" s="37" t="n">
        <v>2316</v>
      </c>
      <c r="Z37" s="37" t="n">
        <v>2076</v>
      </c>
      <c r="AA37" s="37" t="n">
        <v>1238</v>
      </c>
      <c r="AB37" s="18"/>
      <c r="AC37" s="18"/>
      <c r="AD37" s="33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</row>
    <row r="38" s="38" customFormat="true" ht="15.8" hidden="false" customHeight="false" outlineLevel="0" collapsed="false">
      <c r="A38" s="30" t="s">
        <v>84</v>
      </c>
      <c r="B38" s="31" t="n">
        <v>901</v>
      </c>
      <c r="C38" s="31" t="n">
        <v>35</v>
      </c>
      <c r="D38" s="31" t="n">
        <v>397</v>
      </c>
      <c r="E38" s="31" t="n">
        <v>873</v>
      </c>
      <c r="F38" s="31" t="n">
        <v>486</v>
      </c>
      <c r="G38" s="31"/>
      <c r="H38" s="31"/>
      <c r="I38" s="31"/>
      <c r="J38" s="31"/>
      <c r="K38" s="31" t="n">
        <v>352</v>
      </c>
      <c r="L38" s="31" t="n">
        <v>973</v>
      </c>
      <c r="M38" s="31" t="n">
        <v>38</v>
      </c>
      <c r="N38" s="32" t="n">
        <v>881</v>
      </c>
      <c r="O38" s="32" t="n">
        <v>393</v>
      </c>
      <c r="P38" s="32" t="n">
        <v>55</v>
      </c>
      <c r="Q38" s="32" t="n">
        <v>37</v>
      </c>
      <c r="R38" s="32" t="n">
        <v>875</v>
      </c>
      <c r="S38" s="32" t="n">
        <v>409</v>
      </c>
      <c r="T38" s="32" t="n">
        <v>509</v>
      </c>
      <c r="U38" s="32" t="n">
        <v>801</v>
      </c>
      <c r="V38" s="32" t="n">
        <v>917</v>
      </c>
      <c r="W38" s="32" t="n">
        <v>268</v>
      </c>
      <c r="X38" s="32" t="n">
        <v>533</v>
      </c>
      <c r="Y38" s="32" t="n">
        <v>766</v>
      </c>
      <c r="Z38" s="32" t="n">
        <v>642</v>
      </c>
      <c r="AA38" s="32" t="n">
        <v>696</v>
      </c>
      <c r="AB38" s="18"/>
      <c r="AC38" s="18"/>
      <c r="AD38" s="33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</row>
    <row r="39" s="38" customFormat="true" ht="15.8" hidden="false" customHeight="false" outlineLevel="0" collapsed="false">
      <c r="A39" s="30" t="s">
        <v>85</v>
      </c>
      <c r="B39" s="31" t="n">
        <v>859</v>
      </c>
      <c r="C39" s="31" t="n">
        <v>29</v>
      </c>
      <c r="D39" s="31" t="n">
        <v>325</v>
      </c>
      <c r="E39" s="31"/>
      <c r="F39" s="31"/>
      <c r="G39" s="31" t="n">
        <v>0</v>
      </c>
      <c r="H39" s="31" t="n">
        <v>33</v>
      </c>
      <c r="I39" s="31" t="n">
        <v>606</v>
      </c>
      <c r="J39" s="31" t="n">
        <v>576</v>
      </c>
      <c r="K39" s="31" t="n">
        <v>355</v>
      </c>
      <c r="L39" s="31" t="n">
        <v>774</v>
      </c>
      <c r="M39" s="31" t="n">
        <v>91</v>
      </c>
      <c r="N39" s="32" t="n">
        <v>759</v>
      </c>
      <c r="O39" s="32" t="n">
        <v>394</v>
      </c>
      <c r="P39" s="32" t="n">
        <v>59</v>
      </c>
      <c r="Q39" s="32" t="n">
        <v>35</v>
      </c>
      <c r="R39" s="32" t="n">
        <v>895</v>
      </c>
      <c r="S39" s="32" t="n">
        <v>287</v>
      </c>
      <c r="T39" s="32" t="n">
        <v>544</v>
      </c>
      <c r="U39" s="32" t="n">
        <v>757</v>
      </c>
      <c r="V39" s="32" t="n">
        <v>874</v>
      </c>
      <c r="W39" s="32" t="n">
        <v>227</v>
      </c>
      <c r="X39" s="32" t="n">
        <v>578</v>
      </c>
      <c r="Y39" s="32" t="n">
        <v>639</v>
      </c>
      <c r="Z39" s="32" t="n">
        <v>506</v>
      </c>
      <c r="AA39" s="32" t="n">
        <v>701</v>
      </c>
      <c r="AB39" s="18"/>
      <c r="AC39" s="18"/>
      <c r="AD39" s="33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</row>
    <row r="40" s="38" customFormat="true" ht="15.8" hidden="false" customHeight="false" outlineLevel="0" collapsed="false">
      <c r="A40" s="30" t="s">
        <v>86</v>
      </c>
      <c r="B40" s="31" t="n">
        <v>5855</v>
      </c>
      <c r="C40" s="31" t="n">
        <v>64</v>
      </c>
      <c r="D40" s="31" t="n">
        <v>549</v>
      </c>
      <c r="E40" s="31"/>
      <c r="F40" s="31"/>
      <c r="G40" s="31" t="n">
        <v>0</v>
      </c>
      <c r="H40" s="31" t="n">
        <v>106</v>
      </c>
      <c r="I40" s="31" t="n">
        <v>4036</v>
      </c>
      <c r="J40" s="31" t="n">
        <v>2299</v>
      </c>
      <c r="K40" s="31" t="n">
        <v>940</v>
      </c>
      <c r="L40" s="31" t="n">
        <v>5453</v>
      </c>
      <c r="M40" s="31" t="n">
        <v>90</v>
      </c>
      <c r="N40" s="32" t="n">
        <v>4824</v>
      </c>
      <c r="O40" s="32" t="n">
        <v>1263</v>
      </c>
      <c r="P40" s="32" t="n">
        <v>253</v>
      </c>
      <c r="Q40" s="32" t="n">
        <v>152</v>
      </c>
      <c r="R40" s="32" t="n">
        <v>5166</v>
      </c>
      <c r="S40" s="32" t="n">
        <v>987</v>
      </c>
      <c r="T40" s="32" t="n">
        <v>2908</v>
      </c>
      <c r="U40" s="32" t="n">
        <v>3431</v>
      </c>
      <c r="V40" s="32" t="n">
        <v>4952</v>
      </c>
      <c r="W40" s="32" t="n">
        <v>1073</v>
      </c>
      <c r="X40" s="32" t="n">
        <v>1088</v>
      </c>
      <c r="Y40" s="32" t="n">
        <v>5135</v>
      </c>
      <c r="Z40" s="32" t="n">
        <v>3244</v>
      </c>
      <c r="AA40" s="32" t="n">
        <v>3115</v>
      </c>
      <c r="AB40" s="34"/>
      <c r="AC40" s="39"/>
      <c r="AD40" s="33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</row>
    <row r="41" s="38" customFormat="true" ht="15.8" hidden="false" customHeight="false" outlineLevel="0" collapsed="false">
      <c r="A41" s="30" t="s">
        <v>87</v>
      </c>
      <c r="B41" s="31" t="n">
        <v>4146</v>
      </c>
      <c r="C41" s="31" t="n">
        <v>118</v>
      </c>
      <c r="D41" s="31" t="n">
        <v>1088</v>
      </c>
      <c r="E41" s="31"/>
      <c r="F41" s="31"/>
      <c r="G41" s="31" t="n">
        <v>0</v>
      </c>
      <c r="H41" s="31" t="n">
        <v>176</v>
      </c>
      <c r="I41" s="31" t="n">
        <v>2989</v>
      </c>
      <c r="J41" s="31" t="n">
        <v>2183</v>
      </c>
      <c r="K41" s="31" t="n">
        <v>1213</v>
      </c>
      <c r="L41" s="31" t="n">
        <v>3945</v>
      </c>
      <c r="M41" s="31" t="n">
        <v>275</v>
      </c>
      <c r="N41" s="32" t="n">
        <v>3661</v>
      </c>
      <c r="O41" s="32" t="n">
        <v>1453</v>
      </c>
      <c r="P41" s="32" t="n">
        <v>235</v>
      </c>
      <c r="Q41" s="32" t="n">
        <v>138</v>
      </c>
      <c r="R41" s="32" t="n">
        <v>4061</v>
      </c>
      <c r="S41" s="32" t="n">
        <v>1152</v>
      </c>
      <c r="T41" s="32" t="n">
        <v>2434</v>
      </c>
      <c r="U41" s="32" t="n">
        <v>2855</v>
      </c>
      <c r="V41" s="32" t="n">
        <v>4004</v>
      </c>
      <c r="W41" s="32" t="n">
        <v>1015</v>
      </c>
      <c r="X41" s="32" t="n">
        <v>1409</v>
      </c>
      <c r="Y41" s="32" t="n">
        <v>3856</v>
      </c>
      <c r="Z41" s="32" t="n">
        <v>2670</v>
      </c>
      <c r="AA41" s="32" t="n">
        <v>2682</v>
      </c>
      <c r="AB41" s="18"/>
      <c r="AC41" s="18"/>
      <c r="AD41" s="33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</row>
    <row r="42" s="38" customFormat="true" ht="15.8" hidden="false" customHeight="false" outlineLevel="0" collapsed="false">
      <c r="A42" s="35" t="s">
        <v>88</v>
      </c>
      <c r="B42" s="36" t="n">
        <v>7630</v>
      </c>
      <c r="C42" s="36" t="n">
        <v>261</v>
      </c>
      <c r="D42" s="36" t="n">
        <v>4996</v>
      </c>
      <c r="E42" s="36" t="n">
        <v>6297</v>
      </c>
      <c r="F42" s="36" t="n">
        <v>6682</v>
      </c>
      <c r="G42" s="36"/>
      <c r="H42" s="36"/>
      <c r="I42" s="36"/>
      <c r="J42" s="36"/>
      <c r="K42" s="36" t="n">
        <v>4451</v>
      </c>
      <c r="L42" s="36" t="n">
        <v>8251</v>
      </c>
      <c r="M42" s="36" t="n">
        <v>378</v>
      </c>
      <c r="N42" s="37" t="n">
        <v>7564</v>
      </c>
      <c r="O42" s="37" t="n">
        <v>4798</v>
      </c>
      <c r="P42" s="37" t="n">
        <v>433</v>
      </c>
      <c r="Q42" s="37" t="n">
        <v>382</v>
      </c>
      <c r="R42" s="37" t="n">
        <v>7383</v>
      </c>
      <c r="S42" s="37" t="n">
        <v>4902</v>
      </c>
      <c r="T42" s="37" t="n">
        <v>4737</v>
      </c>
      <c r="U42" s="37" t="n">
        <v>7950</v>
      </c>
      <c r="V42" s="37" t="n">
        <v>7954</v>
      </c>
      <c r="W42" s="37" t="n">
        <v>3554</v>
      </c>
      <c r="X42" s="37" t="n">
        <v>5231</v>
      </c>
      <c r="Y42" s="37" t="n">
        <v>7221</v>
      </c>
      <c r="Z42" s="37" t="n">
        <v>5515</v>
      </c>
      <c r="AA42" s="37" t="n">
        <v>7406</v>
      </c>
      <c r="AB42" s="18"/>
      <c r="AC42" s="18"/>
      <c r="AD42" s="33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</row>
    <row r="43" s="38" customFormat="true" ht="15.8" hidden="false" customHeight="false" outlineLevel="0" collapsed="false">
      <c r="A43" s="30" t="s">
        <v>89</v>
      </c>
      <c r="B43" s="31" t="n">
        <v>965</v>
      </c>
      <c r="C43" s="31" t="n">
        <v>26</v>
      </c>
      <c r="D43" s="31" t="n">
        <v>243</v>
      </c>
      <c r="E43" s="31"/>
      <c r="F43" s="31"/>
      <c r="G43" s="31" t="n">
        <v>0</v>
      </c>
      <c r="H43" s="31" t="n">
        <v>27</v>
      </c>
      <c r="I43" s="31" t="n">
        <v>717</v>
      </c>
      <c r="J43" s="31" t="n">
        <v>501</v>
      </c>
      <c r="K43" s="31" t="n">
        <v>257</v>
      </c>
      <c r="L43" s="31" t="n">
        <v>957</v>
      </c>
      <c r="M43" s="31" t="n">
        <v>26</v>
      </c>
      <c r="N43" s="32" t="n">
        <v>888</v>
      </c>
      <c r="O43" s="32" t="n">
        <v>301</v>
      </c>
      <c r="P43" s="32" t="n">
        <v>38</v>
      </c>
      <c r="Q43" s="32" t="n">
        <v>26</v>
      </c>
      <c r="R43" s="32" t="n">
        <v>896</v>
      </c>
      <c r="S43" s="32" t="n">
        <v>299</v>
      </c>
      <c r="T43" s="32" t="n">
        <v>364</v>
      </c>
      <c r="U43" s="32" t="n">
        <v>888</v>
      </c>
      <c r="V43" s="32" t="n">
        <v>956</v>
      </c>
      <c r="W43" s="32" t="n">
        <v>175</v>
      </c>
      <c r="X43" s="32" t="n">
        <v>310</v>
      </c>
      <c r="Y43" s="32" t="n">
        <v>898</v>
      </c>
      <c r="Z43" s="32" t="n">
        <v>642</v>
      </c>
      <c r="AA43" s="32" t="n">
        <v>581</v>
      </c>
      <c r="AB43" s="18"/>
      <c r="AC43" s="18"/>
      <c r="AD43" s="33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</row>
    <row r="44" s="38" customFormat="true" ht="15.8" hidden="false" customHeight="false" outlineLevel="0" collapsed="false">
      <c r="A44" s="30" t="s">
        <v>90</v>
      </c>
      <c r="B44" s="31" t="n">
        <v>2004</v>
      </c>
      <c r="C44" s="31" t="n">
        <v>39</v>
      </c>
      <c r="D44" s="31" t="n">
        <v>560</v>
      </c>
      <c r="E44" s="31" t="n">
        <v>1823</v>
      </c>
      <c r="F44" s="31" t="n">
        <v>893</v>
      </c>
      <c r="G44" s="31"/>
      <c r="H44" s="31"/>
      <c r="I44" s="31"/>
      <c r="J44" s="31"/>
      <c r="K44" s="31" t="n">
        <v>568</v>
      </c>
      <c r="L44" s="31" t="n">
        <v>1990</v>
      </c>
      <c r="M44" s="31" t="n">
        <v>70</v>
      </c>
      <c r="N44" s="32" t="n">
        <v>1780</v>
      </c>
      <c r="O44" s="32" t="n">
        <v>684</v>
      </c>
      <c r="P44" s="32" t="n">
        <v>153</v>
      </c>
      <c r="Q44" s="32" t="n">
        <v>62</v>
      </c>
      <c r="R44" s="32" t="n">
        <v>2057</v>
      </c>
      <c r="S44" s="32" t="n">
        <v>496</v>
      </c>
      <c r="T44" s="32" t="n">
        <v>1253</v>
      </c>
      <c r="U44" s="32" t="n">
        <v>1344</v>
      </c>
      <c r="V44" s="32" t="n">
        <v>2026</v>
      </c>
      <c r="W44" s="32" t="n">
        <v>417</v>
      </c>
      <c r="X44" s="32" t="n">
        <v>573</v>
      </c>
      <c r="Y44" s="32" t="n">
        <v>1980</v>
      </c>
      <c r="Z44" s="32" t="n">
        <v>1509</v>
      </c>
      <c r="AA44" s="32" t="n">
        <v>1091</v>
      </c>
      <c r="AB44" s="18"/>
      <c r="AC44" s="18"/>
      <c r="AD44" s="33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</row>
    <row r="45" s="38" customFormat="true" ht="15.8" hidden="false" customHeight="false" outlineLevel="0" collapsed="false">
      <c r="A45" s="30" t="s">
        <v>91</v>
      </c>
      <c r="B45" s="31" t="n">
        <v>3822</v>
      </c>
      <c r="C45" s="31" t="n">
        <v>104</v>
      </c>
      <c r="D45" s="31" t="n">
        <v>1321</v>
      </c>
      <c r="E45" s="31" t="n">
        <v>3164</v>
      </c>
      <c r="F45" s="31" t="n">
        <v>2096</v>
      </c>
      <c r="G45" s="31"/>
      <c r="H45" s="31"/>
      <c r="I45" s="31"/>
      <c r="J45" s="31"/>
      <c r="K45" s="31" t="n">
        <v>1287</v>
      </c>
      <c r="L45" s="31" t="n">
        <v>3933</v>
      </c>
      <c r="M45" s="31" t="n">
        <v>156</v>
      </c>
      <c r="N45" s="32" t="n">
        <v>3639</v>
      </c>
      <c r="O45" s="32" t="n">
        <v>1493</v>
      </c>
      <c r="P45" s="32" t="n">
        <v>167</v>
      </c>
      <c r="Q45" s="32" t="n">
        <v>149</v>
      </c>
      <c r="R45" s="32" t="n">
        <v>3970</v>
      </c>
      <c r="S45" s="32" t="n">
        <v>1150</v>
      </c>
      <c r="T45" s="32" t="n">
        <v>2574</v>
      </c>
      <c r="U45" s="32" t="n">
        <v>2669</v>
      </c>
      <c r="V45" s="32" t="n">
        <v>3883</v>
      </c>
      <c r="W45" s="32" t="n">
        <v>1036</v>
      </c>
      <c r="X45" s="32" t="n">
        <v>1385</v>
      </c>
      <c r="Y45" s="32" t="n">
        <v>3801</v>
      </c>
      <c r="Z45" s="32" t="n">
        <v>2723</v>
      </c>
      <c r="AA45" s="32" t="n">
        <v>2554</v>
      </c>
      <c r="AB45" s="18"/>
      <c r="AC45" s="18"/>
      <c r="AD45" s="33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</row>
    <row r="46" s="38" customFormat="true" ht="13.5" hidden="false" customHeight="true" outlineLevel="0" collapsed="false">
      <c r="A46" s="30" t="s">
        <v>92</v>
      </c>
      <c r="B46" s="31" t="n">
        <v>1484</v>
      </c>
      <c r="C46" s="31" t="n">
        <v>27</v>
      </c>
      <c r="D46" s="31" t="n">
        <v>670</v>
      </c>
      <c r="E46" s="31"/>
      <c r="F46" s="31"/>
      <c r="G46" s="31" t="n">
        <v>0</v>
      </c>
      <c r="H46" s="31" t="n">
        <v>63</v>
      </c>
      <c r="I46" s="31" t="n">
        <v>1034</v>
      </c>
      <c r="J46" s="31" t="n">
        <v>1090</v>
      </c>
      <c r="K46" s="31" t="n">
        <v>661</v>
      </c>
      <c r="L46" s="31" t="n">
        <v>1486</v>
      </c>
      <c r="M46" s="31" t="n">
        <v>42</v>
      </c>
      <c r="N46" s="32" t="n">
        <v>1314</v>
      </c>
      <c r="O46" s="32" t="n">
        <v>785</v>
      </c>
      <c r="P46" s="32" t="n">
        <v>64</v>
      </c>
      <c r="Q46" s="32" t="n">
        <v>64</v>
      </c>
      <c r="R46" s="32" t="n">
        <v>1501</v>
      </c>
      <c r="S46" s="32" t="n">
        <v>585</v>
      </c>
      <c r="T46" s="32" t="n">
        <v>706</v>
      </c>
      <c r="U46" s="32" t="n">
        <v>1457</v>
      </c>
      <c r="V46" s="32" t="n">
        <v>1546</v>
      </c>
      <c r="W46" s="32" t="n">
        <v>427</v>
      </c>
      <c r="X46" s="32" t="n">
        <v>712</v>
      </c>
      <c r="Y46" s="32" t="n">
        <v>1425</v>
      </c>
      <c r="Z46" s="32" t="n">
        <v>946</v>
      </c>
      <c r="AA46" s="32" t="n">
        <v>1208</v>
      </c>
      <c r="AB46" s="18"/>
      <c r="AC46" s="18"/>
      <c r="AD46" s="33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</row>
    <row r="47" s="38" customFormat="true" ht="12" hidden="false" customHeight="true" outlineLevel="0" collapsed="false">
      <c r="A47" s="35" t="s">
        <v>93</v>
      </c>
      <c r="B47" s="36" t="n">
        <v>2080</v>
      </c>
      <c r="C47" s="36" t="n">
        <v>128</v>
      </c>
      <c r="D47" s="36" t="n">
        <v>1745</v>
      </c>
      <c r="E47" s="36" t="n">
        <v>1628</v>
      </c>
      <c r="F47" s="36" t="n">
        <v>2374</v>
      </c>
      <c r="G47" s="36"/>
      <c r="H47" s="36"/>
      <c r="I47" s="36"/>
      <c r="J47" s="36"/>
      <c r="K47" s="36" t="n">
        <v>1832</v>
      </c>
      <c r="L47" s="36" t="n">
        <v>2072</v>
      </c>
      <c r="M47" s="36" t="n">
        <v>135</v>
      </c>
      <c r="N47" s="37" t="n">
        <v>1775</v>
      </c>
      <c r="O47" s="37" t="n">
        <v>1986</v>
      </c>
      <c r="P47" s="37" t="n">
        <v>151</v>
      </c>
      <c r="Q47" s="37" t="n">
        <v>140</v>
      </c>
      <c r="R47" s="37" t="n">
        <v>1872</v>
      </c>
      <c r="S47" s="37" t="n">
        <v>1907</v>
      </c>
      <c r="T47" s="37" t="n">
        <v>1129</v>
      </c>
      <c r="U47" s="37" t="n">
        <v>2772</v>
      </c>
      <c r="V47" s="37" t="n">
        <v>2113</v>
      </c>
      <c r="W47" s="37" t="n">
        <v>1200</v>
      </c>
      <c r="X47" s="37" t="n">
        <v>2181</v>
      </c>
      <c r="Y47" s="37" t="n">
        <v>1624</v>
      </c>
      <c r="Z47" s="37" t="n">
        <v>1486</v>
      </c>
      <c r="AA47" s="37" t="n">
        <v>2468</v>
      </c>
      <c r="AB47" s="18"/>
      <c r="AC47" s="18"/>
      <c r="AD47" s="33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</row>
    <row r="48" s="38" customFormat="true" ht="15.8" hidden="false" customHeight="false" outlineLevel="0" collapsed="false">
      <c r="A48" s="30" t="s">
        <v>94</v>
      </c>
      <c r="B48" s="31" t="n">
        <v>1242</v>
      </c>
      <c r="C48" s="31" t="n">
        <v>45</v>
      </c>
      <c r="D48" s="31" t="n">
        <v>493</v>
      </c>
      <c r="E48" s="31"/>
      <c r="F48" s="31"/>
      <c r="G48" s="31" t="n">
        <v>0</v>
      </c>
      <c r="H48" s="31" t="n">
        <v>53</v>
      </c>
      <c r="I48" s="31" t="n">
        <v>891</v>
      </c>
      <c r="J48" s="31" t="n">
        <v>839</v>
      </c>
      <c r="K48" s="31" t="n">
        <v>535</v>
      </c>
      <c r="L48" s="31" t="n">
        <v>1183</v>
      </c>
      <c r="M48" s="31" t="n">
        <v>64</v>
      </c>
      <c r="N48" s="32" t="n">
        <v>932</v>
      </c>
      <c r="O48" s="32" t="n">
        <v>636</v>
      </c>
      <c r="P48" s="32" t="n">
        <v>73</v>
      </c>
      <c r="Q48" s="32" t="n">
        <v>59</v>
      </c>
      <c r="R48" s="32" t="n">
        <v>1107</v>
      </c>
      <c r="S48" s="32" t="n">
        <v>563</v>
      </c>
      <c r="T48" s="32" t="n">
        <v>709</v>
      </c>
      <c r="U48" s="32" t="n">
        <v>838</v>
      </c>
      <c r="V48" s="32" t="n">
        <v>1211</v>
      </c>
      <c r="W48" s="32" t="n">
        <v>346</v>
      </c>
      <c r="X48" s="32" t="n">
        <v>624</v>
      </c>
      <c r="Y48" s="32" t="n">
        <v>1073</v>
      </c>
      <c r="Z48" s="32" t="n">
        <v>787</v>
      </c>
      <c r="AA48" s="32" t="n">
        <v>941</v>
      </c>
      <c r="AB48" s="18"/>
      <c r="AC48" s="18"/>
      <c r="AD48" s="33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</row>
    <row r="49" s="38" customFormat="true" ht="15.8" hidden="false" customHeight="false" outlineLevel="0" collapsed="false">
      <c r="A49" s="30" t="s">
        <v>95</v>
      </c>
      <c r="B49" s="31" t="n">
        <v>12461</v>
      </c>
      <c r="C49" s="31" t="n">
        <v>381</v>
      </c>
      <c r="D49" s="31" t="n">
        <v>4411</v>
      </c>
      <c r="E49" s="31"/>
      <c r="F49" s="31"/>
      <c r="G49" s="31" t="n">
        <v>1</v>
      </c>
      <c r="H49" s="31" t="n">
        <v>561</v>
      </c>
      <c r="I49" s="31" t="n">
        <v>9303</v>
      </c>
      <c r="J49" s="31" t="n">
        <v>7460</v>
      </c>
      <c r="K49" s="31" t="n">
        <v>4526</v>
      </c>
      <c r="L49" s="31" t="n">
        <v>11247</v>
      </c>
      <c r="M49" s="31" t="n">
        <v>1657</v>
      </c>
      <c r="N49" s="32" t="n">
        <v>10974</v>
      </c>
      <c r="O49" s="32" t="n">
        <v>5520</v>
      </c>
      <c r="P49" s="32" t="n">
        <v>759</v>
      </c>
      <c r="Q49" s="32" t="n">
        <v>460</v>
      </c>
      <c r="R49" s="32" t="n">
        <v>12461</v>
      </c>
      <c r="S49" s="32" t="n">
        <v>4280</v>
      </c>
      <c r="T49" s="32" t="n">
        <v>7787</v>
      </c>
      <c r="U49" s="32" t="n">
        <v>9362</v>
      </c>
      <c r="V49" s="32" t="n">
        <v>12806</v>
      </c>
      <c r="W49" s="32" t="n">
        <v>3163</v>
      </c>
      <c r="X49" s="32" t="n">
        <v>5003</v>
      </c>
      <c r="Y49" s="32" t="n">
        <v>12097</v>
      </c>
      <c r="Z49" s="32" t="n">
        <v>7031</v>
      </c>
      <c r="AA49" s="32" t="n">
        <v>10234</v>
      </c>
      <c r="AB49" s="18"/>
      <c r="AC49" s="18"/>
      <c r="AD49" s="33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</row>
    <row r="50" s="38" customFormat="true" ht="15.8" hidden="false" customHeight="false" outlineLevel="0" collapsed="false">
      <c r="A50" s="30" t="s">
        <v>96</v>
      </c>
      <c r="B50" s="31" t="n">
        <v>2158</v>
      </c>
      <c r="C50" s="31" t="n">
        <v>66</v>
      </c>
      <c r="D50" s="31" t="n">
        <v>988</v>
      </c>
      <c r="E50" s="31" t="n">
        <v>1759</v>
      </c>
      <c r="F50" s="31" t="n">
        <v>1456</v>
      </c>
      <c r="G50" s="31"/>
      <c r="H50" s="31"/>
      <c r="I50" s="31"/>
      <c r="J50" s="31"/>
      <c r="K50" s="31" t="n">
        <v>975</v>
      </c>
      <c r="L50" s="31" t="n">
        <v>2148</v>
      </c>
      <c r="M50" s="31" t="n">
        <v>99</v>
      </c>
      <c r="N50" s="32" t="n">
        <v>1891</v>
      </c>
      <c r="O50" s="32" t="n">
        <v>1172</v>
      </c>
      <c r="P50" s="32" t="n">
        <v>107</v>
      </c>
      <c r="Q50" s="32" t="n">
        <v>96</v>
      </c>
      <c r="R50" s="32" t="n">
        <v>2209</v>
      </c>
      <c r="S50" s="32" t="n">
        <v>828</v>
      </c>
      <c r="T50" s="32" t="n">
        <v>1188</v>
      </c>
      <c r="U50" s="32" t="n">
        <v>1924</v>
      </c>
      <c r="V50" s="32" t="n">
        <v>2029</v>
      </c>
      <c r="W50" s="32" t="n">
        <v>721</v>
      </c>
      <c r="X50" s="32" t="n">
        <v>947</v>
      </c>
      <c r="Y50" s="32" t="n">
        <v>2111</v>
      </c>
      <c r="Z50" s="32" t="n">
        <v>1367</v>
      </c>
      <c r="AA50" s="32" t="n">
        <v>1788</v>
      </c>
      <c r="AB50" s="18"/>
      <c r="AC50" s="18"/>
      <c r="AD50" s="33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</row>
    <row r="51" s="38" customFormat="true" ht="15.8" hidden="false" customHeight="false" outlineLevel="0" collapsed="false">
      <c r="A51" s="30" t="s">
        <v>97</v>
      </c>
      <c r="B51" s="31" t="n">
        <v>2436</v>
      </c>
      <c r="C51" s="31" t="n">
        <v>68</v>
      </c>
      <c r="D51" s="31" t="n">
        <v>856</v>
      </c>
      <c r="E51" s="31" t="n">
        <v>2080</v>
      </c>
      <c r="F51" s="31" t="n">
        <v>1290</v>
      </c>
      <c r="G51" s="31"/>
      <c r="H51" s="31"/>
      <c r="I51" s="31"/>
      <c r="J51" s="31"/>
      <c r="K51" s="31" t="n">
        <v>794</v>
      </c>
      <c r="L51" s="31" t="n">
        <v>2512</v>
      </c>
      <c r="M51" s="31" t="n">
        <v>92</v>
      </c>
      <c r="N51" s="32" t="n">
        <v>2222</v>
      </c>
      <c r="O51" s="32" t="n">
        <v>1005</v>
      </c>
      <c r="P51" s="32" t="n">
        <v>112</v>
      </c>
      <c r="Q51" s="32" t="n">
        <v>61</v>
      </c>
      <c r="R51" s="32" t="n">
        <v>2489</v>
      </c>
      <c r="S51" s="32" t="n">
        <v>768</v>
      </c>
      <c r="T51" s="32" t="n">
        <v>1503</v>
      </c>
      <c r="U51" s="32" t="n">
        <v>1803</v>
      </c>
      <c r="V51" s="32" t="n">
        <v>2505</v>
      </c>
      <c r="W51" s="32" t="n">
        <v>556</v>
      </c>
      <c r="X51" s="32" t="n">
        <v>848</v>
      </c>
      <c r="Y51" s="32" t="n">
        <v>2421</v>
      </c>
      <c r="Z51" s="32" t="n">
        <v>1699</v>
      </c>
      <c r="AA51" s="32" t="n">
        <v>1604</v>
      </c>
      <c r="AB51" s="18"/>
      <c r="AC51" s="18"/>
      <c r="AD51" s="33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</row>
    <row r="52" s="25" customFormat="true" ht="15.8" hidden="false" customHeight="false" outlineLevel="0" collapsed="false">
      <c r="A52" s="40" t="s">
        <v>98</v>
      </c>
      <c r="B52" s="41" t="n">
        <f aca="false">SUM(B8:B51)</f>
        <v>262966</v>
      </c>
      <c r="C52" s="41" t="n">
        <f aca="false">SUM(C8:C51)</f>
        <v>7833</v>
      </c>
      <c r="D52" s="41" t="n">
        <f aca="false">SUM(D8:D51)</f>
        <v>107375</v>
      </c>
      <c r="E52" s="41" t="n">
        <f aca="false">SUM(E8:E51)</f>
        <v>113231</v>
      </c>
      <c r="F52" s="41" t="n">
        <f aca="false">SUM(F8:F51)</f>
        <v>91653</v>
      </c>
      <c r="G52" s="41" t="n">
        <f aca="false">SUM(G8:G51)</f>
        <v>18</v>
      </c>
      <c r="H52" s="41" t="n">
        <f aca="false">SUM(H8:H51)</f>
        <v>4854</v>
      </c>
      <c r="I52" s="41" t="n">
        <f aca="false">SUM(I8:I51)</f>
        <v>91337</v>
      </c>
      <c r="J52" s="41" t="n">
        <f aca="false">SUM(J8:J51)</f>
        <v>77736</v>
      </c>
      <c r="K52" s="41" t="n">
        <f aca="false">SUM(K8:K51)</f>
        <v>110815</v>
      </c>
      <c r="L52" s="41" t="n">
        <f aca="false">SUM(L8:L51)</f>
        <v>258095</v>
      </c>
      <c r="M52" s="41" t="n">
        <f aca="false">SUM(M8:M51)</f>
        <v>12338</v>
      </c>
      <c r="N52" s="42" t="n">
        <f aca="false">SUM(N8:N51)</f>
        <v>225704</v>
      </c>
      <c r="O52" s="42" t="n">
        <f aca="false">SUM(O8:O51)</f>
        <v>133688</v>
      </c>
      <c r="P52" s="42" t="n">
        <f aca="false">SUM(P8:P51)</f>
        <v>15769</v>
      </c>
      <c r="Q52" s="42" t="n">
        <f aca="false">SUM(Q8:Q51)</f>
        <v>12421</v>
      </c>
      <c r="R52" s="42" t="n">
        <f aca="false">SUM(R8:R51)</f>
        <v>256594</v>
      </c>
      <c r="S52" s="42" t="n">
        <f aca="false">SUM(S8:S51)</f>
        <v>103423</v>
      </c>
      <c r="T52" s="42" t="n">
        <f aca="false">SUM(T8:T51)</f>
        <v>160569</v>
      </c>
      <c r="U52" s="42" t="n">
        <f aca="false">SUM(U8:U51)</f>
        <v>211286</v>
      </c>
      <c r="V52" s="42" t="n">
        <f aca="false">SUM(V8:V51)</f>
        <v>258755</v>
      </c>
      <c r="W52" s="42" t="n">
        <f aca="false">SUM(W8:W51)</f>
        <v>83840</v>
      </c>
      <c r="X52" s="42" t="n">
        <f aca="false">SUM(X8:X51)</f>
        <v>118116</v>
      </c>
      <c r="Y52" s="42" t="n">
        <f aca="false">SUM(Y8:Y51)</f>
        <v>248813</v>
      </c>
      <c r="Z52" s="42" t="n">
        <f aca="false">SUM(Z8:Z51)</f>
        <v>171976</v>
      </c>
      <c r="AA52" s="42" t="n">
        <f aca="false">SUM(AA8:AA51)</f>
        <v>202978</v>
      </c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</row>
    <row r="53" s="25" customFormat="true" ht="15.8" hidden="false" customHeight="false" outlineLevel="0" collapsed="false">
      <c r="A53" s="43" t="s">
        <v>99</v>
      </c>
      <c r="B53" s="44" t="n">
        <f aca="false">B52-D52</f>
        <v>155591</v>
      </c>
      <c r="C53" s="45"/>
      <c r="D53" s="46"/>
      <c r="E53" s="44" t="n">
        <f aca="false">E52-F52</f>
        <v>21578</v>
      </c>
      <c r="F53" s="46"/>
      <c r="G53" s="47"/>
      <c r="H53" s="45"/>
      <c r="I53" s="45" t="n">
        <f aca="false">I52-J52</f>
        <v>13601</v>
      </c>
      <c r="J53" s="48"/>
      <c r="K53" s="44"/>
      <c r="L53" s="45" t="n">
        <f aca="false">L52-K52</f>
        <v>147280</v>
      </c>
      <c r="M53" s="48"/>
      <c r="N53" s="44" t="n">
        <f aca="false">N52-O52</f>
        <v>92016</v>
      </c>
      <c r="O53" s="49"/>
      <c r="P53" s="48"/>
      <c r="Q53" s="47"/>
      <c r="R53" s="45" t="n">
        <f aca="false">R52-S52</f>
        <v>153171</v>
      </c>
      <c r="S53" s="46"/>
      <c r="T53" s="50"/>
      <c r="U53" s="48" t="n">
        <f aca="false">U52-T52</f>
        <v>50717</v>
      </c>
      <c r="V53" s="44" t="n">
        <f aca="false">V52-W52</f>
        <v>174915</v>
      </c>
      <c r="W53" s="46"/>
      <c r="X53" s="47"/>
      <c r="Y53" s="48" t="n">
        <f aca="false">Y52-X52</f>
        <v>130697</v>
      </c>
      <c r="Z53" s="47"/>
      <c r="AA53" s="48" t="n">
        <f aca="false">AA52-Z52</f>
        <v>31002</v>
      </c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</row>
    <row r="54" s="25" customFormat="true" ht="15.8" hidden="false" customHeight="false" outlineLevel="0" collapsed="false">
      <c r="A54" s="43" t="s">
        <v>100</v>
      </c>
      <c r="B54" s="51" t="n">
        <f aca="false">B52/SUM(B52:D52)</f>
        <v>0.695357163633671</v>
      </c>
      <c r="C54" s="52" t="n">
        <f aca="false">C52/SUM(B52:D52)</f>
        <v>0.020712687810373</v>
      </c>
      <c r="D54" s="53" t="n">
        <f aca="false">D52/SUM(B52:D52)</f>
        <v>0.283930148555956</v>
      </c>
      <c r="E54" s="50" t="n">
        <f aca="false">E52/SUM(E52:F52)</f>
        <v>0.552659065617618</v>
      </c>
      <c r="F54" s="53" t="n">
        <f aca="false">F52/SUM(E52:F52)</f>
        <v>0.447340934382382</v>
      </c>
      <c r="G54" s="51" t="n">
        <f aca="false">G52/SUM(G52:J52)</f>
        <v>0.000103480985368938</v>
      </c>
      <c r="H54" s="52" t="n">
        <f aca="false">H52/SUM(G52:J52)</f>
        <v>0.0279053723878237</v>
      </c>
      <c r="I54" s="52" t="n">
        <f aca="false">I52/SUM(G52:J52)</f>
        <v>0.525091264480152</v>
      </c>
      <c r="J54" s="53" t="n">
        <f aca="false">J52/SUM(G52:J52)</f>
        <v>0.446899882146656</v>
      </c>
      <c r="K54" s="51" t="n">
        <f aca="false">K52/SUM(K52:M52)</f>
        <v>0.290663819875776</v>
      </c>
      <c r="L54" s="52" t="n">
        <f aca="false">L52/SUM(K52:M52)</f>
        <v>0.676974043142521</v>
      </c>
      <c r="M54" s="53" t="n">
        <f aca="false">M52/SUM(K52:M52)</f>
        <v>0.0323621369817022</v>
      </c>
      <c r="N54" s="51" t="n">
        <f aca="false">N52/SUM(N52:P52)</f>
        <v>0.601619038226255</v>
      </c>
      <c r="O54" s="52" t="n">
        <f aca="false">O52/SUM(N52:P52)</f>
        <v>0.356348341112216</v>
      </c>
      <c r="P54" s="53" t="n">
        <f aca="false">P52/SUM(N52:P52)</f>
        <v>0.0420326206615293</v>
      </c>
      <c r="Q54" s="51" t="n">
        <f aca="false">Q52/SUM(Q52:S52)</f>
        <v>0.0333505174015541</v>
      </c>
      <c r="R54" s="52" t="n">
        <f aca="false">R52/SUM(Q52:S52)</f>
        <v>0.688957625161772</v>
      </c>
      <c r="S54" s="53" t="n">
        <f aca="false">S52/SUM(Q52:S52)</f>
        <v>0.277691857436674</v>
      </c>
      <c r="T54" s="50" t="n">
        <f aca="false">T52/SUM(T52:U52)</f>
        <v>0.431805408021944</v>
      </c>
      <c r="U54" s="53" t="n">
        <f aca="false">U52/SUM(T52:U52)</f>
        <v>0.568194591978056</v>
      </c>
      <c r="V54" s="50" t="n">
        <f aca="false">V52/SUM(V52:W52)</f>
        <v>0.755279557495001</v>
      </c>
      <c r="W54" s="53" t="n">
        <f aca="false">W52/SUM(V52:W52)</f>
        <v>0.244720442504999</v>
      </c>
      <c r="X54" s="50" t="n">
        <f aca="false">X52/SUM(X52:Y52)</f>
        <v>0.32190423760455</v>
      </c>
      <c r="Y54" s="53" t="n">
        <f aca="false">Y52/SUM(X52:Y52)</f>
        <v>0.67809576239545</v>
      </c>
      <c r="Z54" s="50" t="n">
        <f aca="false">Z52/SUM(Z52:AA52)</f>
        <v>0.458658928828603</v>
      </c>
      <c r="AA54" s="53" t="n">
        <f aca="false">AA52/SUM(Z52:AA52)</f>
        <v>0.541341071171397</v>
      </c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</row>
    <row r="56" customFormat="false" ht="15.8" hidden="false" customHeight="false" outlineLevel="0" collapsed="false">
      <c r="A56" s="1" t="s">
        <v>101</v>
      </c>
    </row>
  </sheetData>
  <mergeCells count="20">
    <mergeCell ref="A1:AA1"/>
    <mergeCell ref="A2:AA2"/>
    <mergeCell ref="E4:J4"/>
    <mergeCell ref="K4:M4"/>
    <mergeCell ref="N4:P4"/>
    <mergeCell ref="Q4:S4"/>
    <mergeCell ref="T4:U4"/>
    <mergeCell ref="V4:W4"/>
    <mergeCell ref="X4:Y4"/>
    <mergeCell ref="Z4:AA4"/>
    <mergeCell ref="B5:D5"/>
    <mergeCell ref="E5:F5"/>
    <mergeCell ref="G5:J5"/>
    <mergeCell ref="K5:M5"/>
    <mergeCell ref="N5:P5"/>
    <mergeCell ref="Q5:S5"/>
    <mergeCell ref="T5:U5"/>
    <mergeCell ref="V5:W5"/>
    <mergeCell ref="X5:Y5"/>
    <mergeCell ref="Z5:AA5"/>
  </mergeCells>
  <printOptions headings="false" gridLines="false" gridLinesSet="true" horizontalCentered="true" verticalCentered="true"/>
  <pageMargins left="0.3" right="0.3" top="0.5" bottom="0.5" header="0.51180555555555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6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7" activeCellId="0" sqref="A7 A7"/>
    </sheetView>
  </sheetViews>
  <sheetFormatPr defaultRowHeight="15.8" zeroHeight="false" outlineLevelRow="0" outlineLevelCol="0"/>
  <cols>
    <col collapsed="false" customWidth="true" hidden="false" outlineLevel="0" max="1" min="1" style="1" width="16.8"/>
    <col collapsed="false" customWidth="true" hidden="false" outlineLevel="0" max="3" min="2" style="2" width="10.6"/>
    <col collapsed="false" customWidth="true" hidden="false" outlineLevel="0" max="4" min="4" style="2" width="4.4"/>
    <col collapsed="false" customWidth="true" hidden="false" outlineLevel="0" max="8" min="5" style="2" width="9.94"/>
    <col collapsed="false" customWidth="true" hidden="false" outlineLevel="0" max="9" min="9" style="2" width="3.91"/>
    <col collapsed="false" customWidth="true" hidden="false" outlineLevel="0" max="29" min="10" style="2" width="9.94"/>
    <col collapsed="false" customWidth="true" hidden="false" outlineLevel="0" max="30" min="30" style="2" width="3.09"/>
    <col collapsed="false" customWidth="true" hidden="false" outlineLevel="0" max="37" min="31" style="2" width="9.94"/>
    <col collapsed="false" customWidth="true" hidden="false" outlineLevel="0" max="38" min="38" style="3" width="9.94"/>
    <col collapsed="false" customWidth="true" hidden="false" outlineLevel="0" max="53" min="39" style="2" width="9.94"/>
    <col collapsed="false" customWidth="true" hidden="false" outlineLevel="0" max="257" min="54" style="2" width="7.66"/>
    <col collapsed="false" customWidth="true" hidden="false" outlineLevel="0" max="1025" min="258" style="0" width="7.66"/>
  </cols>
  <sheetData>
    <row r="1" s="5" customFormat="true" ht="17" hidden="false" customHeight="false" outlineLevel="0" collapsed="false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L1" s="6"/>
    </row>
    <row r="2" s="5" customFormat="true" ht="17" hidden="false" customHeight="fals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L2" s="6"/>
    </row>
    <row r="3" s="8" customFormat="true" ht="17" hidden="false" customHeight="false" outlineLevel="0" collapsed="false">
      <c r="A3" s="7" t="s">
        <v>2</v>
      </c>
      <c r="R3" s="54"/>
      <c r="U3" s="54"/>
      <c r="AA3" s="10" t="s">
        <v>3</v>
      </c>
      <c r="AK3" s="54"/>
      <c r="AL3" s="11"/>
    </row>
    <row r="4" customFormat="false" ht="15.8" hidden="false" customHeight="false" outlineLevel="0" collapsed="false">
      <c r="A4" s="12"/>
      <c r="B4" s="17" t="s">
        <v>102</v>
      </c>
      <c r="C4" s="17"/>
      <c r="D4" s="55" t="s">
        <v>5</v>
      </c>
      <c r="E4" s="56"/>
      <c r="F4" s="57"/>
      <c r="G4" s="58"/>
      <c r="H4" s="59"/>
      <c r="I4" s="60"/>
      <c r="J4" s="16" t="s">
        <v>103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7" t="s">
        <v>104</v>
      </c>
      <c r="Y4" s="17"/>
      <c r="Z4" s="17" t="s">
        <v>105</v>
      </c>
      <c r="AA4" s="17"/>
      <c r="AL4" s="2"/>
      <c r="AO4" s="3"/>
    </row>
    <row r="5" customFormat="false" ht="15.8" hidden="false" customHeight="false" outlineLevel="0" collapsed="false">
      <c r="A5" s="20"/>
      <c r="B5" s="61" t="s">
        <v>106</v>
      </c>
      <c r="C5" s="61"/>
      <c r="D5" s="55" t="s">
        <v>5</v>
      </c>
      <c r="E5" s="21" t="s">
        <v>107</v>
      </c>
      <c r="F5" s="21"/>
      <c r="G5" s="21"/>
      <c r="H5" s="21"/>
      <c r="I5" s="60"/>
      <c r="J5" s="17" t="s">
        <v>108</v>
      </c>
      <c r="K5" s="17"/>
      <c r="L5" s="17" t="s">
        <v>108</v>
      </c>
      <c r="M5" s="17"/>
      <c r="N5" s="17" t="s">
        <v>109</v>
      </c>
      <c r="O5" s="17"/>
      <c r="P5" s="17" t="s">
        <v>109</v>
      </c>
      <c r="Q5" s="17"/>
      <c r="R5" s="17" t="s">
        <v>109</v>
      </c>
      <c r="S5" s="17"/>
      <c r="T5" s="17" t="s">
        <v>109</v>
      </c>
      <c r="U5" s="17"/>
      <c r="V5" s="17" t="s">
        <v>109</v>
      </c>
      <c r="W5" s="17"/>
      <c r="X5" s="17" t="s">
        <v>110</v>
      </c>
      <c r="Y5" s="17"/>
      <c r="Z5" s="62" t="s">
        <v>111</v>
      </c>
      <c r="AA5" s="62"/>
      <c r="AL5" s="2"/>
      <c r="AO5" s="3"/>
    </row>
    <row r="6" customFormat="false" ht="15.8" hidden="false" customHeight="false" outlineLevel="0" collapsed="false">
      <c r="A6" s="23"/>
      <c r="B6" s="63" t="s">
        <v>112</v>
      </c>
      <c r="C6" s="63"/>
      <c r="D6" s="64" t="s">
        <v>5</v>
      </c>
      <c r="E6" s="43"/>
      <c r="F6" s="65"/>
      <c r="G6" s="65"/>
      <c r="H6" s="66"/>
      <c r="I6" s="60"/>
      <c r="J6" s="67" t="s">
        <v>113</v>
      </c>
      <c r="K6" s="67"/>
      <c r="L6" s="67" t="s">
        <v>114</v>
      </c>
      <c r="M6" s="67"/>
      <c r="N6" s="67" t="s">
        <v>115</v>
      </c>
      <c r="O6" s="67"/>
      <c r="P6" s="67" t="s">
        <v>116</v>
      </c>
      <c r="Q6" s="67"/>
      <c r="R6" s="67" t="s">
        <v>117</v>
      </c>
      <c r="S6" s="67"/>
      <c r="T6" s="67" t="s">
        <v>118</v>
      </c>
      <c r="U6" s="67"/>
      <c r="V6" s="67" t="s">
        <v>119</v>
      </c>
      <c r="W6" s="67"/>
      <c r="X6" s="67" t="n">
        <v>1</v>
      </c>
      <c r="Y6" s="67"/>
      <c r="Z6" s="67" t="s">
        <v>120</v>
      </c>
      <c r="AA6" s="67"/>
      <c r="AL6" s="2"/>
      <c r="AO6" s="3"/>
    </row>
    <row r="7" customFormat="false" ht="105" hidden="false" customHeight="true" outlineLevel="0" collapsed="false">
      <c r="A7" s="26" t="s">
        <v>27</v>
      </c>
      <c r="B7" s="27" t="s">
        <v>121</v>
      </c>
      <c r="C7" s="27" t="s">
        <v>122</v>
      </c>
      <c r="D7" s="28"/>
      <c r="E7" s="68" t="s">
        <v>123</v>
      </c>
      <c r="F7" s="68" t="s">
        <v>124</v>
      </c>
      <c r="G7" s="68" t="s">
        <v>125</v>
      </c>
      <c r="H7" s="69" t="s">
        <v>126</v>
      </c>
      <c r="I7" s="60"/>
      <c r="J7" s="70" t="s">
        <v>127</v>
      </c>
      <c r="K7" s="70" t="s">
        <v>128</v>
      </c>
      <c r="L7" s="70" t="s">
        <v>127</v>
      </c>
      <c r="M7" s="70" t="s">
        <v>128</v>
      </c>
      <c r="N7" s="70" t="s">
        <v>127</v>
      </c>
      <c r="O7" s="70" t="s">
        <v>128</v>
      </c>
      <c r="P7" s="70" t="s">
        <v>127</v>
      </c>
      <c r="Q7" s="70" t="s">
        <v>128</v>
      </c>
      <c r="R7" s="70" t="s">
        <v>127</v>
      </c>
      <c r="S7" s="70" t="s">
        <v>128</v>
      </c>
      <c r="T7" s="70" t="s">
        <v>127</v>
      </c>
      <c r="U7" s="70" t="s">
        <v>128</v>
      </c>
      <c r="V7" s="70" t="s">
        <v>127</v>
      </c>
      <c r="W7" s="70" t="s">
        <v>128</v>
      </c>
      <c r="X7" s="70" t="s">
        <v>127</v>
      </c>
      <c r="Y7" s="70" t="s">
        <v>128</v>
      </c>
      <c r="Z7" s="70" t="s">
        <v>127</v>
      </c>
      <c r="AA7" s="70" t="s">
        <v>128</v>
      </c>
      <c r="AL7" s="2"/>
      <c r="AO7" s="3"/>
    </row>
    <row r="8" customFormat="false" ht="15.8" hidden="false" customHeight="false" outlineLevel="0" collapsed="false">
      <c r="A8" s="30" t="s">
        <v>54</v>
      </c>
      <c r="B8" s="32" t="n">
        <v>38704</v>
      </c>
      <c r="C8" s="32" t="n">
        <v>43669</v>
      </c>
      <c r="D8" s="34"/>
      <c r="E8" s="31" t="n">
        <v>13018</v>
      </c>
      <c r="F8" s="31" t="n">
        <v>162683</v>
      </c>
      <c r="G8" s="31" t="n">
        <v>93509</v>
      </c>
      <c r="H8" s="71" t="n">
        <f aca="false">G8/F8</f>
        <v>0.574792694995789</v>
      </c>
      <c r="I8" s="72"/>
      <c r="J8" s="32" t="n">
        <v>58517</v>
      </c>
      <c r="K8" s="32" t="n">
        <v>26528</v>
      </c>
      <c r="L8" s="32" t="n">
        <v>59122</v>
      </c>
      <c r="M8" s="32" t="n">
        <v>23970</v>
      </c>
      <c r="N8" s="32" t="n">
        <v>62697</v>
      </c>
      <c r="O8" s="32" t="n">
        <v>18076</v>
      </c>
      <c r="P8" s="32" t="n">
        <v>41961</v>
      </c>
      <c r="Q8" s="32" t="n">
        <v>32832</v>
      </c>
      <c r="R8" s="32" t="n">
        <v>43578</v>
      </c>
      <c r="S8" s="32" t="n">
        <v>37484</v>
      </c>
      <c r="T8" s="32" t="n">
        <v>45776</v>
      </c>
      <c r="U8" s="32" t="n">
        <v>29697</v>
      </c>
      <c r="V8" s="32" t="n">
        <v>52066</v>
      </c>
      <c r="W8" s="32" t="n">
        <v>22964</v>
      </c>
      <c r="X8" s="32" t="n">
        <v>47331</v>
      </c>
      <c r="Y8" s="32" t="n">
        <v>38266</v>
      </c>
      <c r="Z8" s="32" t="n">
        <v>46776</v>
      </c>
      <c r="AA8" s="32" t="n">
        <v>38239</v>
      </c>
      <c r="AL8" s="2"/>
      <c r="AO8" s="3"/>
    </row>
    <row r="9" customFormat="false" ht="15.8" hidden="false" customHeight="false" outlineLevel="0" collapsed="false">
      <c r="A9" s="30" t="s">
        <v>55</v>
      </c>
      <c r="B9" s="32" t="n">
        <v>995</v>
      </c>
      <c r="C9" s="32" t="n">
        <v>446</v>
      </c>
      <c r="D9" s="34"/>
      <c r="E9" s="31" t="n">
        <v>81</v>
      </c>
      <c r="F9" s="31" t="n">
        <v>2573</v>
      </c>
      <c r="G9" s="31" t="n">
        <v>1705</v>
      </c>
      <c r="H9" s="71" t="n">
        <f aca="false">G9/F9</f>
        <v>0.662650602409639</v>
      </c>
      <c r="I9" s="72"/>
      <c r="J9" s="32" t="n">
        <v>748</v>
      </c>
      <c r="K9" s="32" t="n">
        <v>732</v>
      </c>
      <c r="L9" s="32" t="n">
        <v>740</v>
      </c>
      <c r="M9" s="32" t="n">
        <v>718</v>
      </c>
      <c r="N9" s="32" t="n">
        <v>906</v>
      </c>
      <c r="O9" s="32" t="n">
        <v>476</v>
      </c>
      <c r="P9" s="32" t="n">
        <v>691</v>
      </c>
      <c r="Q9" s="32" t="n">
        <v>688</v>
      </c>
      <c r="R9" s="32" t="n">
        <v>692</v>
      </c>
      <c r="S9" s="32" t="n">
        <v>707</v>
      </c>
      <c r="T9" s="32" t="n">
        <v>758</v>
      </c>
      <c r="U9" s="32" t="n">
        <v>627</v>
      </c>
      <c r="V9" s="32" t="n">
        <v>776</v>
      </c>
      <c r="W9" s="32" t="n">
        <v>609</v>
      </c>
      <c r="X9" s="32" t="n">
        <v>816</v>
      </c>
      <c r="Y9" s="32" t="n">
        <v>787</v>
      </c>
      <c r="Z9" s="32" t="n">
        <v>730</v>
      </c>
      <c r="AA9" s="32" t="n">
        <v>825</v>
      </c>
      <c r="AL9" s="2"/>
      <c r="AO9" s="3"/>
    </row>
    <row r="10" customFormat="false" ht="15.8" hidden="false" customHeight="false" outlineLevel="0" collapsed="false">
      <c r="A10" s="30" t="s">
        <v>56</v>
      </c>
      <c r="B10" s="32" t="n">
        <v>10972</v>
      </c>
      <c r="C10" s="32" t="n">
        <v>8817</v>
      </c>
      <c r="D10" s="34"/>
      <c r="E10" s="31" t="n">
        <v>2984</v>
      </c>
      <c r="F10" s="31" t="n">
        <v>40143</v>
      </c>
      <c r="G10" s="31" t="n">
        <v>23471</v>
      </c>
      <c r="H10" s="71" t="n">
        <f aca="false">G10/F10</f>
        <v>0.584684752011559</v>
      </c>
      <c r="I10" s="72"/>
      <c r="J10" s="32" t="n">
        <v>13732</v>
      </c>
      <c r="K10" s="32" t="n">
        <v>7076</v>
      </c>
      <c r="L10" s="32" t="n">
        <v>13590</v>
      </c>
      <c r="M10" s="32" t="n">
        <v>6781</v>
      </c>
      <c r="N10" s="32" t="n">
        <v>14549</v>
      </c>
      <c r="O10" s="32" t="n">
        <v>5521</v>
      </c>
      <c r="P10" s="32" t="n">
        <v>11413</v>
      </c>
      <c r="Q10" s="32" t="n">
        <v>7890</v>
      </c>
      <c r="R10" s="32" t="n">
        <v>11342</v>
      </c>
      <c r="S10" s="32" t="n">
        <v>8495</v>
      </c>
      <c r="T10" s="32" t="n">
        <v>12814</v>
      </c>
      <c r="U10" s="32" t="n">
        <v>6739</v>
      </c>
      <c r="V10" s="32" t="n">
        <v>12854</v>
      </c>
      <c r="W10" s="32" t="n">
        <v>6691</v>
      </c>
      <c r="X10" s="32" t="n">
        <v>11601</v>
      </c>
      <c r="Y10" s="32" t="n">
        <v>10361</v>
      </c>
      <c r="Z10" s="32" t="n">
        <v>11152</v>
      </c>
      <c r="AA10" s="32" t="n">
        <v>10169</v>
      </c>
      <c r="AL10" s="2"/>
      <c r="AO10" s="3"/>
    </row>
    <row r="11" customFormat="false" ht="15.8" hidden="false" customHeight="false" outlineLevel="0" collapsed="false">
      <c r="A11" s="30" t="s">
        <v>57</v>
      </c>
      <c r="B11" s="32" t="n">
        <v>1271</v>
      </c>
      <c r="C11" s="32" t="n">
        <v>487</v>
      </c>
      <c r="D11" s="34"/>
      <c r="E11" s="31" t="n">
        <v>124</v>
      </c>
      <c r="F11" s="31" t="n">
        <v>3580</v>
      </c>
      <c r="G11" s="31" t="n">
        <v>2074</v>
      </c>
      <c r="H11" s="71" t="n">
        <f aca="false">G11/F11</f>
        <v>0.579329608938547</v>
      </c>
      <c r="I11" s="72"/>
      <c r="J11" s="32" t="n">
        <v>1025</v>
      </c>
      <c r="K11" s="32" t="n">
        <v>812</v>
      </c>
      <c r="L11" s="32" t="n">
        <v>1073</v>
      </c>
      <c r="M11" s="32" t="n">
        <v>744</v>
      </c>
      <c r="N11" s="32" t="n">
        <v>1100</v>
      </c>
      <c r="O11" s="32" t="n">
        <v>642</v>
      </c>
      <c r="P11" s="32" t="n">
        <v>835</v>
      </c>
      <c r="Q11" s="32" t="n">
        <v>895</v>
      </c>
      <c r="R11" s="32" t="n">
        <v>915</v>
      </c>
      <c r="S11" s="32" t="n">
        <v>830</v>
      </c>
      <c r="T11" s="32" t="n">
        <v>970</v>
      </c>
      <c r="U11" s="32" t="n">
        <v>774</v>
      </c>
      <c r="V11" s="32" t="n">
        <v>993</v>
      </c>
      <c r="W11" s="32" t="n">
        <v>760</v>
      </c>
      <c r="X11" s="32" t="n">
        <v>997</v>
      </c>
      <c r="Y11" s="32" t="n">
        <v>974</v>
      </c>
      <c r="Z11" s="32" t="n">
        <v>852</v>
      </c>
      <c r="AA11" s="32" t="n">
        <v>1066</v>
      </c>
      <c r="AL11" s="2"/>
      <c r="AO11" s="3"/>
    </row>
    <row r="12" customFormat="false" ht="15.8" hidden="false" customHeight="false" outlineLevel="0" collapsed="false">
      <c r="A12" s="35" t="s">
        <v>58</v>
      </c>
      <c r="B12" s="37" t="n">
        <v>1363</v>
      </c>
      <c r="C12" s="37" t="n">
        <v>1176</v>
      </c>
      <c r="D12" s="34"/>
      <c r="E12" s="36" t="n">
        <v>123</v>
      </c>
      <c r="F12" s="36" t="n">
        <v>4849</v>
      </c>
      <c r="G12" s="36" t="n">
        <v>2951</v>
      </c>
      <c r="H12" s="73" t="n">
        <f aca="false">G12/F12</f>
        <v>0.60857908847185</v>
      </c>
      <c r="I12" s="72"/>
      <c r="J12" s="37" t="n">
        <v>1480</v>
      </c>
      <c r="K12" s="37" t="n">
        <v>1165</v>
      </c>
      <c r="L12" s="37" t="n">
        <v>1524</v>
      </c>
      <c r="M12" s="37" t="n">
        <v>1072</v>
      </c>
      <c r="N12" s="37" t="n">
        <v>1706</v>
      </c>
      <c r="O12" s="37" t="n">
        <v>798</v>
      </c>
      <c r="P12" s="37" t="n">
        <v>1392</v>
      </c>
      <c r="Q12" s="37" t="n">
        <v>1078</v>
      </c>
      <c r="R12" s="37" t="n">
        <v>1372</v>
      </c>
      <c r="S12" s="37" t="n">
        <v>1122</v>
      </c>
      <c r="T12" s="37" t="n">
        <v>1526</v>
      </c>
      <c r="U12" s="37" t="n">
        <v>950</v>
      </c>
      <c r="V12" s="37" t="n">
        <v>1545</v>
      </c>
      <c r="W12" s="37" t="n">
        <v>941</v>
      </c>
      <c r="X12" s="37" t="n">
        <v>1497</v>
      </c>
      <c r="Y12" s="37" t="n">
        <v>1268</v>
      </c>
      <c r="Z12" s="37" t="n">
        <v>1356</v>
      </c>
      <c r="AA12" s="37" t="n">
        <v>1370</v>
      </c>
      <c r="AL12" s="2"/>
      <c r="AO12" s="3"/>
    </row>
    <row r="13" customFormat="false" ht="15.8" hidden="false" customHeight="false" outlineLevel="0" collapsed="false">
      <c r="A13" s="30" t="s">
        <v>59</v>
      </c>
      <c r="B13" s="32" t="n">
        <v>7201</v>
      </c>
      <c r="C13" s="32" t="n">
        <v>3418</v>
      </c>
      <c r="D13" s="34"/>
      <c r="E13" s="31" t="n">
        <v>1119</v>
      </c>
      <c r="F13" s="31" t="n">
        <v>20083</v>
      </c>
      <c r="G13" s="31" t="n">
        <v>11903</v>
      </c>
      <c r="H13" s="71" t="n">
        <f aca="false">G13/F13</f>
        <v>0.592690335109297</v>
      </c>
      <c r="I13" s="72"/>
      <c r="J13" s="32" t="n">
        <v>7158</v>
      </c>
      <c r="K13" s="32" t="n">
        <v>3861</v>
      </c>
      <c r="L13" s="32" t="n">
        <v>7037</v>
      </c>
      <c r="M13" s="32" t="n">
        <v>3710</v>
      </c>
      <c r="N13" s="32" t="n">
        <v>7432</v>
      </c>
      <c r="O13" s="32" t="n">
        <v>3020</v>
      </c>
      <c r="P13" s="32" t="n">
        <v>5627</v>
      </c>
      <c r="Q13" s="32" t="n">
        <v>4726</v>
      </c>
      <c r="R13" s="32" t="n">
        <v>5868</v>
      </c>
      <c r="S13" s="32" t="n">
        <v>4816</v>
      </c>
      <c r="T13" s="32" t="n">
        <v>6244</v>
      </c>
      <c r="U13" s="32" t="n">
        <v>3838</v>
      </c>
      <c r="V13" s="32" t="n">
        <v>6420</v>
      </c>
      <c r="W13" s="32" t="n">
        <v>3861</v>
      </c>
      <c r="X13" s="32" t="n">
        <v>5069</v>
      </c>
      <c r="Y13" s="32" t="n">
        <v>6005</v>
      </c>
      <c r="Z13" s="32" t="n">
        <v>5009</v>
      </c>
      <c r="AA13" s="32" t="n">
        <v>5824</v>
      </c>
      <c r="AL13" s="2"/>
      <c r="AO13" s="3"/>
    </row>
    <row r="14" customFormat="false" ht="15.8" hidden="false" customHeight="false" outlineLevel="0" collapsed="false">
      <c r="A14" s="30" t="s">
        <v>60</v>
      </c>
      <c r="B14" s="32" t="n">
        <v>1833</v>
      </c>
      <c r="C14" s="32" t="n">
        <v>2251</v>
      </c>
      <c r="D14" s="34"/>
      <c r="E14" s="31" t="n">
        <v>273</v>
      </c>
      <c r="F14" s="31" t="n">
        <v>10520</v>
      </c>
      <c r="G14" s="31" t="n">
        <v>5575</v>
      </c>
      <c r="H14" s="71" t="n">
        <f aca="false">G14/F14</f>
        <v>0.529942965779468</v>
      </c>
      <c r="I14" s="72"/>
      <c r="J14" s="32" t="n">
        <v>3265</v>
      </c>
      <c r="K14" s="32" t="n">
        <v>1643</v>
      </c>
      <c r="L14" s="32" t="n">
        <v>3290</v>
      </c>
      <c r="M14" s="32" t="n">
        <v>1379</v>
      </c>
      <c r="N14" s="32" t="n">
        <v>3538</v>
      </c>
      <c r="O14" s="32" t="n">
        <v>924</v>
      </c>
      <c r="P14" s="32" t="n">
        <v>2696</v>
      </c>
      <c r="Q14" s="32" t="n">
        <v>1546</v>
      </c>
      <c r="R14" s="32" t="n">
        <v>2911</v>
      </c>
      <c r="S14" s="32" t="n">
        <v>1635</v>
      </c>
      <c r="T14" s="32" t="n">
        <v>2902</v>
      </c>
      <c r="U14" s="32" t="n">
        <v>1208</v>
      </c>
      <c r="V14" s="32" t="n">
        <v>3040</v>
      </c>
      <c r="W14" s="32" t="n">
        <v>1177</v>
      </c>
      <c r="X14" s="32" t="n">
        <v>2925</v>
      </c>
      <c r="Y14" s="32" t="n">
        <v>1873</v>
      </c>
      <c r="Z14" s="32" t="n">
        <v>2712</v>
      </c>
      <c r="AA14" s="32" t="n">
        <v>2034</v>
      </c>
      <c r="AL14" s="2"/>
      <c r="AO14" s="3"/>
    </row>
    <row r="15" customFormat="false" ht="15.8" hidden="false" customHeight="false" outlineLevel="0" collapsed="false">
      <c r="A15" s="30" t="s">
        <v>61</v>
      </c>
      <c r="B15" s="32" t="n">
        <v>1049</v>
      </c>
      <c r="C15" s="32" t="n">
        <v>1073</v>
      </c>
      <c r="D15" s="34"/>
      <c r="E15" s="31" t="n">
        <v>218</v>
      </c>
      <c r="F15" s="31" t="n">
        <v>4496</v>
      </c>
      <c r="G15" s="31" t="n">
        <v>2309</v>
      </c>
      <c r="H15" s="71" t="n">
        <f aca="false">G15/F15</f>
        <v>0.513567615658363</v>
      </c>
      <c r="I15" s="72"/>
      <c r="J15" s="32" t="n">
        <v>1260</v>
      </c>
      <c r="K15" s="32" t="n">
        <v>859</v>
      </c>
      <c r="L15" s="32" t="n">
        <v>1247</v>
      </c>
      <c r="M15" s="32" t="n">
        <v>824</v>
      </c>
      <c r="N15" s="32" t="n">
        <v>1380</v>
      </c>
      <c r="O15" s="32" t="n">
        <v>633</v>
      </c>
      <c r="P15" s="32" t="n">
        <v>1083</v>
      </c>
      <c r="Q15" s="32" t="n">
        <v>903</v>
      </c>
      <c r="R15" s="32" t="n">
        <v>1067</v>
      </c>
      <c r="S15" s="32" t="n">
        <v>942</v>
      </c>
      <c r="T15" s="32" t="n">
        <v>1155</v>
      </c>
      <c r="U15" s="32" t="n">
        <v>806</v>
      </c>
      <c r="V15" s="32" t="n">
        <v>1209</v>
      </c>
      <c r="W15" s="32" t="n">
        <v>764</v>
      </c>
      <c r="X15" s="32" t="n">
        <v>1223</v>
      </c>
      <c r="Y15" s="32" t="n">
        <v>997</v>
      </c>
      <c r="Z15" s="32" t="n">
        <v>1159</v>
      </c>
      <c r="AA15" s="32" t="n">
        <v>1029</v>
      </c>
      <c r="AL15" s="2"/>
      <c r="AO15" s="3"/>
    </row>
    <row r="16" customFormat="false" ht="15.8" hidden="false" customHeight="false" outlineLevel="0" collapsed="false">
      <c r="A16" s="30" t="s">
        <v>62</v>
      </c>
      <c r="B16" s="32" t="n">
        <v>4459</v>
      </c>
      <c r="C16" s="32" t="n">
        <v>3503</v>
      </c>
      <c r="D16" s="34"/>
      <c r="E16" s="31" t="n">
        <v>892</v>
      </c>
      <c r="F16" s="31" t="n">
        <v>19241</v>
      </c>
      <c r="G16" s="31" t="n">
        <v>11382</v>
      </c>
      <c r="H16" s="71" t="n">
        <f aca="false">G16/F16</f>
        <v>0.591549295774648</v>
      </c>
      <c r="I16" s="72"/>
      <c r="J16" s="32" t="n">
        <v>5914</v>
      </c>
      <c r="K16" s="32" t="n">
        <v>3867</v>
      </c>
      <c r="L16" s="32" t="n">
        <v>5738</v>
      </c>
      <c r="M16" s="32" t="n">
        <v>3762</v>
      </c>
      <c r="N16" s="32" t="n">
        <v>6450</v>
      </c>
      <c r="O16" s="32" t="n">
        <v>2869</v>
      </c>
      <c r="P16" s="32" t="n">
        <v>5167</v>
      </c>
      <c r="Q16" s="32" t="n">
        <v>3770</v>
      </c>
      <c r="R16" s="32" t="n">
        <v>5057</v>
      </c>
      <c r="S16" s="32" t="n">
        <v>4215</v>
      </c>
      <c r="T16" s="32" t="n">
        <v>5687</v>
      </c>
      <c r="U16" s="32" t="n">
        <v>3451</v>
      </c>
      <c r="V16" s="32" t="n">
        <v>5627</v>
      </c>
      <c r="W16" s="32" t="n">
        <v>3483</v>
      </c>
      <c r="X16" s="32" t="n">
        <v>6722</v>
      </c>
      <c r="Y16" s="32" t="n">
        <v>3623</v>
      </c>
      <c r="Z16" s="32" t="n">
        <v>6007</v>
      </c>
      <c r="AA16" s="32" t="n">
        <v>3971</v>
      </c>
      <c r="AL16" s="2"/>
      <c r="AO16" s="3"/>
    </row>
    <row r="17" customFormat="false" ht="15.8" hidden="false" customHeight="false" outlineLevel="0" collapsed="false">
      <c r="A17" s="35" t="s">
        <v>63</v>
      </c>
      <c r="B17" s="37" t="n">
        <v>14843</v>
      </c>
      <c r="C17" s="37" t="n">
        <v>7612</v>
      </c>
      <c r="D17" s="34"/>
      <c r="E17" s="36" t="n">
        <v>2708</v>
      </c>
      <c r="F17" s="36" t="n">
        <v>42714</v>
      </c>
      <c r="G17" s="36" t="n">
        <v>25786</v>
      </c>
      <c r="H17" s="73" t="n">
        <f aca="false">G17/F17</f>
        <v>0.603689656787002</v>
      </c>
      <c r="I17" s="72"/>
      <c r="J17" s="37" t="n">
        <v>16699</v>
      </c>
      <c r="K17" s="37" t="n">
        <v>7042</v>
      </c>
      <c r="L17" s="37" t="n">
        <v>16102</v>
      </c>
      <c r="M17" s="37" t="n">
        <v>7016</v>
      </c>
      <c r="N17" s="37" t="n">
        <v>17208</v>
      </c>
      <c r="O17" s="37" t="n">
        <v>5144</v>
      </c>
      <c r="P17" s="37" t="n">
        <v>13461</v>
      </c>
      <c r="Q17" s="37" t="n">
        <v>8802</v>
      </c>
      <c r="R17" s="37" t="n">
        <v>13266</v>
      </c>
      <c r="S17" s="37" t="n">
        <v>9188</v>
      </c>
      <c r="T17" s="37" t="n">
        <v>14588</v>
      </c>
      <c r="U17" s="37" t="n">
        <v>7030</v>
      </c>
      <c r="V17" s="37" t="n">
        <v>15123</v>
      </c>
      <c r="W17" s="37" t="n">
        <v>6767</v>
      </c>
      <c r="X17" s="37" t="n">
        <v>10761</v>
      </c>
      <c r="Y17" s="37" t="n">
        <v>12854</v>
      </c>
      <c r="Z17" s="37" t="n">
        <v>10541</v>
      </c>
      <c r="AA17" s="37" t="n">
        <v>12977</v>
      </c>
      <c r="AL17" s="2"/>
      <c r="AO17" s="3"/>
    </row>
    <row r="18" customFormat="false" ht="15.8" hidden="false" customHeight="false" outlineLevel="0" collapsed="false">
      <c r="A18" s="30" t="s">
        <v>64</v>
      </c>
      <c r="B18" s="32" t="n">
        <v>1460</v>
      </c>
      <c r="C18" s="32" t="n">
        <v>993</v>
      </c>
      <c r="D18" s="34"/>
      <c r="E18" s="31" t="n">
        <v>251</v>
      </c>
      <c r="F18" s="31" t="n">
        <v>5393</v>
      </c>
      <c r="G18" s="31" t="n">
        <v>3172</v>
      </c>
      <c r="H18" s="71" t="n">
        <f aca="false">G18/F18</f>
        <v>0.588169849805303</v>
      </c>
      <c r="I18" s="72"/>
      <c r="J18" s="32" t="n">
        <v>1503</v>
      </c>
      <c r="K18" s="32" t="n">
        <v>1230</v>
      </c>
      <c r="L18" s="32" t="n">
        <v>1533</v>
      </c>
      <c r="M18" s="32" t="n">
        <v>1153</v>
      </c>
      <c r="N18" s="32" t="n">
        <v>1637</v>
      </c>
      <c r="O18" s="32" t="n">
        <v>878</v>
      </c>
      <c r="P18" s="32" t="n">
        <v>1296</v>
      </c>
      <c r="Q18" s="32" t="n">
        <v>1159</v>
      </c>
      <c r="R18" s="32" t="n">
        <v>1309</v>
      </c>
      <c r="S18" s="32" t="n">
        <v>1220</v>
      </c>
      <c r="T18" s="32" t="n">
        <v>1516</v>
      </c>
      <c r="U18" s="32" t="n">
        <v>1011</v>
      </c>
      <c r="V18" s="32" t="n">
        <v>1443</v>
      </c>
      <c r="W18" s="32" t="n">
        <v>1043</v>
      </c>
      <c r="X18" s="32" t="n">
        <v>1837</v>
      </c>
      <c r="Y18" s="32" t="n">
        <v>1090</v>
      </c>
      <c r="Z18" s="32" t="n">
        <v>1612</v>
      </c>
      <c r="AA18" s="32" t="n">
        <v>1198</v>
      </c>
      <c r="AL18" s="2"/>
      <c r="AO18" s="3"/>
    </row>
    <row r="19" customFormat="false" ht="15.8" hidden="false" customHeight="false" outlineLevel="0" collapsed="false">
      <c r="A19" s="30" t="s">
        <v>65</v>
      </c>
      <c r="B19" s="32" t="n">
        <v>715</v>
      </c>
      <c r="C19" s="32" t="n">
        <v>335</v>
      </c>
      <c r="D19" s="34"/>
      <c r="E19" s="31" t="n">
        <v>26</v>
      </c>
      <c r="F19" s="31" t="n">
        <v>1984</v>
      </c>
      <c r="G19" s="31" t="n">
        <v>1227</v>
      </c>
      <c r="H19" s="71" t="n">
        <f aca="false">G19/F19</f>
        <v>0.618447580645161</v>
      </c>
      <c r="I19" s="72"/>
      <c r="J19" s="32" t="n">
        <v>625</v>
      </c>
      <c r="K19" s="32" t="n">
        <v>453</v>
      </c>
      <c r="L19" s="32" t="n">
        <v>614</v>
      </c>
      <c r="M19" s="32" t="n">
        <v>446</v>
      </c>
      <c r="N19" s="32" t="n">
        <v>674</v>
      </c>
      <c r="O19" s="32" t="n">
        <v>348</v>
      </c>
      <c r="P19" s="32" t="n">
        <v>528</v>
      </c>
      <c r="Q19" s="32" t="n">
        <v>471</v>
      </c>
      <c r="R19" s="32" t="n">
        <v>551</v>
      </c>
      <c r="S19" s="32" t="n">
        <v>463</v>
      </c>
      <c r="T19" s="32" t="n">
        <v>606</v>
      </c>
      <c r="U19" s="32" t="n">
        <v>390</v>
      </c>
      <c r="V19" s="32" t="n">
        <v>605</v>
      </c>
      <c r="W19" s="32" t="n">
        <v>402</v>
      </c>
      <c r="X19" s="32" t="n">
        <v>539</v>
      </c>
      <c r="Y19" s="32" t="n">
        <v>646</v>
      </c>
      <c r="Z19" s="32" t="n">
        <v>472</v>
      </c>
      <c r="AA19" s="32" t="n">
        <v>689</v>
      </c>
      <c r="AL19" s="2"/>
      <c r="AO19" s="3"/>
    </row>
    <row r="20" customFormat="false" ht="15.8" hidden="false" customHeight="false" outlineLevel="0" collapsed="false">
      <c r="A20" s="30" t="s">
        <v>66</v>
      </c>
      <c r="B20" s="32" t="n">
        <v>217</v>
      </c>
      <c r="C20" s="32" t="n">
        <v>175</v>
      </c>
      <c r="D20" s="34"/>
      <c r="E20" s="31" t="n">
        <v>34</v>
      </c>
      <c r="F20" s="31" t="n">
        <v>662</v>
      </c>
      <c r="G20" s="31" t="n">
        <v>455</v>
      </c>
      <c r="H20" s="71" t="n">
        <f aca="false">G20/F20</f>
        <v>0.687311178247734</v>
      </c>
      <c r="I20" s="72"/>
      <c r="J20" s="32" t="n">
        <v>207</v>
      </c>
      <c r="K20" s="32" t="n">
        <v>169</v>
      </c>
      <c r="L20" s="32" t="n">
        <v>216</v>
      </c>
      <c r="M20" s="32" t="n">
        <v>148</v>
      </c>
      <c r="N20" s="32" t="n">
        <v>231</v>
      </c>
      <c r="O20" s="32" t="n">
        <v>107</v>
      </c>
      <c r="P20" s="32" t="n">
        <v>180</v>
      </c>
      <c r="Q20" s="32" t="n">
        <v>153</v>
      </c>
      <c r="R20" s="32" t="n">
        <v>173</v>
      </c>
      <c r="S20" s="32" t="n">
        <v>176</v>
      </c>
      <c r="T20" s="32" t="n">
        <v>222</v>
      </c>
      <c r="U20" s="32" t="n">
        <v>119</v>
      </c>
      <c r="V20" s="32" t="n">
        <v>212</v>
      </c>
      <c r="W20" s="32" t="n">
        <v>129</v>
      </c>
      <c r="X20" s="32" t="n">
        <v>209</v>
      </c>
      <c r="Y20" s="32" t="n">
        <v>206</v>
      </c>
      <c r="Z20" s="32" t="n">
        <v>194</v>
      </c>
      <c r="AA20" s="32" t="n">
        <v>209</v>
      </c>
      <c r="AL20" s="2"/>
      <c r="AO20" s="3"/>
    </row>
    <row r="21" customFormat="false" ht="15.8" hidden="false" customHeight="false" outlineLevel="0" collapsed="false">
      <c r="A21" s="30" t="s">
        <v>67</v>
      </c>
      <c r="B21" s="32" t="n">
        <v>17831</v>
      </c>
      <c r="C21" s="32" t="n">
        <v>11295</v>
      </c>
      <c r="D21" s="34"/>
      <c r="E21" s="31" t="n">
        <v>2753</v>
      </c>
      <c r="F21" s="31" t="n">
        <v>54900</v>
      </c>
      <c r="G21" s="31" t="n">
        <v>33481</v>
      </c>
      <c r="H21" s="71" t="n">
        <f aca="false">G21/F21</f>
        <v>0.609854280510018</v>
      </c>
      <c r="I21" s="72"/>
      <c r="J21" s="32" t="n">
        <v>19555</v>
      </c>
      <c r="K21" s="32" t="n">
        <v>10916</v>
      </c>
      <c r="L21" s="32" t="n">
        <v>19481</v>
      </c>
      <c r="M21" s="32" t="n">
        <v>10121</v>
      </c>
      <c r="N21" s="32" t="n">
        <v>20904</v>
      </c>
      <c r="O21" s="32" t="n">
        <v>7812</v>
      </c>
      <c r="P21" s="32" t="n">
        <v>16401</v>
      </c>
      <c r="Q21" s="32" t="n">
        <v>11851</v>
      </c>
      <c r="R21" s="32" t="n">
        <v>15273</v>
      </c>
      <c r="S21" s="32" t="n">
        <v>13560</v>
      </c>
      <c r="T21" s="32" t="n">
        <v>16990</v>
      </c>
      <c r="U21" s="32" t="n">
        <v>10676</v>
      </c>
      <c r="V21" s="32" t="n">
        <v>18099</v>
      </c>
      <c r="W21" s="32" t="n">
        <v>9708</v>
      </c>
      <c r="X21" s="32" t="n">
        <v>17347</v>
      </c>
      <c r="Y21" s="32" t="n">
        <v>12878</v>
      </c>
      <c r="Z21" s="32" t="n">
        <v>17225</v>
      </c>
      <c r="AA21" s="32" t="n">
        <v>13116</v>
      </c>
      <c r="AL21" s="2"/>
      <c r="AO21" s="3"/>
    </row>
    <row r="22" customFormat="false" ht="15.8" hidden="false" customHeight="false" outlineLevel="0" collapsed="false">
      <c r="A22" s="35" t="s">
        <v>68</v>
      </c>
      <c r="B22" s="37" t="n">
        <v>1326</v>
      </c>
      <c r="C22" s="37" t="n">
        <v>731</v>
      </c>
      <c r="D22" s="34"/>
      <c r="E22" s="36" t="n">
        <v>107</v>
      </c>
      <c r="F22" s="36" t="n">
        <v>4115</v>
      </c>
      <c r="G22" s="36" t="n">
        <v>2380</v>
      </c>
      <c r="H22" s="73" t="n">
        <f aca="false">G22/F22</f>
        <v>0.578371810449575</v>
      </c>
      <c r="I22" s="72"/>
      <c r="J22" s="37" t="n">
        <v>1160</v>
      </c>
      <c r="K22" s="37" t="n">
        <v>921</v>
      </c>
      <c r="L22" s="37" t="n">
        <v>1191</v>
      </c>
      <c r="M22" s="37" t="n">
        <v>857</v>
      </c>
      <c r="N22" s="37" t="n">
        <v>1235</v>
      </c>
      <c r="O22" s="37" t="n">
        <v>726</v>
      </c>
      <c r="P22" s="37" t="n">
        <v>981</v>
      </c>
      <c r="Q22" s="37" t="n">
        <v>962</v>
      </c>
      <c r="R22" s="37" t="n">
        <v>1000</v>
      </c>
      <c r="S22" s="37" t="n">
        <v>951</v>
      </c>
      <c r="T22" s="37" t="n">
        <v>1107</v>
      </c>
      <c r="U22" s="37" t="n">
        <v>845</v>
      </c>
      <c r="V22" s="37" t="n">
        <v>1106</v>
      </c>
      <c r="W22" s="37" t="n">
        <v>844</v>
      </c>
      <c r="X22" s="37" t="n">
        <v>939</v>
      </c>
      <c r="Y22" s="37" t="n">
        <v>1349</v>
      </c>
      <c r="Z22" s="37" t="n">
        <v>802</v>
      </c>
      <c r="AA22" s="37" t="n">
        <v>1413</v>
      </c>
      <c r="AL22" s="2"/>
      <c r="AO22" s="3"/>
    </row>
    <row r="23" customFormat="false" ht="15.8" hidden="false" customHeight="false" outlineLevel="0" collapsed="false">
      <c r="A23" s="30" t="s">
        <v>69</v>
      </c>
      <c r="B23" s="32" t="n">
        <v>3206</v>
      </c>
      <c r="C23" s="32" t="n">
        <v>1893</v>
      </c>
      <c r="D23" s="34"/>
      <c r="E23" s="31" t="n">
        <v>443</v>
      </c>
      <c r="F23" s="31" t="n">
        <v>10032</v>
      </c>
      <c r="G23" s="31" t="n">
        <v>5949</v>
      </c>
      <c r="H23" s="71" t="n">
        <f aca="false">G23/F23</f>
        <v>0.593002392344498</v>
      </c>
      <c r="I23" s="72"/>
      <c r="J23" s="32" t="n">
        <v>3450</v>
      </c>
      <c r="K23" s="32" t="n">
        <v>1990</v>
      </c>
      <c r="L23" s="32" t="n">
        <v>3528</v>
      </c>
      <c r="M23" s="32" t="n">
        <v>1712</v>
      </c>
      <c r="N23" s="32" t="n">
        <v>3318</v>
      </c>
      <c r="O23" s="32" t="n">
        <v>1656</v>
      </c>
      <c r="P23" s="32" t="n">
        <v>2624</v>
      </c>
      <c r="Q23" s="32" t="n">
        <v>2461</v>
      </c>
      <c r="R23" s="32" t="n">
        <v>2679</v>
      </c>
      <c r="S23" s="32" t="n">
        <v>2439</v>
      </c>
      <c r="T23" s="32" t="n">
        <v>2863</v>
      </c>
      <c r="U23" s="32" t="n">
        <v>1997</v>
      </c>
      <c r="V23" s="32" t="n">
        <v>3053</v>
      </c>
      <c r="W23" s="32" t="n">
        <v>1935</v>
      </c>
      <c r="X23" s="32" t="n">
        <v>2488</v>
      </c>
      <c r="Y23" s="32" t="n">
        <v>2798</v>
      </c>
      <c r="Z23" s="32" t="n">
        <v>2507</v>
      </c>
      <c r="AA23" s="32" t="n">
        <v>2898</v>
      </c>
      <c r="AL23" s="2"/>
      <c r="AO23" s="3"/>
    </row>
    <row r="24" customFormat="false" ht="15.8" hidden="false" customHeight="false" outlineLevel="0" collapsed="false">
      <c r="A24" s="30" t="s">
        <v>70</v>
      </c>
      <c r="B24" s="32" t="n">
        <v>230</v>
      </c>
      <c r="C24" s="32" t="n">
        <v>134</v>
      </c>
      <c r="D24" s="34"/>
      <c r="E24" s="31" t="n">
        <v>13</v>
      </c>
      <c r="F24" s="31" t="n">
        <v>615</v>
      </c>
      <c r="G24" s="31" t="n">
        <v>404</v>
      </c>
      <c r="H24" s="71" t="n">
        <f aca="false">G24/F24</f>
        <v>0.656910569105691</v>
      </c>
      <c r="I24" s="72"/>
      <c r="J24" s="32" t="n">
        <v>182</v>
      </c>
      <c r="K24" s="32" t="n">
        <v>168</v>
      </c>
      <c r="L24" s="32" t="n">
        <v>172</v>
      </c>
      <c r="M24" s="32" t="n">
        <v>177</v>
      </c>
      <c r="N24" s="32" t="n">
        <v>187</v>
      </c>
      <c r="O24" s="32" t="n">
        <v>140</v>
      </c>
      <c r="P24" s="32" t="n">
        <v>136</v>
      </c>
      <c r="Q24" s="32" t="n">
        <v>191</v>
      </c>
      <c r="R24" s="32" t="n">
        <v>156</v>
      </c>
      <c r="S24" s="32" t="n">
        <v>173</v>
      </c>
      <c r="T24" s="32" t="n">
        <v>172</v>
      </c>
      <c r="U24" s="32" t="n">
        <v>157</v>
      </c>
      <c r="V24" s="32" t="n">
        <v>159</v>
      </c>
      <c r="W24" s="32" t="n">
        <v>166</v>
      </c>
      <c r="X24" s="32" t="n">
        <v>186</v>
      </c>
      <c r="Y24" s="32" t="n">
        <v>204</v>
      </c>
      <c r="Z24" s="32" t="n">
        <v>158</v>
      </c>
      <c r="AA24" s="32" t="n">
        <v>221</v>
      </c>
      <c r="AL24" s="2"/>
      <c r="AO24" s="3"/>
    </row>
    <row r="25" customFormat="false" ht="15.8" hidden="false" customHeight="false" outlineLevel="0" collapsed="false">
      <c r="A25" s="30" t="s">
        <v>71</v>
      </c>
      <c r="B25" s="32" t="n">
        <v>1559</v>
      </c>
      <c r="C25" s="32" t="n">
        <v>938</v>
      </c>
      <c r="D25" s="34"/>
      <c r="E25" s="31" t="n">
        <v>210</v>
      </c>
      <c r="F25" s="31" t="n">
        <v>5213</v>
      </c>
      <c r="G25" s="31" t="n">
        <v>3191</v>
      </c>
      <c r="H25" s="71" t="n">
        <f aca="false">G25/F25</f>
        <v>0.61212353731057</v>
      </c>
      <c r="I25" s="72"/>
      <c r="J25" s="32" t="n">
        <v>1550</v>
      </c>
      <c r="K25" s="32" t="n">
        <v>1271</v>
      </c>
      <c r="L25" s="32" t="n">
        <v>1574</v>
      </c>
      <c r="M25" s="32" t="n">
        <v>1163</v>
      </c>
      <c r="N25" s="32" t="n">
        <v>1788</v>
      </c>
      <c r="O25" s="32" t="n">
        <v>886</v>
      </c>
      <c r="P25" s="32" t="n">
        <v>1423</v>
      </c>
      <c r="Q25" s="32" t="n">
        <v>1183</v>
      </c>
      <c r="R25" s="32" t="n">
        <v>1426</v>
      </c>
      <c r="S25" s="32" t="n">
        <v>1313</v>
      </c>
      <c r="T25" s="32" t="n">
        <v>1570</v>
      </c>
      <c r="U25" s="32" t="n">
        <v>960</v>
      </c>
      <c r="V25" s="32" t="n">
        <v>1508</v>
      </c>
      <c r="W25" s="32" t="n">
        <v>1051</v>
      </c>
      <c r="X25" s="32" t="n">
        <v>1239</v>
      </c>
      <c r="Y25" s="32" t="n">
        <v>1446</v>
      </c>
      <c r="Z25" s="32" t="n">
        <v>1128</v>
      </c>
      <c r="AA25" s="32" t="n">
        <v>1449</v>
      </c>
      <c r="AL25" s="2"/>
      <c r="AO25" s="3"/>
    </row>
    <row r="26" customFormat="false" ht="15.8" hidden="false" customHeight="false" outlineLevel="0" collapsed="false">
      <c r="A26" s="30" t="s">
        <v>72</v>
      </c>
      <c r="B26" s="32" t="n">
        <v>923</v>
      </c>
      <c r="C26" s="32" t="n">
        <v>537</v>
      </c>
      <c r="D26" s="34"/>
      <c r="E26" s="31" t="n">
        <v>145</v>
      </c>
      <c r="F26" s="31" t="n">
        <v>2967</v>
      </c>
      <c r="G26" s="31" t="n">
        <v>1671</v>
      </c>
      <c r="H26" s="71" t="n">
        <f aca="false">G26/F26</f>
        <v>0.56319514661274</v>
      </c>
      <c r="I26" s="72"/>
      <c r="J26" s="32" t="n">
        <v>799</v>
      </c>
      <c r="K26" s="32" t="n">
        <v>658</v>
      </c>
      <c r="L26" s="32" t="n">
        <v>816</v>
      </c>
      <c r="M26" s="32" t="n">
        <v>607</v>
      </c>
      <c r="N26" s="32" t="n">
        <v>920</v>
      </c>
      <c r="O26" s="32" t="n">
        <v>459</v>
      </c>
      <c r="P26" s="32" t="n">
        <v>681</v>
      </c>
      <c r="Q26" s="32" t="n">
        <v>672</v>
      </c>
      <c r="R26" s="32" t="n">
        <v>724</v>
      </c>
      <c r="S26" s="32" t="n">
        <v>655</v>
      </c>
      <c r="T26" s="32" t="n">
        <v>793</v>
      </c>
      <c r="U26" s="32" t="n">
        <v>571</v>
      </c>
      <c r="V26" s="32" t="n">
        <v>783</v>
      </c>
      <c r="W26" s="32" t="n">
        <v>572</v>
      </c>
      <c r="X26" s="32" t="n">
        <v>833</v>
      </c>
      <c r="Y26" s="32" t="n">
        <v>748</v>
      </c>
      <c r="Z26" s="32" t="n">
        <v>714</v>
      </c>
      <c r="AA26" s="32" t="n">
        <v>683</v>
      </c>
      <c r="AL26" s="2"/>
      <c r="AO26" s="3"/>
    </row>
    <row r="27" customFormat="false" ht="15.8" hidden="false" customHeight="false" outlineLevel="0" collapsed="false">
      <c r="A27" s="35" t="s">
        <v>73</v>
      </c>
      <c r="B27" s="37" t="n">
        <v>1414</v>
      </c>
      <c r="C27" s="37" t="n">
        <v>3465</v>
      </c>
      <c r="D27" s="34"/>
      <c r="E27" s="36" t="n">
        <v>444</v>
      </c>
      <c r="F27" s="36" t="n">
        <v>9567</v>
      </c>
      <c r="G27" s="36" t="n">
        <v>5198</v>
      </c>
      <c r="H27" s="73" t="n">
        <f aca="false">G27/F27</f>
        <v>0.543326016515104</v>
      </c>
      <c r="I27" s="72"/>
      <c r="J27" s="37" t="n">
        <v>2989</v>
      </c>
      <c r="K27" s="37" t="n">
        <v>1661</v>
      </c>
      <c r="L27" s="37" t="n">
        <v>3029</v>
      </c>
      <c r="M27" s="37" t="n">
        <v>1548</v>
      </c>
      <c r="N27" s="37" t="n">
        <v>3328</v>
      </c>
      <c r="O27" s="37" t="n">
        <v>1184</v>
      </c>
      <c r="P27" s="37" t="n">
        <v>2671</v>
      </c>
      <c r="Q27" s="37" t="n">
        <v>1689</v>
      </c>
      <c r="R27" s="37" t="n">
        <v>2559</v>
      </c>
      <c r="S27" s="37" t="n">
        <v>1898</v>
      </c>
      <c r="T27" s="37" t="n">
        <v>2844</v>
      </c>
      <c r="U27" s="37" t="n">
        <v>1570</v>
      </c>
      <c r="V27" s="37" t="n">
        <v>2914</v>
      </c>
      <c r="W27" s="37" t="n">
        <v>1492</v>
      </c>
      <c r="X27" s="37" t="n">
        <v>2846</v>
      </c>
      <c r="Y27" s="37" t="n">
        <v>1998</v>
      </c>
      <c r="Z27" s="37" t="n">
        <v>2631</v>
      </c>
      <c r="AA27" s="37" t="n">
        <v>2123</v>
      </c>
      <c r="AL27" s="2"/>
      <c r="AO27" s="3"/>
    </row>
    <row r="28" customFormat="false" ht="15.8" hidden="false" customHeight="false" outlineLevel="0" collapsed="false">
      <c r="A28" s="30" t="s">
        <v>74</v>
      </c>
      <c r="B28" s="32" t="n">
        <v>1697</v>
      </c>
      <c r="C28" s="32" t="n">
        <v>1040</v>
      </c>
      <c r="D28" s="34"/>
      <c r="E28" s="31" t="n">
        <v>212</v>
      </c>
      <c r="F28" s="31" t="n">
        <v>5245</v>
      </c>
      <c r="G28" s="31" t="n">
        <v>3393</v>
      </c>
      <c r="H28" s="71" t="n">
        <f aca="false">G28/F28</f>
        <v>0.646901811248808</v>
      </c>
      <c r="I28" s="72"/>
      <c r="J28" s="32" t="n">
        <v>1944</v>
      </c>
      <c r="K28" s="32" t="n">
        <v>983</v>
      </c>
      <c r="L28" s="32" t="n">
        <v>1895</v>
      </c>
      <c r="M28" s="32" t="n">
        <v>941</v>
      </c>
      <c r="N28" s="32" t="n">
        <v>1733</v>
      </c>
      <c r="O28" s="32" t="n">
        <v>1005</v>
      </c>
      <c r="P28" s="32" t="n">
        <v>1282</v>
      </c>
      <c r="Q28" s="32" t="n">
        <v>1412</v>
      </c>
      <c r="R28" s="32" t="n">
        <v>1434</v>
      </c>
      <c r="S28" s="32" t="n">
        <v>1322</v>
      </c>
      <c r="T28" s="32" t="n">
        <v>1500</v>
      </c>
      <c r="U28" s="32" t="n">
        <v>1156</v>
      </c>
      <c r="V28" s="32" t="n">
        <v>1514</v>
      </c>
      <c r="W28" s="32" t="n">
        <v>1153</v>
      </c>
      <c r="X28" s="32" t="n">
        <v>1462</v>
      </c>
      <c r="Y28" s="32" t="n">
        <v>1348</v>
      </c>
      <c r="Z28" s="32" t="n">
        <v>1391</v>
      </c>
      <c r="AA28" s="32" t="n">
        <v>1372</v>
      </c>
      <c r="AL28" s="2"/>
      <c r="AO28" s="3"/>
    </row>
    <row r="29" customFormat="false" ht="15.8" hidden="false" customHeight="false" outlineLevel="0" collapsed="false">
      <c r="A29" s="30" t="s">
        <v>75</v>
      </c>
      <c r="B29" s="32" t="n">
        <v>2389</v>
      </c>
      <c r="C29" s="32" t="n">
        <v>1105</v>
      </c>
      <c r="D29" s="34"/>
      <c r="E29" s="31" t="n">
        <v>267</v>
      </c>
      <c r="F29" s="31" t="n">
        <v>6450</v>
      </c>
      <c r="G29" s="31" t="n">
        <v>4000</v>
      </c>
      <c r="H29" s="71" t="n">
        <f aca="false">G29/F29</f>
        <v>0.62015503875969</v>
      </c>
      <c r="I29" s="72"/>
      <c r="J29" s="32" t="n">
        <v>2089</v>
      </c>
      <c r="K29" s="32" t="n">
        <v>1514</v>
      </c>
      <c r="L29" s="32" t="n">
        <v>2049</v>
      </c>
      <c r="M29" s="32" t="n">
        <v>1491</v>
      </c>
      <c r="N29" s="32" t="n">
        <v>2230</v>
      </c>
      <c r="O29" s="32" t="n">
        <v>1268</v>
      </c>
      <c r="P29" s="32" t="n">
        <v>1765</v>
      </c>
      <c r="Q29" s="32" t="n">
        <v>1601</v>
      </c>
      <c r="R29" s="32" t="n">
        <v>1772</v>
      </c>
      <c r="S29" s="32" t="n">
        <v>1669</v>
      </c>
      <c r="T29" s="32" t="n">
        <v>1909</v>
      </c>
      <c r="U29" s="32" t="n">
        <v>1504</v>
      </c>
      <c r="V29" s="32" t="n">
        <v>1929</v>
      </c>
      <c r="W29" s="32" t="n">
        <v>1487</v>
      </c>
      <c r="X29" s="32" t="n">
        <v>1952</v>
      </c>
      <c r="Y29" s="32" t="n">
        <v>1754</v>
      </c>
      <c r="Z29" s="32" t="n">
        <v>1876</v>
      </c>
      <c r="AA29" s="32" t="n">
        <v>1775</v>
      </c>
      <c r="AL29" s="2"/>
      <c r="AO29" s="3"/>
    </row>
    <row r="30" customFormat="false" ht="15.8" hidden="false" customHeight="false" outlineLevel="0" collapsed="false">
      <c r="A30" s="30" t="s">
        <v>76</v>
      </c>
      <c r="B30" s="32" t="n">
        <v>2527</v>
      </c>
      <c r="C30" s="32" t="n">
        <v>1753</v>
      </c>
      <c r="D30" s="34"/>
      <c r="E30" s="31" t="n">
        <v>376</v>
      </c>
      <c r="F30" s="31" t="n">
        <v>7987</v>
      </c>
      <c r="G30" s="31" t="n">
        <v>4901</v>
      </c>
      <c r="H30" s="71" t="n">
        <f aca="false">G30/F30</f>
        <v>0.613622135970953</v>
      </c>
      <c r="I30" s="72"/>
      <c r="J30" s="32" t="n">
        <v>2448</v>
      </c>
      <c r="K30" s="32" t="n">
        <v>1867</v>
      </c>
      <c r="L30" s="32" t="n">
        <v>2411</v>
      </c>
      <c r="M30" s="32" t="n">
        <v>1841</v>
      </c>
      <c r="N30" s="32" t="n">
        <v>2739</v>
      </c>
      <c r="O30" s="32" t="n">
        <v>1447</v>
      </c>
      <c r="P30" s="32" t="n">
        <v>2068</v>
      </c>
      <c r="Q30" s="32" t="n">
        <v>1947</v>
      </c>
      <c r="R30" s="32" t="n">
        <v>1999</v>
      </c>
      <c r="S30" s="32" t="n">
        <v>2085</v>
      </c>
      <c r="T30" s="32" t="n">
        <v>2288</v>
      </c>
      <c r="U30" s="32" t="n">
        <v>1765</v>
      </c>
      <c r="V30" s="32" t="n">
        <v>2304</v>
      </c>
      <c r="W30" s="32" t="n">
        <v>1729</v>
      </c>
      <c r="X30" s="32" t="n">
        <v>2719</v>
      </c>
      <c r="Y30" s="32" t="n">
        <v>1852</v>
      </c>
      <c r="Z30" s="32" t="n">
        <v>2576</v>
      </c>
      <c r="AA30" s="32" t="n">
        <v>1890</v>
      </c>
      <c r="AL30" s="2"/>
      <c r="AO30" s="3"/>
    </row>
    <row r="31" customFormat="false" ht="15.8" hidden="false" customHeight="false" outlineLevel="0" collapsed="false">
      <c r="A31" s="30" t="s">
        <v>77</v>
      </c>
      <c r="B31" s="32" t="n">
        <v>2014</v>
      </c>
      <c r="C31" s="32" t="n">
        <v>1351</v>
      </c>
      <c r="D31" s="34"/>
      <c r="E31" s="31" t="n">
        <v>190</v>
      </c>
      <c r="F31" s="31" t="n">
        <v>7053</v>
      </c>
      <c r="G31" s="31" t="n">
        <v>4079</v>
      </c>
      <c r="H31" s="71" t="n">
        <f aca="false">G31/F31</f>
        <v>0.578335460087906</v>
      </c>
      <c r="I31" s="72"/>
      <c r="J31" s="32" t="n">
        <v>2257</v>
      </c>
      <c r="K31" s="32" t="n">
        <v>1361</v>
      </c>
      <c r="L31" s="32" t="n">
        <v>2181</v>
      </c>
      <c r="M31" s="32" t="n">
        <v>1351</v>
      </c>
      <c r="N31" s="32" t="n">
        <v>2289</v>
      </c>
      <c r="O31" s="32" t="n">
        <v>1183</v>
      </c>
      <c r="P31" s="32" t="n">
        <v>1835</v>
      </c>
      <c r="Q31" s="32" t="n">
        <v>1490</v>
      </c>
      <c r="R31" s="32" t="n">
        <v>1710</v>
      </c>
      <c r="S31" s="32" t="n">
        <v>1663</v>
      </c>
      <c r="T31" s="32" t="n">
        <v>2046</v>
      </c>
      <c r="U31" s="32" t="n">
        <v>1325</v>
      </c>
      <c r="V31" s="32" t="n">
        <v>2050</v>
      </c>
      <c r="W31" s="32" t="n">
        <v>1327</v>
      </c>
      <c r="X31" s="32" t="n">
        <v>1980</v>
      </c>
      <c r="Y31" s="32" t="n">
        <v>1728</v>
      </c>
      <c r="Z31" s="32" t="n">
        <v>1834</v>
      </c>
      <c r="AA31" s="32" t="n">
        <v>1787</v>
      </c>
      <c r="AL31" s="2"/>
      <c r="AO31" s="3"/>
    </row>
    <row r="32" customFormat="false" ht="15.8" hidden="false" customHeight="false" outlineLevel="0" collapsed="false">
      <c r="A32" s="35" t="s">
        <v>78</v>
      </c>
      <c r="B32" s="37" t="n">
        <v>3032</v>
      </c>
      <c r="C32" s="37" t="n">
        <v>1807</v>
      </c>
      <c r="D32" s="34"/>
      <c r="E32" s="36" t="n">
        <v>335</v>
      </c>
      <c r="F32" s="36" t="n">
        <f aca="false">9243+335</f>
        <v>9578</v>
      </c>
      <c r="G32" s="36" t="n">
        <v>5809</v>
      </c>
      <c r="H32" s="73" t="n">
        <f aca="false">G32/F32</f>
        <v>0.606494048861975</v>
      </c>
      <c r="I32" s="72"/>
      <c r="J32" s="37" t="n">
        <v>2525</v>
      </c>
      <c r="K32" s="37" t="n">
        <v>2560</v>
      </c>
      <c r="L32" s="37" t="n">
        <v>2632</v>
      </c>
      <c r="M32" s="37" t="n">
        <v>2332</v>
      </c>
      <c r="N32" s="37" t="n">
        <v>3074</v>
      </c>
      <c r="O32" s="37" t="n">
        <v>1687</v>
      </c>
      <c r="P32" s="37" t="n">
        <v>2430</v>
      </c>
      <c r="Q32" s="37" t="n">
        <v>2231</v>
      </c>
      <c r="R32" s="37" t="n">
        <v>2403</v>
      </c>
      <c r="S32" s="37" t="n">
        <v>2407</v>
      </c>
      <c r="T32" s="37" t="n">
        <v>2658</v>
      </c>
      <c r="U32" s="37" t="n">
        <v>2066</v>
      </c>
      <c r="V32" s="37" t="n">
        <v>2684</v>
      </c>
      <c r="W32" s="37" t="n">
        <v>2029</v>
      </c>
      <c r="X32" s="37" t="n">
        <v>2926</v>
      </c>
      <c r="Y32" s="37" t="n">
        <v>2414</v>
      </c>
      <c r="Z32" s="37" t="n">
        <v>2588</v>
      </c>
      <c r="AA32" s="37" t="n">
        <v>2581</v>
      </c>
      <c r="AL32" s="2"/>
      <c r="AO32" s="3"/>
    </row>
    <row r="33" customFormat="false" ht="15.8" hidden="false" customHeight="false" outlineLevel="0" collapsed="false">
      <c r="A33" s="30" t="s">
        <v>79</v>
      </c>
      <c r="B33" s="32" t="n">
        <v>3672</v>
      </c>
      <c r="C33" s="32" t="n">
        <v>1840</v>
      </c>
      <c r="D33" s="34"/>
      <c r="E33" s="31" t="n">
        <v>575</v>
      </c>
      <c r="F33" s="31" t="n">
        <v>9523</v>
      </c>
      <c r="G33" s="31" t="n">
        <v>6169</v>
      </c>
      <c r="H33" s="71" t="n">
        <f aca="false">G33/F33</f>
        <v>0.647800063005355</v>
      </c>
      <c r="I33" s="72"/>
      <c r="J33" s="32" t="n">
        <v>3408</v>
      </c>
      <c r="K33" s="32" t="n">
        <v>2288</v>
      </c>
      <c r="L33" s="32" t="n">
        <v>3431</v>
      </c>
      <c r="M33" s="32" t="n">
        <v>2164</v>
      </c>
      <c r="N33" s="32" t="n">
        <v>3492</v>
      </c>
      <c r="O33" s="32" t="n">
        <v>1871</v>
      </c>
      <c r="P33" s="32" t="n">
        <v>2702</v>
      </c>
      <c r="Q33" s="32" t="n">
        <v>2639</v>
      </c>
      <c r="R33" s="32" t="n">
        <v>2829</v>
      </c>
      <c r="S33" s="32" t="n">
        <v>2590</v>
      </c>
      <c r="T33" s="32" t="n">
        <v>3015</v>
      </c>
      <c r="U33" s="32" t="n">
        <v>2236</v>
      </c>
      <c r="V33" s="32" t="n">
        <v>3028</v>
      </c>
      <c r="W33" s="32" t="n">
        <v>2247</v>
      </c>
      <c r="X33" s="32" t="n">
        <v>2605</v>
      </c>
      <c r="Y33" s="32" t="n">
        <v>3112</v>
      </c>
      <c r="Z33" s="32" t="n">
        <v>2573</v>
      </c>
      <c r="AA33" s="32" t="n">
        <v>3059</v>
      </c>
      <c r="AL33" s="2"/>
      <c r="AO33" s="3"/>
    </row>
    <row r="34" customFormat="false" ht="15.8" hidden="false" customHeight="false" outlineLevel="0" collapsed="false">
      <c r="A34" s="30" t="s">
        <v>80</v>
      </c>
      <c r="B34" s="32" t="n">
        <v>2589</v>
      </c>
      <c r="C34" s="32" t="n">
        <v>1446</v>
      </c>
      <c r="D34" s="34"/>
      <c r="E34" s="31" t="n">
        <v>177</v>
      </c>
      <c r="F34" s="31" t="n">
        <v>8532</v>
      </c>
      <c r="G34" s="31" t="n">
        <v>4831</v>
      </c>
      <c r="H34" s="71" t="n">
        <f aca="false">G34/F34</f>
        <v>0.566221284575715</v>
      </c>
      <c r="I34" s="72"/>
      <c r="J34" s="32" t="n">
        <v>2657</v>
      </c>
      <c r="K34" s="32" t="n">
        <v>1639</v>
      </c>
      <c r="L34" s="32" t="n">
        <v>2625</v>
      </c>
      <c r="M34" s="32" t="n">
        <v>1576</v>
      </c>
      <c r="N34" s="32" t="n">
        <v>2598</v>
      </c>
      <c r="O34" s="32" t="n">
        <v>1471</v>
      </c>
      <c r="P34" s="32" t="n">
        <v>2445</v>
      </c>
      <c r="Q34" s="32" t="n">
        <v>1557</v>
      </c>
      <c r="R34" s="32" t="n">
        <v>2046</v>
      </c>
      <c r="S34" s="32" t="n">
        <v>1962</v>
      </c>
      <c r="T34" s="32" t="n">
        <v>2271</v>
      </c>
      <c r="U34" s="32" t="n">
        <v>1688</v>
      </c>
      <c r="V34" s="32" t="n">
        <v>2491</v>
      </c>
      <c r="W34" s="32" t="n">
        <v>1465</v>
      </c>
      <c r="X34" s="32" t="n">
        <v>2289</v>
      </c>
      <c r="Y34" s="32" t="n">
        <v>2142</v>
      </c>
      <c r="Z34" s="32" t="n">
        <v>2183</v>
      </c>
      <c r="AA34" s="32" t="n">
        <v>2091</v>
      </c>
      <c r="AL34" s="2"/>
      <c r="AO34" s="3"/>
    </row>
    <row r="35" customFormat="false" ht="15.8" hidden="false" customHeight="false" outlineLevel="0" collapsed="false">
      <c r="A35" s="30" t="s">
        <v>81</v>
      </c>
      <c r="B35" s="32" t="n">
        <v>13215</v>
      </c>
      <c r="C35" s="32" t="n">
        <v>8914</v>
      </c>
      <c r="D35" s="34"/>
      <c r="E35" s="31" t="n">
        <v>1397</v>
      </c>
      <c r="F35" s="31" t="n">
        <v>54569</v>
      </c>
      <c r="G35" s="31" t="n">
        <v>29793</v>
      </c>
      <c r="H35" s="71" t="n">
        <f aca="false">G35/F35</f>
        <v>0.545969323242134</v>
      </c>
      <c r="I35" s="72"/>
      <c r="J35" s="32" t="n">
        <v>15989</v>
      </c>
      <c r="K35" s="32" t="n">
        <v>10211</v>
      </c>
      <c r="L35" s="32" t="n">
        <v>15772</v>
      </c>
      <c r="M35" s="32" t="n">
        <v>9811</v>
      </c>
      <c r="N35" s="32" t="n">
        <v>18245</v>
      </c>
      <c r="O35" s="32" t="n">
        <v>7102</v>
      </c>
      <c r="P35" s="32" t="n">
        <v>14707</v>
      </c>
      <c r="Q35" s="32" t="n">
        <v>9712</v>
      </c>
      <c r="R35" s="32" t="n">
        <v>13463</v>
      </c>
      <c r="S35" s="32" t="n">
        <v>11847</v>
      </c>
      <c r="T35" s="32" t="n">
        <v>15912</v>
      </c>
      <c r="U35" s="32" t="n">
        <v>8955</v>
      </c>
      <c r="V35" s="32" t="n">
        <v>15922</v>
      </c>
      <c r="W35" s="32" t="n">
        <v>8769</v>
      </c>
      <c r="X35" s="32" t="n">
        <v>17827</v>
      </c>
      <c r="Y35" s="32" t="n">
        <v>9452</v>
      </c>
      <c r="Z35" s="32" t="n">
        <v>16041</v>
      </c>
      <c r="AA35" s="32" t="n">
        <v>10057</v>
      </c>
      <c r="AL35" s="2"/>
      <c r="AO35" s="3"/>
    </row>
    <row r="36" customFormat="false" ht="15.8" hidden="false" customHeight="false" outlineLevel="0" collapsed="false">
      <c r="A36" s="30" t="s">
        <v>82</v>
      </c>
      <c r="B36" s="32" t="n">
        <v>4789</v>
      </c>
      <c r="C36" s="32" t="n">
        <v>4412</v>
      </c>
      <c r="D36" s="34"/>
      <c r="E36" s="31" t="n">
        <v>2214</v>
      </c>
      <c r="F36" s="31" t="n">
        <v>21682</v>
      </c>
      <c r="G36" s="31" t="n">
        <v>12384</v>
      </c>
      <c r="H36" s="71" t="n">
        <f aca="false">G36/F36</f>
        <v>0.571165021676967</v>
      </c>
      <c r="I36" s="72"/>
      <c r="J36" s="32" t="n">
        <v>6714</v>
      </c>
      <c r="K36" s="32" t="n">
        <v>4185</v>
      </c>
      <c r="L36" s="32" t="n">
        <v>6554</v>
      </c>
      <c r="M36" s="32" t="n">
        <v>3845</v>
      </c>
      <c r="N36" s="32" t="n">
        <v>7552</v>
      </c>
      <c r="O36" s="32" t="n">
        <v>2564</v>
      </c>
      <c r="P36" s="32" t="n">
        <v>5979</v>
      </c>
      <c r="Q36" s="32" t="n">
        <v>3795</v>
      </c>
      <c r="R36" s="32" t="n">
        <v>6530</v>
      </c>
      <c r="S36" s="32" t="n">
        <v>4004</v>
      </c>
      <c r="T36" s="32" t="n">
        <v>6563</v>
      </c>
      <c r="U36" s="32" t="n">
        <v>3082</v>
      </c>
      <c r="V36" s="32" t="n">
        <v>6627</v>
      </c>
      <c r="W36" s="32" t="n">
        <v>3034</v>
      </c>
      <c r="X36" s="32" t="n">
        <v>5718</v>
      </c>
      <c r="Y36" s="32" t="n">
        <v>4860</v>
      </c>
      <c r="Z36" s="32" t="n">
        <v>5633</v>
      </c>
      <c r="AA36" s="32" t="n">
        <v>5149</v>
      </c>
      <c r="AL36" s="2"/>
      <c r="AO36" s="3"/>
    </row>
    <row r="37" customFormat="false" ht="15.8" hidden="false" customHeight="false" outlineLevel="0" collapsed="false">
      <c r="A37" s="35" t="s">
        <v>83</v>
      </c>
      <c r="B37" s="37" t="n">
        <v>1823</v>
      </c>
      <c r="C37" s="37" t="n">
        <v>781</v>
      </c>
      <c r="D37" s="34"/>
      <c r="E37" s="36" t="n">
        <v>211</v>
      </c>
      <c r="F37" s="36" t="n">
        <v>4849</v>
      </c>
      <c r="G37" s="36" t="n">
        <v>3488</v>
      </c>
      <c r="H37" s="73" t="n">
        <f aca="false">G37/F37</f>
        <v>0.719323571870489</v>
      </c>
      <c r="I37" s="72"/>
      <c r="J37" s="37" t="n">
        <v>1615</v>
      </c>
      <c r="K37" s="37" t="n">
        <v>1394</v>
      </c>
      <c r="L37" s="37" t="n">
        <v>1621</v>
      </c>
      <c r="M37" s="37" t="n">
        <v>1304</v>
      </c>
      <c r="N37" s="37" t="n">
        <v>1626</v>
      </c>
      <c r="O37" s="37" t="n">
        <v>1191</v>
      </c>
      <c r="P37" s="37" t="n">
        <v>1610</v>
      </c>
      <c r="Q37" s="37" t="n">
        <v>1180</v>
      </c>
      <c r="R37" s="37" t="n">
        <v>1332</v>
      </c>
      <c r="S37" s="37" t="n">
        <v>1449</v>
      </c>
      <c r="T37" s="37" t="n">
        <v>1461</v>
      </c>
      <c r="U37" s="37" t="n">
        <v>1273</v>
      </c>
      <c r="V37" s="37" t="n">
        <v>1552</v>
      </c>
      <c r="W37" s="37" t="n">
        <v>1166</v>
      </c>
      <c r="X37" s="37" t="n">
        <v>1869</v>
      </c>
      <c r="Y37" s="37" t="n">
        <v>1217</v>
      </c>
      <c r="Z37" s="37" t="n">
        <v>1638</v>
      </c>
      <c r="AA37" s="37" t="n">
        <v>1313</v>
      </c>
      <c r="AL37" s="2"/>
      <c r="AO37" s="3"/>
    </row>
    <row r="38" customFormat="false" ht="15.8" hidden="false" customHeight="false" outlineLevel="0" collapsed="false">
      <c r="A38" s="30" t="s">
        <v>84</v>
      </c>
      <c r="B38" s="32" t="n">
        <v>772</v>
      </c>
      <c r="C38" s="32" t="n">
        <v>421</v>
      </c>
      <c r="D38" s="34"/>
      <c r="E38" s="31" t="n">
        <v>70</v>
      </c>
      <c r="F38" s="31" t="n">
        <v>2352</v>
      </c>
      <c r="G38" s="31" t="n">
        <v>1434</v>
      </c>
      <c r="H38" s="71" t="n">
        <f aca="false">G38/F38</f>
        <v>0.60969387755102</v>
      </c>
      <c r="I38" s="72"/>
      <c r="J38" s="32" t="n">
        <v>623</v>
      </c>
      <c r="K38" s="32" t="n">
        <v>624</v>
      </c>
      <c r="L38" s="32" t="n">
        <v>683</v>
      </c>
      <c r="M38" s="32" t="n">
        <v>541</v>
      </c>
      <c r="N38" s="32" t="n">
        <v>831</v>
      </c>
      <c r="O38" s="32" t="n">
        <v>356</v>
      </c>
      <c r="P38" s="32" t="n">
        <v>651</v>
      </c>
      <c r="Q38" s="32" t="n">
        <v>511</v>
      </c>
      <c r="R38" s="32" t="n">
        <v>664</v>
      </c>
      <c r="S38" s="32" t="n">
        <v>525</v>
      </c>
      <c r="T38" s="32" t="n">
        <v>738</v>
      </c>
      <c r="U38" s="32" t="n">
        <v>424</v>
      </c>
      <c r="V38" s="32" t="n">
        <v>725</v>
      </c>
      <c r="W38" s="32" t="n">
        <v>452</v>
      </c>
      <c r="X38" s="32" t="n">
        <v>667</v>
      </c>
      <c r="Y38" s="32" t="n">
        <v>643</v>
      </c>
      <c r="Z38" s="32" t="n">
        <v>586</v>
      </c>
      <c r="AA38" s="32" t="n">
        <v>687</v>
      </c>
      <c r="AL38" s="2"/>
      <c r="AO38" s="3"/>
    </row>
    <row r="39" customFormat="false" ht="15.8" hidden="false" customHeight="false" outlineLevel="0" collapsed="false">
      <c r="A39" s="30" t="s">
        <v>85</v>
      </c>
      <c r="B39" s="32" t="n">
        <v>709</v>
      </c>
      <c r="C39" s="32" t="n">
        <v>404</v>
      </c>
      <c r="D39" s="34"/>
      <c r="E39" s="31" t="n">
        <v>85</v>
      </c>
      <c r="F39" s="31" t="n">
        <v>2093</v>
      </c>
      <c r="G39" s="31" t="n">
        <v>1238</v>
      </c>
      <c r="H39" s="71" t="n">
        <f aca="false">G39/F39</f>
        <v>0.591495461060678</v>
      </c>
      <c r="I39" s="72"/>
      <c r="J39" s="32" t="n">
        <v>635</v>
      </c>
      <c r="K39" s="32" t="n">
        <v>493</v>
      </c>
      <c r="L39" s="32" t="n">
        <v>639</v>
      </c>
      <c r="M39" s="32" t="n">
        <v>473</v>
      </c>
      <c r="N39" s="32" t="n">
        <v>675</v>
      </c>
      <c r="O39" s="32" t="n">
        <v>380</v>
      </c>
      <c r="P39" s="32" t="n">
        <v>519</v>
      </c>
      <c r="Q39" s="32" t="n">
        <v>526</v>
      </c>
      <c r="R39" s="32" t="n">
        <v>536</v>
      </c>
      <c r="S39" s="32" t="n">
        <v>529</v>
      </c>
      <c r="T39" s="32" t="n">
        <v>630</v>
      </c>
      <c r="U39" s="32" t="n">
        <v>423</v>
      </c>
      <c r="V39" s="32" t="n">
        <v>621</v>
      </c>
      <c r="W39" s="32" t="n">
        <v>434</v>
      </c>
      <c r="X39" s="32" t="n">
        <v>574</v>
      </c>
      <c r="Y39" s="32" t="n">
        <v>615</v>
      </c>
      <c r="Z39" s="32" t="n">
        <v>563</v>
      </c>
      <c r="AA39" s="32" t="n">
        <v>608</v>
      </c>
      <c r="AL39" s="2"/>
      <c r="AO39" s="3"/>
    </row>
    <row r="40" customFormat="false" ht="15.8" hidden="false" customHeight="false" outlineLevel="0" collapsed="false">
      <c r="A40" s="30" t="s">
        <v>86</v>
      </c>
      <c r="B40" s="32" t="n">
        <v>3376</v>
      </c>
      <c r="C40" s="32" t="n">
        <v>2155</v>
      </c>
      <c r="D40" s="34"/>
      <c r="E40" s="31" t="n">
        <v>823</v>
      </c>
      <c r="F40" s="31" t="n">
        <v>10851</v>
      </c>
      <c r="G40" s="31" t="n">
        <v>6527</v>
      </c>
      <c r="H40" s="71" t="n">
        <f aca="false">G40/F40</f>
        <v>0.601511381439499</v>
      </c>
      <c r="I40" s="72"/>
      <c r="J40" s="32" t="n">
        <v>3894</v>
      </c>
      <c r="K40" s="32" t="n">
        <v>1838</v>
      </c>
      <c r="L40" s="32" t="n">
        <v>3799</v>
      </c>
      <c r="M40" s="32" t="n">
        <v>1839</v>
      </c>
      <c r="N40" s="32" t="n">
        <v>3962</v>
      </c>
      <c r="O40" s="32" t="n">
        <v>1618</v>
      </c>
      <c r="P40" s="32" t="n">
        <v>3184</v>
      </c>
      <c r="Q40" s="32" t="n">
        <v>2224</v>
      </c>
      <c r="R40" s="32" t="n">
        <v>3152</v>
      </c>
      <c r="S40" s="32" t="n">
        <v>2340</v>
      </c>
      <c r="T40" s="32" t="n">
        <v>3479</v>
      </c>
      <c r="U40" s="32" t="n">
        <v>1966</v>
      </c>
      <c r="V40" s="32" t="n">
        <v>3553</v>
      </c>
      <c r="W40" s="32" t="n">
        <v>1891</v>
      </c>
      <c r="X40" s="32" t="n">
        <v>2872</v>
      </c>
      <c r="Y40" s="32" t="n">
        <v>3225</v>
      </c>
      <c r="Z40" s="32" t="n">
        <v>2824</v>
      </c>
      <c r="AA40" s="32" t="n">
        <v>3174</v>
      </c>
      <c r="AL40" s="2"/>
      <c r="AO40" s="3"/>
    </row>
    <row r="41" customFormat="false" ht="15.8" hidden="false" customHeight="false" outlineLevel="0" collapsed="false">
      <c r="A41" s="30" t="s">
        <v>87</v>
      </c>
      <c r="B41" s="32" t="n">
        <v>3077</v>
      </c>
      <c r="C41" s="32" t="n">
        <v>1715</v>
      </c>
      <c r="D41" s="34"/>
      <c r="E41" s="31" t="n">
        <v>253</v>
      </c>
      <c r="F41" s="31" t="n">
        <v>9118</v>
      </c>
      <c r="G41" s="31" t="n">
        <v>5498</v>
      </c>
      <c r="H41" s="71" t="n">
        <f aca="false">G41/F41</f>
        <v>0.602983110331213</v>
      </c>
      <c r="I41" s="72"/>
      <c r="J41" s="32" t="n">
        <v>3119</v>
      </c>
      <c r="K41" s="32" t="n">
        <v>1823</v>
      </c>
      <c r="L41" s="32" t="n">
        <v>3140</v>
      </c>
      <c r="M41" s="32" t="n">
        <v>1650</v>
      </c>
      <c r="N41" s="32" t="n">
        <v>3222</v>
      </c>
      <c r="O41" s="32" t="n">
        <v>1395</v>
      </c>
      <c r="P41" s="32" t="n">
        <v>2483</v>
      </c>
      <c r="Q41" s="32" t="n">
        <v>2105</v>
      </c>
      <c r="R41" s="32" t="n">
        <v>2401</v>
      </c>
      <c r="S41" s="32" t="n">
        <v>2277</v>
      </c>
      <c r="T41" s="32" t="n">
        <v>2711</v>
      </c>
      <c r="U41" s="32" t="n">
        <v>1755</v>
      </c>
      <c r="V41" s="32" t="n">
        <v>2869</v>
      </c>
      <c r="W41" s="32" t="n">
        <v>1658</v>
      </c>
      <c r="X41" s="32" t="n">
        <v>2516</v>
      </c>
      <c r="Y41" s="32" t="n">
        <v>2422</v>
      </c>
      <c r="Z41" s="32" t="n">
        <v>2419</v>
      </c>
      <c r="AA41" s="32" t="n">
        <v>2496</v>
      </c>
      <c r="AL41" s="2"/>
      <c r="AO41" s="3"/>
    </row>
    <row r="42" customFormat="false" ht="15.8" hidden="false" customHeight="false" outlineLevel="0" collapsed="false">
      <c r="A42" s="35" t="s">
        <v>88</v>
      </c>
      <c r="B42" s="37" t="n">
        <v>7168</v>
      </c>
      <c r="C42" s="37" t="n">
        <v>4087</v>
      </c>
      <c r="D42" s="34"/>
      <c r="E42" s="36" t="n">
        <v>983</v>
      </c>
      <c r="F42" s="36" t="n">
        <v>22119</v>
      </c>
      <c r="G42" s="36" t="n">
        <v>13380</v>
      </c>
      <c r="H42" s="73" t="n">
        <f aca="false">G42/F42</f>
        <v>0.604909806049098</v>
      </c>
      <c r="I42" s="72"/>
      <c r="J42" s="37" t="n">
        <v>7218</v>
      </c>
      <c r="K42" s="37" t="n">
        <v>4616</v>
      </c>
      <c r="L42" s="37" t="n">
        <v>7189</v>
      </c>
      <c r="M42" s="37" t="n">
        <v>4240</v>
      </c>
      <c r="N42" s="37" t="n">
        <v>8310</v>
      </c>
      <c r="O42" s="37" t="n">
        <v>3018</v>
      </c>
      <c r="P42" s="37" t="n">
        <v>6423</v>
      </c>
      <c r="Q42" s="37" t="n">
        <v>4522</v>
      </c>
      <c r="R42" s="37" t="n">
        <v>6512</v>
      </c>
      <c r="S42" s="37" t="n">
        <v>4986</v>
      </c>
      <c r="T42" s="37" t="n">
        <v>6912</v>
      </c>
      <c r="U42" s="37" t="n">
        <v>3767</v>
      </c>
      <c r="V42" s="37" t="n">
        <v>7243</v>
      </c>
      <c r="W42" s="37" t="n">
        <v>3581</v>
      </c>
      <c r="X42" s="37" t="n">
        <v>6482</v>
      </c>
      <c r="Y42" s="37" t="n">
        <v>4744</v>
      </c>
      <c r="Z42" s="37" t="n">
        <v>6321</v>
      </c>
      <c r="AA42" s="37" t="n">
        <v>4995</v>
      </c>
      <c r="AL42" s="2"/>
      <c r="AO42" s="3"/>
    </row>
    <row r="43" customFormat="false" ht="15.8" hidden="false" customHeight="false" outlineLevel="0" collapsed="false">
      <c r="A43" s="30" t="s">
        <v>89</v>
      </c>
      <c r="B43" s="32" t="n">
        <v>655</v>
      </c>
      <c r="C43" s="32" t="n">
        <v>350</v>
      </c>
      <c r="D43" s="34"/>
      <c r="E43" s="31" t="n">
        <v>81</v>
      </c>
      <c r="F43" s="31" t="n">
        <v>2288</v>
      </c>
      <c r="G43" s="31" t="n">
        <v>1280</v>
      </c>
      <c r="H43" s="71" t="n">
        <f aca="false">G43/F43</f>
        <v>0.559440559440559</v>
      </c>
      <c r="I43" s="72"/>
      <c r="J43" s="32" t="n">
        <v>710</v>
      </c>
      <c r="K43" s="32" t="n">
        <v>436</v>
      </c>
      <c r="L43" s="32" t="n">
        <v>693</v>
      </c>
      <c r="M43" s="32" t="n">
        <v>429</v>
      </c>
      <c r="N43" s="32" t="n">
        <v>662</v>
      </c>
      <c r="O43" s="32" t="n">
        <v>429</v>
      </c>
      <c r="P43" s="32" t="n">
        <v>602</v>
      </c>
      <c r="Q43" s="32" t="n">
        <v>473</v>
      </c>
      <c r="R43" s="32" t="n">
        <v>548</v>
      </c>
      <c r="S43" s="32" t="n">
        <v>536</v>
      </c>
      <c r="T43" s="32" t="n">
        <v>572</v>
      </c>
      <c r="U43" s="32" t="n">
        <v>495</v>
      </c>
      <c r="V43" s="32" t="n">
        <v>607</v>
      </c>
      <c r="W43" s="32" t="n">
        <v>444</v>
      </c>
      <c r="X43" s="32" t="n">
        <v>666</v>
      </c>
      <c r="Y43" s="32" t="n">
        <v>489</v>
      </c>
      <c r="Z43" s="32" t="n">
        <v>602</v>
      </c>
      <c r="AA43" s="32" t="n">
        <v>526</v>
      </c>
      <c r="AL43" s="2"/>
      <c r="AO43" s="3"/>
    </row>
    <row r="44" customFormat="false" ht="15.8" hidden="false" customHeight="false" outlineLevel="0" collapsed="false">
      <c r="A44" s="30" t="s">
        <v>90</v>
      </c>
      <c r="B44" s="32" t="n">
        <v>1392</v>
      </c>
      <c r="C44" s="32" t="n">
        <v>1046</v>
      </c>
      <c r="D44" s="34"/>
      <c r="E44" s="31" t="n">
        <v>214</v>
      </c>
      <c r="F44" s="31" t="n">
        <v>4677</v>
      </c>
      <c r="G44" s="31" t="n">
        <v>2762</v>
      </c>
      <c r="H44" s="71" t="n">
        <f aca="false">G44/F44</f>
        <v>0.590549497541159</v>
      </c>
      <c r="I44" s="72"/>
      <c r="J44" s="32" t="n">
        <v>1329</v>
      </c>
      <c r="K44" s="32" t="n">
        <v>1014</v>
      </c>
      <c r="L44" s="32" t="n">
        <v>1341</v>
      </c>
      <c r="M44" s="32" t="n">
        <v>962</v>
      </c>
      <c r="N44" s="32" t="n">
        <v>1439</v>
      </c>
      <c r="O44" s="32" t="n">
        <v>739</v>
      </c>
      <c r="P44" s="32" t="n">
        <v>1115</v>
      </c>
      <c r="Q44" s="32" t="n">
        <v>1042</v>
      </c>
      <c r="R44" s="32" t="n">
        <v>1116</v>
      </c>
      <c r="S44" s="32" t="n">
        <v>1064</v>
      </c>
      <c r="T44" s="32" t="n">
        <v>1235</v>
      </c>
      <c r="U44" s="32" t="n">
        <v>932</v>
      </c>
      <c r="V44" s="32" t="n">
        <v>1286</v>
      </c>
      <c r="W44" s="32" t="n">
        <v>871</v>
      </c>
      <c r="X44" s="32" t="n">
        <v>1386</v>
      </c>
      <c r="Y44" s="32" t="n">
        <v>1133</v>
      </c>
      <c r="Z44" s="32" t="n">
        <v>1289</v>
      </c>
      <c r="AA44" s="32" t="n">
        <v>1163</v>
      </c>
      <c r="AL44" s="2"/>
      <c r="AO44" s="3"/>
    </row>
    <row r="45" customFormat="false" ht="15.8" hidden="false" customHeight="false" outlineLevel="0" collapsed="false">
      <c r="A45" s="30" t="s">
        <v>91</v>
      </c>
      <c r="B45" s="32" t="n">
        <v>3096</v>
      </c>
      <c r="C45" s="32" t="n">
        <v>1656</v>
      </c>
      <c r="D45" s="34"/>
      <c r="E45" s="31" t="n">
        <v>519</v>
      </c>
      <c r="F45" s="31" t="n">
        <v>9481</v>
      </c>
      <c r="G45" s="31" t="n">
        <v>5434</v>
      </c>
      <c r="H45" s="71" t="n">
        <f aca="false">G45/F45</f>
        <v>0.57314629258517</v>
      </c>
      <c r="I45" s="72"/>
      <c r="J45" s="32" t="n">
        <v>2904</v>
      </c>
      <c r="K45" s="32" t="n">
        <v>1989</v>
      </c>
      <c r="L45" s="32" t="n">
        <v>2894</v>
      </c>
      <c r="M45" s="32" t="n">
        <v>1869</v>
      </c>
      <c r="N45" s="32" t="n">
        <v>3265</v>
      </c>
      <c r="O45" s="32" t="n">
        <v>1316</v>
      </c>
      <c r="P45" s="32" t="n">
        <v>2476</v>
      </c>
      <c r="Q45" s="32" t="n">
        <v>2028</v>
      </c>
      <c r="R45" s="32" t="n">
        <v>2431</v>
      </c>
      <c r="S45" s="32" t="n">
        <v>2215</v>
      </c>
      <c r="T45" s="32" t="n">
        <v>2571</v>
      </c>
      <c r="U45" s="32" t="n">
        <v>1855</v>
      </c>
      <c r="V45" s="32" t="n">
        <v>2756</v>
      </c>
      <c r="W45" s="32" t="n">
        <v>1678</v>
      </c>
      <c r="X45" s="32" t="n">
        <v>2753</v>
      </c>
      <c r="Y45" s="32" t="n">
        <v>2098</v>
      </c>
      <c r="Z45" s="32" t="n">
        <v>2688</v>
      </c>
      <c r="AA45" s="32" t="n">
        <v>2203</v>
      </c>
      <c r="AL45" s="2"/>
      <c r="AO45" s="3"/>
    </row>
    <row r="46" customFormat="false" ht="15.8" hidden="false" customHeight="false" outlineLevel="0" collapsed="false">
      <c r="A46" s="30" t="s">
        <v>92</v>
      </c>
      <c r="B46" s="32" t="n">
        <v>1175</v>
      </c>
      <c r="C46" s="32" t="n">
        <v>723</v>
      </c>
      <c r="D46" s="34"/>
      <c r="E46" s="31" t="n">
        <v>97</v>
      </c>
      <c r="F46" s="31" t="n">
        <v>3755</v>
      </c>
      <c r="G46" s="31" t="n">
        <v>2222</v>
      </c>
      <c r="H46" s="71" t="n">
        <f aca="false">G46/F46</f>
        <v>0.591744340878828</v>
      </c>
      <c r="I46" s="72"/>
      <c r="J46" s="32" t="n">
        <v>1238</v>
      </c>
      <c r="K46" s="32" t="n">
        <v>779</v>
      </c>
      <c r="L46" s="32" t="n">
        <v>1228</v>
      </c>
      <c r="M46" s="32" t="n">
        <v>747</v>
      </c>
      <c r="N46" s="32" t="n">
        <v>1202</v>
      </c>
      <c r="O46" s="32" t="n">
        <v>692</v>
      </c>
      <c r="P46" s="32" t="n">
        <v>1161</v>
      </c>
      <c r="Q46" s="32" t="n">
        <v>713</v>
      </c>
      <c r="R46" s="32" t="n">
        <v>934</v>
      </c>
      <c r="S46" s="32" t="n">
        <v>928</v>
      </c>
      <c r="T46" s="32" t="n">
        <v>1098</v>
      </c>
      <c r="U46" s="32" t="n">
        <v>764</v>
      </c>
      <c r="V46" s="32" t="n">
        <v>1153</v>
      </c>
      <c r="W46" s="32" t="n">
        <v>692</v>
      </c>
      <c r="X46" s="32" t="n">
        <v>970</v>
      </c>
      <c r="Y46" s="32" t="n">
        <v>1104</v>
      </c>
      <c r="Z46" s="32" t="n">
        <v>915</v>
      </c>
      <c r="AA46" s="32" t="n">
        <v>1097</v>
      </c>
      <c r="AL46" s="2"/>
      <c r="AO46" s="3"/>
    </row>
    <row r="47" customFormat="false" ht="15.8" hidden="false" customHeight="false" outlineLevel="0" collapsed="false">
      <c r="A47" s="35" t="s">
        <v>93</v>
      </c>
      <c r="B47" s="37" t="n">
        <v>1957</v>
      </c>
      <c r="C47" s="37" t="n">
        <v>1187</v>
      </c>
      <c r="D47" s="34"/>
      <c r="E47" s="36" t="n">
        <v>116</v>
      </c>
      <c r="F47" s="36" t="n">
        <v>7931</v>
      </c>
      <c r="G47" s="36" t="n">
        <v>4138</v>
      </c>
      <c r="H47" s="73" t="n">
        <f aca="false">G47/F47</f>
        <v>0.521750094565629</v>
      </c>
      <c r="I47" s="72"/>
      <c r="J47" s="37" t="n">
        <v>2008</v>
      </c>
      <c r="K47" s="37" t="n">
        <v>1524</v>
      </c>
      <c r="L47" s="37" t="n">
        <v>2007</v>
      </c>
      <c r="M47" s="37" t="n">
        <v>1385</v>
      </c>
      <c r="N47" s="37" t="n">
        <v>2193</v>
      </c>
      <c r="O47" s="37" t="n">
        <v>1070</v>
      </c>
      <c r="P47" s="37" t="n">
        <v>1710</v>
      </c>
      <c r="Q47" s="37" t="n">
        <v>1559</v>
      </c>
      <c r="R47" s="37" t="n">
        <v>1690</v>
      </c>
      <c r="S47" s="37" t="n">
        <v>1647</v>
      </c>
      <c r="T47" s="37" t="n">
        <v>1871</v>
      </c>
      <c r="U47" s="37" t="n">
        <v>1254</v>
      </c>
      <c r="V47" s="37" t="n">
        <v>1922</v>
      </c>
      <c r="W47" s="37" t="n">
        <v>1240</v>
      </c>
      <c r="X47" s="37" t="n">
        <v>2117</v>
      </c>
      <c r="Y47" s="37" t="n">
        <v>1381</v>
      </c>
      <c r="Z47" s="37" t="n">
        <v>2005</v>
      </c>
      <c r="AA47" s="37" t="n">
        <v>1492</v>
      </c>
      <c r="AL47" s="2"/>
      <c r="AO47" s="3"/>
    </row>
    <row r="48" customFormat="false" ht="15.8" hidden="false" customHeight="false" outlineLevel="0" collapsed="false">
      <c r="A48" s="30" t="s">
        <v>94</v>
      </c>
      <c r="B48" s="32" t="n">
        <v>899</v>
      </c>
      <c r="C48" s="32" t="n">
        <v>563</v>
      </c>
      <c r="D48" s="34"/>
      <c r="E48" s="31" t="n">
        <v>134</v>
      </c>
      <c r="F48" s="31" t="n">
        <v>3319</v>
      </c>
      <c r="G48" s="31" t="n">
        <v>1820</v>
      </c>
      <c r="H48" s="71" t="n">
        <f aca="false">G48/F48</f>
        <v>0.548357939138295</v>
      </c>
      <c r="I48" s="72"/>
      <c r="J48" s="32" t="n">
        <v>1055</v>
      </c>
      <c r="K48" s="32" t="n">
        <v>493</v>
      </c>
      <c r="L48" s="32" t="n">
        <v>1019</v>
      </c>
      <c r="M48" s="32" t="n">
        <v>480</v>
      </c>
      <c r="N48" s="32" t="n">
        <v>1040</v>
      </c>
      <c r="O48" s="32" t="n">
        <v>410</v>
      </c>
      <c r="P48" s="32" t="n">
        <v>806</v>
      </c>
      <c r="Q48" s="32" t="n">
        <v>599</v>
      </c>
      <c r="R48" s="32" t="n">
        <v>879</v>
      </c>
      <c r="S48" s="32" t="n">
        <v>570</v>
      </c>
      <c r="T48" s="32" t="n">
        <v>964</v>
      </c>
      <c r="U48" s="32" t="n">
        <v>480</v>
      </c>
      <c r="V48" s="32" t="n">
        <v>909</v>
      </c>
      <c r="W48" s="32" t="n">
        <v>521</v>
      </c>
      <c r="X48" s="32" t="n">
        <v>987</v>
      </c>
      <c r="Y48" s="32" t="n">
        <v>732</v>
      </c>
      <c r="Z48" s="32" t="n">
        <v>939</v>
      </c>
      <c r="AA48" s="32" t="n">
        <v>743</v>
      </c>
      <c r="AL48" s="2"/>
      <c r="AO48" s="3"/>
    </row>
    <row r="49" customFormat="false" ht="15.8" hidden="false" customHeight="false" outlineLevel="0" collapsed="false">
      <c r="A49" s="30" t="s">
        <v>95</v>
      </c>
      <c r="B49" s="32" t="n">
        <v>9207</v>
      </c>
      <c r="C49" s="32" t="n">
        <v>5520</v>
      </c>
      <c r="D49" s="34"/>
      <c r="E49" s="31" t="n">
        <v>799</v>
      </c>
      <c r="F49" s="31" t="n">
        <v>30378</v>
      </c>
      <c r="G49" s="31" t="n">
        <v>17641</v>
      </c>
      <c r="H49" s="71" t="n">
        <f aca="false">G49/F49</f>
        <v>0.580716307854368</v>
      </c>
      <c r="I49" s="72"/>
      <c r="J49" s="32" t="n">
        <v>9802</v>
      </c>
      <c r="K49" s="32" t="n">
        <v>5826</v>
      </c>
      <c r="L49" s="32" t="n">
        <v>9692</v>
      </c>
      <c r="M49" s="32" t="n">
        <v>5554</v>
      </c>
      <c r="N49" s="32" t="n">
        <v>9647</v>
      </c>
      <c r="O49" s="32" t="n">
        <v>5212</v>
      </c>
      <c r="P49" s="32" t="n">
        <v>9302</v>
      </c>
      <c r="Q49" s="32" t="n">
        <v>5404</v>
      </c>
      <c r="R49" s="32" t="n">
        <v>7472</v>
      </c>
      <c r="S49" s="32" t="n">
        <v>7277</v>
      </c>
      <c r="T49" s="32" t="n">
        <v>8602</v>
      </c>
      <c r="U49" s="32" t="n">
        <v>5874</v>
      </c>
      <c r="V49" s="32" t="n">
        <v>9383</v>
      </c>
      <c r="W49" s="32" t="n">
        <v>5062</v>
      </c>
      <c r="X49" s="32" t="n">
        <v>8290</v>
      </c>
      <c r="Y49" s="32" t="n">
        <v>7907</v>
      </c>
      <c r="Z49" s="32" t="n">
        <v>7949</v>
      </c>
      <c r="AA49" s="32" t="n">
        <v>7742</v>
      </c>
      <c r="AL49" s="2"/>
      <c r="AO49" s="3"/>
    </row>
    <row r="50" customFormat="false" ht="15.8" hidden="false" customHeight="false" outlineLevel="0" collapsed="false">
      <c r="A50" s="30" t="s">
        <v>96</v>
      </c>
      <c r="B50" s="32" t="n">
        <v>1497</v>
      </c>
      <c r="C50" s="32" t="n">
        <v>1211</v>
      </c>
      <c r="D50" s="34"/>
      <c r="E50" s="31" t="n">
        <v>289</v>
      </c>
      <c r="F50" s="31" t="n">
        <v>5920</v>
      </c>
      <c r="G50" s="31" t="n">
        <v>3268</v>
      </c>
      <c r="H50" s="71" t="n">
        <f aca="false">G50/F50</f>
        <v>0.552027027027027</v>
      </c>
      <c r="I50" s="72"/>
      <c r="J50" s="32" t="n">
        <v>1615</v>
      </c>
      <c r="K50" s="32" t="n">
        <v>1237</v>
      </c>
      <c r="L50" s="32" t="n">
        <v>1594</v>
      </c>
      <c r="M50" s="32" t="n">
        <v>1188</v>
      </c>
      <c r="N50" s="32" t="n">
        <v>1881</v>
      </c>
      <c r="O50" s="32" t="n">
        <v>846</v>
      </c>
      <c r="P50" s="32" t="n">
        <v>1487</v>
      </c>
      <c r="Q50" s="32" t="n">
        <v>1111</v>
      </c>
      <c r="R50" s="32" t="n">
        <v>1498</v>
      </c>
      <c r="S50" s="32" t="n">
        <v>1201</v>
      </c>
      <c r="T50" s="32" t="n">
        <v>1627</v>
      </c>
      <c r="U50" s="32" t="n">
        <v>1027</v>
      </c>
      <c r="V50" s="32" t="n">
        <v>1671</v>
      </c>
      <c r="W50" s="32" t="n">
        <v>991</v>
      </c>
      <c r="X50" s="32" t="n">
        <v>1669</v>
      </c>
      <c r="Y50" s="32" t="n">
        <v>1340</v>
      </c>
      <c r="Z50" s="32" t="n">
        <v>1595</v>
      </c>
      <c r="AA50" s="32" t="n">
        <v>1315</v>
      </c>
      <c r="AL50" s="2"/>
      <c r="AO50" s="3"/>
    </row>
    <row r="51" customFormat="false" ht="15.8" hidden="false" customHeight="false" outlineLevel="0" collapsed="false">
      <c r="A51" s="30" t="s">
        <v>97</v>
      </c>
      <c r="B51" s="32" t="n">
        <v>2054</v>
      </c>
      <c r="C51" s="32" t="n">
        <v>972</v>
      </c>
      <c r="D51" s="34"/>
      <c r="E51" s="31" t="n">
        <v>139</v>
      </c>
      <c r="F51" s="31" t="n">
        <v>5353</v>
      </c>
      <c r="G51" s="31" t="n">
        <v>3438</v>
      </c>
      <c r="H51" s="71" t="n">
        <f aca="false">G51/F51</f>
        <v>0.642256678498038</v>
      </c>
      <c r="I51" s="72"/>
      <c r="J51" s="32" t="n">
        <v>1583</v>
      </c>
      <c r="K51" s="32" t="n">
        <v>1377</v>
      </c>
      <c r="L51" s="32" t="n">
        <v>1576</v>
      </c>
      <c r="M51" s="32" t="n">
        <v>1324</v>
      </c>
      <c r="N51" s="32" t="n">
        <v>1857</v>
      </c>
      <c r="O51" s="32" t="n">
        <v>949</v>
      </c>
      <c r="P51" s="32" t="n">
        <v>1462</v>
      </c>
      <c r="Q51" s="32" t="n">
        <v>1291</v>
      </c>
      <c r="R51" s="32" t="n">
        <v>1396</v>
      </c>
      <c r="S51" s="32" t="n">
        <v>1415</v>
      </c>
      <c r="T51" s="32" t="n">
        <v>1554</v>
      </c>
      <c r="U51" s="32" t="n">
        <v>1219</v>
      </c>
      <c r="V51" s="32" t="n">
        <v>1615</v>
      </c>
      <c r="W51" s="32" t="n">
        <v>1159</v>
      </c>
      <c r="X51" s="32" t="n">
        <v>1689</v>
      </c>
      <c r="Y51" s="32" t="n">
        <v>1532</v>
      </c>
      <c r="Z51" s="32" t="n">
        <v>1564</v>
      </c>
      <c r="AA51" s="32" t="n">
        <v>1597</v>
      </c>
      <c r="AL51" s="2"/>
      <c r="AO51" s="3"/>
    </row>
    <row r="52" customFormat="false" ht="15.8" hidden="false" customHeight="false" outlineLevel="0" collapsed="false">
      <c r="A52" s="40" t="s">
        <v>98</v>
      </c>
      <c r="B52" s="42" t="n">
        <f aca="false">SUM(B8:B51)</f>
        <v>186352</v>
      </c>
      <c r="C52" s="42" t="n">
        <f aca="false">SUM(C8:C51)</f>
        <v>139407</v>
      </c>
      <c r="D52" s="34"/>
      <c r="E52" s="41" t="n">
        <f aca="false">SUM(E8:E51)</f>
        <v>36522</v>
      </c>
      <c r="F52" s="41" t="n">
        <f aca="false">SUM(F8:F51)</f>
        <v>661433</v>
      </c>
      <c r="G52" s="41" t="n">
        <f aca="false">SUM(G8:G51)</f>
        <v>386720</v>
      </c>
      <c r="H52" s="74" t="n">
        <f aca="false">G52/F52</f>
        <v>0.584669951453889</v>
      </c>
      <c r="I52" s="60"/>
      <c r="J52" s="42" t="n">
        <f aca="false">SUM(J8:J51)</f>
        <v>221197</v>
      </c>
      <c r="K52" s="42" t="n">
        <f aca="false">SUM(K8:K51)</f>
        <v>125093</v>
      </c>
      <c r="L52" s="42" t="n">
        <f aca="false">SUM(L8:L51)</f>
        <v>220282</v>
      </c>
      <c r="M52" s="42" t="n">
        <f aca="false">SUM(M8:M51)</f>
        <v>117245</v>
      </c>
      <c r="N52" s="42" t="n">
        <f aca="false">SUM(N8:N51)</f>
        <v>236952</v>
      </c>
      <c r="O52" s="42" t="n">
        <f aca="false">SUM(O8:O51)</f>
        <v>91518</v>
      </c>
      <c r="P52" s="42" t="n">
        <f aca="false">SUM(P8:P51)</f>
        <v>181451</v>
      </c>
      <c r="Q52" s="42" t="n">
        <f aca="false">SUM(Q8:Q51)</f>
        <v>135594</v>
      </c>
      <c r="R52" s="42" t="n">
        <f aca="false">SUM(R8:R51)</f>
        <v>178665</v>
      </c>
      <c r="S52" s="42" t="n">
        <f aca="false">SUM(S8:S51)</f>
        <v>150790</v>
      </c>
      <c r="T52" s="42" t="n">
        <f aca="false">SUM(T8:T51)</f>
        <v>195290</v>
      </c>
      <c r="U52" s="42" t="n">
        <f aca="false">SUM(U8:U51)</f>
        <v>120701</v>
      </c>
      <c r="V52" s="42" t="n">
        <f aca="false">SUM(V8:V51)</f>
        <v>205949</v>
      </c>
      <c r="W52" s="42" t="n">
        <f aca="false">SUM(W8:W51)</f>
        <v>110439</v>
      </c>
      <c r="X52" s="42" t="n">
        <f aca="false">SUM(X8:X51)</f>
        <v>192390</v>
      </c>
      <c r="Y52" s="42" t="n">
        <f aca="false">SUM(Y8:Y51)</f>
        <v>159615</v>
      </c>
      <c r="Z52" s="42" t="n">
        <f aca="false">SUM(Z8:Z51)</f>
        <v>184329</v>
      </c>
      <c r="AA52" s="42" t="n">
        <f aca="false">SUM(AA8:AA51)</f>
        <v>162415</v>
      </c>
      <c r="AL52" s="2"/>
      <c r="AO52" s="3"/>
    </row>
    <row r="53" customFormat="false" ht="15.8" hidden="false" customHeight="false" outlineLevel="0" collapsed="false">
      <c r="A53" s="43" t="s">
        <v>99</v>
      </c>
      <c r="B53" s="36" t="n">
        <f aca="false">B52-C52</f>
        <v>46945</v>
      </c>
      <c r="C53" s="48"/>
      <c r="D53" s="34"/>
      <c r="E53" s="60"/>
      <c r="F53" s="60"/>
      <c r="G53" s="60"/>
      <c r="H53" s="60"/>
      <c r="I53" s="60"/>
      <c r="J53" s="36" t="n">
        <f aca="false">J52-K52</f>
        <v>96104</v>
      </c>
      <c r="K53" s="48"/>
      <c r="L53" s="36" t="n">
        <f aca="false">L52-M52</f>
        <v>103037</v>
      </c>
      <c r="M53" s="48"/>
      <c r="N53" s="36" t="n">
        <f aca="false">N52-O52</f>
        <v>145434</v>
      </c>
      <c r="O53" s="48"/>
      <c r="P53" s="36" t="n">
        <f aca="false">P52-Q52</f>
        <v>45857</v>
      </c>
      <c r="Q53" s="48"/>
      <c r="R53" s="36" t="n">
        <f aca="false">R52-S52</f>
        <v>27875</v>
      </c>
      <c r="S53" s="48"/>
      <c r="T53" s="36" t="n">
        <f aca="false">T52-U52</f>
        <v>74589</v>
      </c>
      <c r="U53" s="48"/>
      <c r="V53" s="36" t="n">
        <f aca="false">V52-W52</f>
        <v>95510</v>
      </c>
      <c r="W53" s="48"/>
      <c r="X53" s="36" t="n">
        <f aca="false">X52-Y52</f>
        <v>32775</v>
      </c>
      <c r="Y53" s="48"/>
      <c r="Z53" s="36" t="n">
        <f aca="false">Z52-AA52</f>
        <v>21914</v>
      </c>
      <c r="AA53" s="48"/>
      <c r="AL53" s="2"/>
      <c r="AO53" s="3"/>
    </row>
    <row r="54" customFormat="false" ht="15.8" hidden="false" customHeight="false" outlineLevel="0" collapsed="false">
      <c r="A54" s="43" t="s">
        <v>100</v>
      </c>
      <c r="B54" s="50" t="n">
        <f aca="false">B52/SUM(B52:C52)</f>
        <v>0.572054801248776</v>
      </c>
      <c r="C54" s="53" t="n">
        <f aca="false">C52/SUM(B52:C52)</f>
        <v>0.427945198751224</v>
      </c>
      <c r="D54" s="75"/>
      <c r="E54" s="60"/>
      <c r="F54" s="60"/>
      <c r="G54" s="60"/>
      <c r="H54" s="60"/>
      <c r="I54" s="60"/>
      <c r="J54" s="50" t="n">
        <f aca="false">J52/SUM(J52:K52)</f>
        <v>0.63876230904733</v>
      </c>
      <c r="K54" s="53" t="n">
        <f aca="false">K52/SUM(J52:K52)</f>
        <v>0.36123769095267</v>
      </c>
      <c r="L54" s="50" t="n">
        <f aca="false">L52/SUM(L52:M52)</f>
        <v>0.65263519659168</v>
      </c>
      <c r="M54" s="53" t="n">
        <f aca="false">M52/SUM(L52:M52)</f>
        <v>0.34736480340832</v>
      </c>
      <c r="N54" s="50" t="n">
        <f aca="false">N52/SUM(N52:O52)</f>
        <v>0.721380948031784</v>
      </c>
      <c r="O54" s="53" t="n">
        <f aca="false">O52/SUM(N52:O52)</f>
        <v>0.278619051968216</v>
      </c>
      <c r="P54" s="50" t="n">
        <f aca="false">P52/SUM(P52:Q52)</f>
        <v>0.572319386837831</v>
      </c>
      <c r="Q54" s="53" t="n">
        <f aca="false">Q52/SUM(P52:Q52)</f>
        <v>0.427680613162169</v>
      </c>
      <c r="R54" s="50" t="n">
        <f aca="false">R52/SUM(R52:S52)</f>
        <v>0.542304715363251</v>
      </c>
      <c r="S54" s="53" t="n">
        <f aca="false">S52/SUM(R52:S52)</f>
        <v>0.457695284636749</v>
      </c>
      <c r="T54" s="50" t="n">
        <f aca="false">T52/SUM(T52:U52)</f>
        <v>0.618023931061328</v>
      </c>
      <c r="U54" s="53" t="n">
        <f aca="false">U52/SUM(T52:U52)</f>
        <v>0.381976068938672</v>
      </c>
      <c r="V54" s="50" t="n">
        <f aca="false">V52/SUM(V52:W52)</f>
        <v>0.650938088675929</v>
      </c>
      <c r="W54" s="53" t="n">
        <f aca="false">W52/SUM(V52:W52)</f>
        <v>0.34906191132407</v>
      </c>
      <c r="X54" s="50" t="n">
        <f aca="false">X52/SUM(X52:Y52)</f>
        <v>0.546554736438403</v>
      </c>
      <c r="Y54" s="53" t="n">
        <f aca="false">Y52/SUM(X52:Y52)</f>
        <v>0.453445263561597</v>
      </c>
      <c r="Z54" s="50" t="n">
        <f aca="false">Z52/SUM(Z52:AA52)</f>
        <v>0.531599681609487</v>
      </c>
      <c r="AA54" s="53" t="n">
        <f aca="false">AA52/SUM(Z52:AA52)</f>
        <v>0.468400318390513</v>
      </c>
      <c r="AL54" s="2"/>
      <c r="AO54" s="3"/>
    </row>
    <row r="56" customFormat="false" ht="15.8" hidden="false" customHeight="false" outlineLevel="0" collapsed="false">
      <c r="A56" s="76" t="s">
        <v>129</v>
      </c>
      <c r="P56" s="76" t="s">
        <v>130</v>
      </c>
      <c r="AA56" s="60"/>
    </row>
    <row r="57" customFormat="false" ht="15.8" hidden="false" customHeight="false" outlineLevel="0" collapsed="false">
      <c r="A57" s="76" t="s">
        <v>131</v>
      </c>
      <c r="P57" s="19" t="s">
        <v>132</v>
      </c>
      <c r="AA57" s="60"/>
    </row>
    <row r="58" customFormat="false" ht="15.8" hidden="false" customHeight="false" outlineLevel="0" collapsed="false">
      <c r="A58" s="76" t="s">
        <v>133</v>
      </c>
      <c r="P58" s="76" t="s">
        <v>134</v>
      </c>
      <c r="AA58" s="60"/>
    </row>
    <row r="59" customFormat="false" ht="15.8" hidden="false" customHeight="false" outlineLevel="0" collapsed="false">
      <c r="A59" s="77" t="s">
        <v>135</v>
      </c>
      <c r="P59" s="76" t="s">
        <v>136</v>
      </c>
      <c r="AA59" s="78"/>
    </row>
    <row r="60" customFormat="false" ht="15.8" hidden="false" customHeight="false" outlineLevel="0" collapsed="false">
      <c r="A60" s="76" t="s">
        <v>137</v>
      </c>
    </row>
  </sheetData>
  <mergeCells count="27">
    <mergeCell ref="A1:AA1"/>
    <mergeCell ref="A2:AA2"/>
    <mergeCell ref="B4:C4"/>
    <mergeCell ref="J4:W4"/>
    <mergeCell ref="X4:Y4"/>
    <mergeCell ref="Z4:AA4"/>
    <mergeCell ref="B5:C5"/>
    <mergeCell ref="E5:H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6:C6"/>
    <mergeCell ref="J6:K6"/>
    <mergeCell ref="L6:M6"/>
    <mergeCell ref="N6:O6"/>
    <mergeCell ref="P6:Q6"/>
    <mergeCell ref="R6:S6"/>
    <mergeCell ref="T6:U6"/>
    <mergeCell ref="V6:W6"/>
    <mergeCell ref="X6:Y6"/>
    <mergeCell ref="Z6:AA6"/>
  </mergeCells>
  <printOptions headings="false" gridLines="false" gridLinesSet="true" horizontalCentered="true" verticalCentered="true"/>
  <pageMargins left="0.3" right="0.3" top="0.5" bottom="0.5" header="0.51180555555555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