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ngressional" sheetId="1" state="visible" r:id="rId2"/>
    <sheet name="Judicial" sheetId="2" state="visible" r:id="rId3"/>
  </sheets>
  <definedNames>
    <definedName function="false" hidden="false" localSheetId="0" name="_xlnm.Print_Titles" vbProcedure="false">Congressional!$1:$6</definedName>
    <definedName function="false" hidden="false" localSheetId="1" name="_xlnm.Print_Titles" vbProcedure="false">Judicial!$1:$6</definedName>
    <definedName function="false" hidden="false" localSheetId="0" name="_xlnm.Print_Titles" vbProcedure="false">Congressional!$1:$6</definedName>
    <definedName function="false" hidden="false" localSheetId="1" name="_xlnm.Print_Titles" vbProcedure="false">Judicial!$1:$6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<sst xmlns="http://schemas.openxmlformats.org/spreadsheetml/2006/main" count="159" uniqueCount="91">
  <si>
    <t xml:space="preserve">Issued by Lawerence Denney, Secretary of State</t>
  </si>
  <si>
    <t xml:space="preserve">State of Idaho</t>
  </si>
  <si>
    <t xml:space="preserve">UNITED STATES</t>
  </si>
  <si>
    <t xml:space="preserve">REPRESENTATIVE</t>
  </si>
  <si>
    <t xml:space="preserve">SENATOR</t>
  </si>
  <si>
    <t xml:space="preserve">DISTRICT 1</t>
  </si>
  <si>
    <t xml:space="preserve">DISTRICT 2</t>
  </si>
  <si>
    <t xml:space="preserve">CON</t>
  </si>
  <si>
    <t xml:space="preserve">DEM</t>
  </si>
  <si>
    <t xml:space="preserve">REP</t>
  </si>
  <si>
    <t xml:space="preserve">Counties</t>
  </si>
  <si>
    <t xml:space="preserve">Pro-Life</t>
  </si>
  <si>
    <t xml:space="preserve">Ray J. Writz</t>
  </si>
  <si>
    <t xml:space="preserve">Jerry Sturgill</t>
  </si>
  <si>
    <t xml:space="preserve">Mike Crapo</t>
  </si>
  <si>
    <t xml:space="preserve">Shizandra Fox</t>
  </si>
  <si>
    <t xml:space="preserve">Staniela Nikolova</t>
  </si>
  <si>
    <t xml:space="preserve">James Piotrowski</t>
  </si>
  <si>
    <t xml:space="preserve">Gordon Counsil</t>
  </si>
  <si>
    <t xml:space="preserve">Isaac M. Haugen</t>
  </si>
  <si>
    <t xml:space="preserve">Raul R. Labrador</t>
  </si>
  <si>
    <t xml:space="preserve">Anthony Tomkins</t>
  </si>
  <si>
    <t xml:space="preserve">Jennifer Martinez</t>
  </si>
  <si>
    <t xml:space="preserve">Lisa Marie</t>
  </si>
  <si>
    <t xml:space="preserve">Mike Simpson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</si>
  <si>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</si>
  <si>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</si>
  <si>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</si>
  <si>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</si>
  <si>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</si>
  <si>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</si>
  <si>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</si>
  <si>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</si>
  <si>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</si>
  <si>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</si>
  <si>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</si>
  <si>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</si>
  <si>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</si>
  <si>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</si>
  <si>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</si>
  <si>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</si>
  <si>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</si>
  <si>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</si>
  <si>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</si>
  <si>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</si>
  <si>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</si>
  <si>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</si>
  <si>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</si>
  <si>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</si>
  <si>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</si>
  <si>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</si>
  <si>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</si>
  <si>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</si>
  <si>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</si>
  <si>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</si>
  <si>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</si>
  <si>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</si>
  <si>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</si>
  <si>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</si>
  <si>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</si>
  <si>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</si>
  <si>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</si>
  <si>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</si>
  <si>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</si>
  <si>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</si>
  <si>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</si>
  <si>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</si>
  <si>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</si>
  <si>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</si>
  <si>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</si>
  <si>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</si>
  <si>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</si>
  <si>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</si>
  <si>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</si>
  <si>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</si>
  <si>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</si>
  <si>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</si>
  <si>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</si>
  <si>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</si>
  <si>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Roger S. Burdick</t>
  </si>
  <si>
    <t xml:space="preserve">Jim Jones</t>
  </si>
  <si>
    <t xml:space="preserve">Molly J. Huskey</t>
  </si>
  <si>
    <t xml:space="preserve">Robyn Brody</t>
  </si>
  <si>
    <t xml:space="preserve">Sergio A. Gutierrez</t>
  </si>
  <si>
    <t xml:space="preserve">Curt McKenzie</t>
  </si>
  <si>
    <t xml:space="preserve">Clive J. Strong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</si>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</sst>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 Narrow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7" fillId="0" borderId="5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0.66"/>
    <col collapsed="false" customWidth="true" hidden="false" outlineLevel="0" max="11" min="2" style="1" width="9"/>
    <col collapsed="false" customWidth="true" hidden="false" outlineLevel="0" max="13" min="12" style="1" width="9.21"/>
    <col collapsed="false" customWidth="true" hidden="false" outlineLevel="0" max="15" min="14" style="1" width="9"/>
    <col collapsed="false" customWidth="true" hidden="false" outlineLevel="0" max="1025" min="16" style="1" width="8.89"/>
  </cols>
  <sheetData>
    <row r="1" customFormat="false" ht="13.2" hidden="false" customHeight="false" outlineLevel="0" collapsed="false">
      <c r="A1" s="2" t="s">
        <v>0</v>
      </c>
      <c r="O1" s="3" t="s">
        <v>1</v>
      </c>
    </row>
    <row r="2" customFormat="false" ht="13.2" hidden="false" customHeight="false" outlineLevel="0" collapsed="false">
      <c r="A2" s="4"/>
      <c r="B2" s="5"/>
      <c r="C2" s="5"/>
      <c r="D2" s="5"/>
      <c r="E2" s="5"/>
      <c r="F2" s="5" t="s">
        <v>2</v>
      </c>
      <c r="G2" s="5"/>
      <c r="H2" s="5"/>
      <c r="I2" s="5"/>
      <c r="J2" s="5"/>
      <c r="K2" s="5"/>
      <c r="L2" s="5" t="s">
        <v>2</v>
      </c>
      <c r="M2" s="5"/>
      <c r="N2" s="5"/>
      <c r="O2" s="5"/>
    </row>
    <row r="3" customFormat="false" ht="13.2" hidden="false" customHeight="false" outlineLevel="0" collapsed="false">
      <c r="A3" s="6"/>
      <c r="B3" s="7" t="s">
        <v>2</v>
      </c>
      <c r="C3" s="7"/>
      <c r="D3" s="7"/>
      <c r="E3" s="7"/>
      <c r="F3" s="7" t="s">
        <v>3</v>
      </c>
      <c r="G3" s="7"/>
      <c r="H3" s="7"/>
      <c r="I3" s="7"/>
      <c r="J3" s="7"/>
      <c r="K3" s="7"/>
      <c r="L3" s="7" t="s">
        <v>3</v>
      </c>
      <c r="M3" s="7"/>
      <c r="N3" s="7"/>
      <c r="O3" s="7"/>
    </row>
    <row r="4" customFormat="false" ht="13.2" hidden="false" customHeight="false" outlineLevel="0" collapsed="false">
      <c r="A4" s="6"/>
      <c r="B4" s="8" t="s">
        <v>4</v>
      </c>
      <c r="C4" s="8"/>
      <c r="D4" s="8"/>
      <c r="E4" s="8"/>
      <c r="F4" s="8" t="s">
        <v>5</v>
      </c>
      <c r="G4" s="8"/>
      <c r="H4" s="8"/>
      <c r="I4" s="8"/>
      <c r="J4" s="8"/>
      <c r="K4" s="8"/>
      <c r="L4" s="8" t="s">
        <v>6</v>
      </c>
      <c r="M4" s="8"/>
      <c r="N4" s="8"/>
      <c r="O4" s="8"/>
    </row>
    <row r="5" customFormat="false" ht="13.2" hidden="false" customHeight="false" outlineLevel="0" collapsed="false">
      <c r="A5" s="9"/>
      <c r="B5" s="10" t="s">
        <v>7</v>
      </c>
      <c r="C5" s="10" t="s">
        <v>7</v>
      </c>
      <c r="D5" s="10" t="s">
        <v>8</v>
      </c>
      <c r="E5" s="10" t="s">
        <v>9</v>
      </c>
      <c r="F5" s="10" t="s">
        <v>8</v>
      </c>
      <c r="G5" s="10" t="s">
        <v>8</v>
      </c>
      <c r="H5" s="10" t="s">
        <v>8</v>
      </c>
      <c r="I5" s="10" t="s">
        <v>9</v>
      </c>
      <c r="J5" s="10" t="s">
        <v>9</v>
      </c>
      <c r="K5" s="10" t="s">
        <v>9</v>
      </c>
      <c r="L5" s="10" t="s">
        <v>7</v>
      </c>
      <c r="M5" s="10" t="s">
        <v>8</v>
      </c>
      <c r="N5" s="10" t="s">
        <v>9</v>
      </c>
      <c r="O5" s="10" t="s">
        <v>9</v>
      </c>
    </row>
    <row r="6" s="13" customFormat="true" ht="99" hidden="false" customHeight="true" outlineLevel="0" collapsed="false">
      <c r="A6" s="11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F6" s="12" t="s">
        <v>15</v>
      </c>
      <c r="G6" s="12" t="s">
        <v>16</v>
      </c>
      <c r="H6" s="12" t="s">
        <v>17</v>
      </c>
      <c r="I6" s="12" t="s">
        <v>18</v>
      </c>
      <c r="J6" s="12" t="s">
        <v>19</v>
      </c>
      <c r="K6" s="12" t="s">
        <v>20</v>
      </c>
      <c r="L6" s="12" t="s">
        <v>21</v>
      </c>
      <c r="M6" s="12" t="s">
        <v>22</v>
      </c>
      <c r="N6" s="12" t="s">
        <v>23</v>
      </c>
      <c r="O6" s="12" t="s">
        <v>24</v>
      </c>
    </row>
    <row r="7" customFormat="false" ht="13.2" hidden="false" customHeight="false" outlineLevel="0" collapsed="false">
      <c r="A7" s="14" t="s">
        <v>25</v>
      </c>
      <c r="B7" s="15" t="n">
        <v>15</v>
      </c>
      <c r="C7" s="16" t="n">
        <v>21</v>
      </c>
      <c r="D7" s="17" t="n">
        <v>10415</v>
      </c>
      <c r="E7" s="17" t="n">
        <v>18799</v>
      </c>
      <c r="F7" s="18" t="n">
        <v>691</v>
      </c>
      <c r="G7" s="19" t="n">
        <v>469</v>
      </c>
      <c r="H7" s="16" t="n">
        <v>1820</v>
      </c>
      <c r="I7" s="18" t="n">
        <v>1355</v>
      </c>
      <c r="J7" s="19" t="n">
        <v>1109</v>
      </c>
      <c r="K7" s="16" t="n">
        <v>10233</v>
      </c>
      <c r="L7" s="17" t="n">
        <v>13</v>
      </c>
      <c r="M7" s="17" t="n">
        <v>7526</v>
      </c>
      <c r="N7" s="18" t="n">
        <v>1768</v>
      </c>
      <c r="O7" s="20" t="n">
        <v>5825</v>
      </c>
    </row>
    <row r="8" customFormat="false" ht="13.2" hidden="false" customHeight="false" outlineLevel="0" collapsed="false">
      <c r="A8" s="21" t="s">
        <v>26</v>
      </c>
      <c r="B8" s="22" t="n">
        <v>3</v>
      </c>
      <c r="C8" s="23" t="n">
        <v>1</v>
      </c>
      <c r="D8" s="24" t="n">
        <v>76</v>
      </c>
      <c r="E8" s="24" t="n">
        <v>726</v>
      </c>
      <c r="F8" s="25" t="n">
        <v>19</v>
      </c>
      <c r="G8" s="26" t="n">
        <v>15</v>
      </c>
      <c r="H8" s="23" t="n">
        <v>38</v>
      </c>
      <c r="I8" s="25" t="n">
        <v>85</v>
      </c>
      <c r="J8" s="26" t="n">
        <v>56</v>
      </c>
      <c r="K8" s="23" t="n">
        <v>610</v>
      </c>
      <c r="L8" s="24"/>
      <c r="M8" s="24"/>
      <c r="N8" s="25"/>
      <c r="O8" s="27"/>
    </row>
    <row r="9" customFormat="false" ht="13.2" hidden="false" customHeight="false" outlineLevel="0" collapsed="false">
      <c r="A9" s="21" t="s">
        <v>27</v>
      </c>
      <c r="B9" s="22" t="n">
        <v>8</v>
      </c>
      <c r="C9" s="23" t="n">
        <v>6</v>
      </c>
      <c r="D9" s="24" t="n">
        <v>1478</v>
      </c>
      <c r="E9" s="24" t="n">
        <v>4807</v>
      </c>
      <c r="F9" s="25"/>
      <c r="G9" s="26"/>
      <c r="H9" s="23"/>
      <c r="I9" s="25"/>
      <c r="J9" s="26"/>
      <c r="K9" s="23"/>
      <c r="L9" s="24" t="n">
        <v>11</v>
      </c>
      <c r="M9" s="24" t="n">
        <v>1484</v>
      </c>
      <c r="N9" s="25" t="n">
        <v>1611</v>
      </c>
      <c r="O9" s="27" t="n">
        <v>3660</v>
      </c>
    </row>
    <row r="10" customFormat="false" ht="13.2" hidden="false" customHeight="false" outlineLevel="0" collapsed="false">
      <c r="A10" s="21" t="s">
        <v>28</v>
      </c>
      <c r="B10" s="22" t="n">
        <v>2</v>
      </c>
      <c r="C10" s="23" t="n">
        <v>2</v>
      </c>
      <c r="D10" s="24" t="n">
        <v>18</v>
      </c>
      <c r="E10" s="24" t="n">
        <v>1771</v>
      </c>
      <c r="F10" s="25"/>
      <c r="G10" s="26"/>
      <c r="H10" s="23"/>
      <c r="I10" s="25"/>
      <c r="J10" s="26"/>
      <c r="K10" s="23"/>
      <c r="L10" s="24" t="n">
        <v>3</v>
      </c>
      <c r="M10" s="24" t="n">
        <v>18</v>
      </c>
      <c r="N10" s="25" t="n">
        <v>441</v>
      </c>
      <c r="O10" s="27" t="n">
        <v>1373</v>
      </c>
    </row>
    <row r="11" customFormat="false" ht="13.2" hidden="false" customHeight="false" outlineLevel="0" collapsed="false">
      <c r="A11" s="21" t="s">
        <v>29</v>
      </c>
      <c r="B11" s="22" t="n">
        <v>1</v>
      </c>
      <c r="C11" s="23" t="n">
        <v>0</v>
      </c>
      <c r="D11" s="24" t="n">
        <v>166</v>
      </c>
      <c r="E11" s="24" t="n">
        <v>542</v>
      </c>
      <c r="F11" s="25" t="n">
        <v>59</v>
      </c>
      <c r="G11" s="26" t="n">
        <v>25</v>
      </c>
      <c r="H11" s="23" t="n">
        <v>64</v>
      </c>
      <c r="I11" s="25" t="n">
        <v>43</v>
      </c>
      <c r="J11" s="26" t="n">
        <v>43</v>
      </c>
      <c r="K11" s="23" t="n">
        <v>515</v>
      </c>
      <c r="L11" s="24"/>
      <c r="M11" s="24"/>
      <c r="N11" s="25"/>
      <c r="O11" s="27"/>
    </row>
    <row r="12" customFormat="false" ht="13.2" hidden="false" customHeight="false" outlineLevel="0" collapsed="false">
      <c r="A12" s="21" t="s">
        <v>30</v>
      </c>
      <c r="B12" s="22" t="n">
        <v>0</v>
      </c>
      <c r="C12" s="23" t="n">
        <v>2</v>
      </c>
      <c r="D12" s="24" t="n">
        <v>211</v>
      </c>
      <c r="E12" s="24" t="n">
        <v>2527</v>
      </c>
      <c r="F12" s="25"/>
      <c r="G12" s="26"/>
      <c r="H12" s="23"/>
      <c r="I12" s="25"/>
      <c r="J12" s="26"/>
      <c r="K12" s="23"/>
      <c r="L12" s="24" t="n">
        <v>2</v>
      </c>
      <c r="M12" s="24" t="n">
        <v>210</v>
      </c>
      <c r="N12" s="25" t="n">
        <v>857</v>
      </c>
      <c r="O12" s="27" t="n">
        <v>1894</v>
      </c>
    </row>
    <row r="13" customFormat="false" ht="13.2" hidden="false" customHeight="false" outlineLevel="0" collapsed="false">
      <c r="A13" s="21" t="s">
        <v>31</v>
      </c>
      <c r="B13" s="22" t="n">
        <v>0</v>
      </c>
      <c r="C13" s="23" t="n">
        <v>1</v>
      </c>
      <c r="D13" s="24" t="n">
        <v>1644</v>
      </c>
      <c r="E13" s="24" t="n">
        <v>508</v>
      </c>
      <c r="F13" s="25"/>
      <c r="G13" s="26"/>
      <c r="H13" s="23"/>
      <c r="I13" s="25"/>
      <c r="J13" s="26"/>
      <c r="K13" s="23"/>
      <c r="L13" s="24" t="n">
        <v>1</v>
      </c>
      <c r="M13" s="24" t="n">
        <v>1644</v>
      </c>
      <c r="N13" s="25" t="n">
        <v>79</v>
      </c>
      <c r="O13" s="27" t="n">
        <v>445</v>
      </c>
    </row>
    <row r="14" customFormat="false" ht="13.2" hidden="false" customHeight="false" outlineLevel="0" collapsed="false">
      <c r="A14" s="21" t="s">
        <v>32</v>
      </c>
      <c r="B14" s="22" t="n">
        <v>1</v>
      </c>
      <c r="C14" s="23" t="n">
        <v>6</v>
      </c>
      <c r="D14" s="24" t="n">
        <v>107</v>
      </c>
      <c r="E14" s="24" t="n">
        <v>1241</v>
      </c>
      <c r="F14" s="25" t="n">
        <v>40</v>
      </c>
      <c r="G14" s="26" t="n">
        <v>18</v>
      </c>
      <c r="H14" s="23" t="n">
        <v>49</v>
      </c>
      <c r="I14" s="25" t="n">
        <v>174</v>
      </c>
      <c r="J14" s="26" t="n">
        <v>127</v>
      </c>
      <c r="K14" s="23" t="n">
        <v>1037</v>
      </c>
      <c r="L14" s="24"/>
      <c r="M14" s="24"/>
      <c r="N14" s="25"/>
      <c r="O14" s="27"/>
    </row>
    <row r="15" customFormat="false" ht="13.2" hidden="false" customHeight="false" outlineLevel="0" collapsed="false">
      <c r="A15" s="21" t="s">
        <v>33</v>
      </c>
      <c r="B15" s="22" t="n">
        <v>4</v>
      </c>
      <c r="C15" s="23" t="n">
        <v>9</v>
      </c>
      <c r="D15" s="24" t="n">
        <v>730</v>
      </c>
      <c r="E15" s="24" t="n">
        <v>4908</v>
      </c>
      <c r="F15" s="25" t="n">
        <v>188</v>
      </c>
      <c r="G15" s="26" t="n">
        <v>116</v>
      </c>
      <c r="H15" s="23" t="n">
        <v>396</v>
      </c>
      <c r="I15" s="25" t="n">
        <v>573</v>
      </c>
      <c r="J15" s="26" t="n">
        <v>560</v>
      </c>
      <c r="K15" s="23" t="n">
        <v>4024</v>
      </c>
      <c r="L15" s="24"/>
      <c r="M15" s="24"/>
      <c r="N15" s="25"/>
      <c r="O15" s="27"/>
    </row>
    <row r="16" customFormat="false" ht="13.2" hidden="false" customHeight="false" outlineLevel="0" collapsed="false">
      <c r="A16" s="21" t="s">
        <v>34</v>
      </c>
      <c r="B16" s="22" t="n">
        <v>3</v>
      </c>
      <c r="C16" s="23" t="n">
        <v>5</v>
      </c>
      <c r="D16" s="24" t="n">
        <v>536</v>
      </c>
      <c r="E16" s="24" t="n">
        <v>6949</v>
      </c>
      <c r="F16" s="25"/>
      <c r="G16" s="26"/>
      <c r="H16" s="23"/>
      <c r="I16" s="25"/>
      <c r="J16" s="26"/>
      <c r="K16" s="23"/>
      <c r="L16" s="24" t="n">
        <v>9</v>
      </c>
      <c r="M16" s="24" t="n">
        <v>532</v>
      </c>
      <c r="N16" s="25" t="n">
        <v>1982</v>
      </c>
      <c r="O16" s="27" t="n">
        <v>5721</v>
      </c>
    </row>
    <row r="17" customFormat="false" ht="13.2" hidden="false" customHeight="false" outlineLevel="0" collapsed="false">
      <c r="A17" s="21" t="s">
        <v>35</v>
      </c>
      <c r="B17" s="22" t="n">
        <v>1</v>
      </c>
      <c r="C17" s="23" t="n">
        <v>4</v>
      </c>
      <c r="D17" s="24" t="n">
        <v>164</v>
      </c>
      <c r="E17" s="24" t="n">
        <v>1900</v>
      </c>
      <c r="F17" s="25" t="n">
        <v>59</v>
      </c>
      <c r="G17" s="26" t="n">
        <v>19</v>
      </c>
      <c r="H17" s="23" t="n">
        <v>77</v>
      </c>
      <c r="I17" s="25" t="n">
        <v>154</v>
      </c>
      <c r="J17" s="26" t="n">
        <v>203</v>
      </c>
      <c r="K17" s="23" t="n">
        <v>1610</v>
      </c>
      <c r="L17" s="24"/>
      <c r="M17" s="24"/>
      <c r="N17" s="25"/>
      <c r="O17" s="27"/>
    </row>
    <row r="18" customFormat="false" ht="13.2" hidden="false" customHeight="false" outlineLevel="0" collapsed="false">
      <c r="A18" s="21" t="s">
        <v>36</v>
      </c>
      <c r="B18" s="22" t="n">
        <v>1</v>
      </c>
      <c r="C18" s="23" t="n">
        <v>0</v>
      </c>
      <c r="D18" s="24" t="n">
        <v>26</v>
      </c>
      <c r="E18" s="24" t="n">
        <v>436</v>
      </c>
      <c r="F18" s="25"/>
      <c r="G18" s="26"/>
      <c r="H18" s="23"/>
      <c r="I18" s="25"/>
      <c r="J18" s="26"/>
      <c r="K18" s="23"/>
      <c r="L18" s="24" t="n">
        <v>0</v>
      </c>
      <c r="M18" s="24" t="n">
        <v>27</v>
      </c>
      <c r="N18" s="25" t="n">
        <v>139</v>
      </c>
      <c r="O18" s="27" t="n">
        <v>328</v>
      </c>
    </row>
    <row r="19" customFormat="false" ht="13.2" hidden="false" customHeight="false" outlineLevel="0" collapsed="false">
      <c r="A19" s="21" t="s">
        <v>37</v>
      </c>
      <c r="B19" s="22" t="n">
        <v>0</v>
      </c>
      <c r="C19" s="23" t="n">
        <v>0</v>
      </c>
      <c r="D19" s="24" t="n">
        <v>14</v>
      </c>
      <c r="E19" s="24" t="n">
        <v>208</v>
      </c>
      <c r="F19" s="25"/>
      <c r="G19" s="26"/>
      <c r="H19" s="23"/>
      <c r="I19" s="25"/>
      <c r="J19" s="26"/>
      <c r="K19" s="23"/>
      <c r="L19" s="24" t="n">
        <v>0</v>
      </c>
      <c r="M19" s="24" t="n">
        <v>14</v>
      </c>
      <c r="N19" s="25" t="n">
        <v>61</v>
      </c>
      <c r="O19" s="27" t="n">
        <v>161</v>
      </c>
    </row>
    <row r="20" customFormat="false" ht="13.2" hidden="false" customHeight="false" outlineLevel="0" collapsed="false">
      <c r="A20" s="21" t="s">
        <v>38</v>
      </c>
      <c r="B20" s="22" t="n">
        <v>8</v>
      </c>
      <c r="C20" s="23" t="n">
        <v>14</v>
      </c>
      <c r="D20" s="24" t="n">
        <v>1447</v>
      </c>
      <c r="E20" s="24" t="n">
        <v>11288</v>
      </c>
      <c r="F20" s="25" t="n">
        <v>423</v>
      </c>
      <c r="G20" s="26" t="n">
        <v>253</v>
      </c>
      <c r="H20" s="23" t="n">
        <v>793</v>
      </c>
      <c r="I20" s="25" t="n">
        <v>1406</v>
      </c>
      <c r="J20" s="26" t="n">
        <v>920</v>
      </c>
      <c r="K20" s="23" t="n">
        <v>9856</v>
      </c>
      <c r="L20" s="24"/>
      <c r="M20" s="24"/>
      <c r="N20" s="25"/>
      <c r="O20" s="27"/>
    </row>
    <row r="21" customFormat="false" ht="13.2" hidden="false" customHeight="false" outlineLevel="0" collapsed="false">
      <c r="A21" s="21" t="s">
        <v>39</v>
      </c>
      <c r="B21" s="22" t="n">
        <v>0</v>
      </c>
      <c r="C21" s="23" t="n">
        <v>1</v>
      </c>
      <c r="D21" s="24" t="n">
        <v>19</v>
      </c>
      <c r="E21" s="24" t="n">
        <v>1371</v>
      </c>
      <c r="F21" s="25"/>
      <c r="G21" s="26"/>
      <c r="H21" s="23"/>
      <c r="I21" s="25"/>
      <c r="J21" s="26"/>
      <c r="K21" s="23"/>
      <c r="L21" s="24" t="n">
        <v>1</v>
      </c>
      <c r="M21" s="24" t="n">
        <v>19</v>
      </c>
      <c r="N21" s="25" t="n">
        <v>331</v>
      </c>
      <c r="O21" s="27" t="n">
        <v>1099</v>
      </c>
    </row>
    <row r="22" customFormat="false" ht="13.2" hidden="false" customHeight="false" outlineLevel="0" collapsed="false">
      <c r="A22" s="21" t="s">
        <v>40</v>
      </c>
      <c r="B22" s="22" t="n">
        <v>0</v>
      </c>
      <c r="C22" s="23" t="n">
        <v>1</v>
      </c>
      <c r="D22" s="24" t="n">
        <v>55</v>
      </c>
      <c r="E22" s="24" t="n">
        <v>2957</v>
      </c>
      <c r="F22" s="25"/>
      <c r="G22" s="26"/>
      <c r="H22" s="23"/>
      <c r="I22" s="25"/>
      <c r="J22" s="26"/>
      <c r="K22" s="23"/>
      <c r="L22" s="24" t="n">
        <v>1</v>
      </c>
      <c r="M22" s="24" t="n">
        <v>55</v>
      </c>
      <c r="N22" s="25" t="n">
        <v>876</v>
      </c>
      <c r="O22" s="27" t="n">
        <v>2257</v>
      </c>
    </row>
    <row r="23" customFormat="false" ht="13.2" hidden="false" customHeight="false" outlineLevel="0" collapsed="false">
      <c r="A23" s="21" t="s">
        <v>41</v>
      </c>
      <c r="B23" s="22" t="n">
        <v>0</v>
      </c>
      <c r="C23" s="23" t="n">
        <v>1</v>
      </c>
      <c r="D23" s="24" t="n">
        <v>7</v>
      </c>
      <c r="E23" s="24" t="n">
        <v>171</v>
      </c>
      <c r="F23" s="25"/>
      <c r="G23" s="26"/>
      <c r="H23" s="23"/>
      <c r="I23" s="25"/>
      <c r="J23" s="26"/>
      <c r="K23" s="23"/>
      <c r="L23" s="24" t="n">
        <v>1</v>
      </c>
      <c r="M23" s="24" t="n">
        <v>7</v>
      </c>
      <c r="N23" s="25" t="n">
        <v>47</v>
      </c>
      <c r="O23" s="27" t="n">
        <v>139</v>
      </c>
    </row>
    <row r="24" customFormat="false" ht="13.2" hidden="false" customHeight="false" outlineLevel="0" collapsed="false">
      <c r="A24" s="21" t="s">
        <v>42</v>
      </c>
      <c r="B24" s="22" t="n">
        <v>0</v>
      </c>
      <c r="C24" s="23" t="n">
        <v>0</v>
      </c>
      <c r="D24" s="24" t="n">
        <v>149</v>
      </c>
      <c r="E24" s="24" t="n">
        <v>570</v>
      </c>
      <c r="F24" s="25" t="n">
        <v>45</v>
      </c>
      <c r="G24" s="26" t="n">
        <v>23</v>
      </c>
      <c r="H24" s="23" t="n">
        <v>72</v>
      </c>
      <c r="I24" s="25" t="n">
        <v>57</v>
      </c>
      <c r="J24" s="26" t="n">
        <v>63</v>
      </c>
      <c r="K24" s="23" t="n">
        <v>502</v>
      </c>
      <c r="L24" s="24"/>
      <c r="M24" s="24"/>
      <c r="N24" s="25"/>
      <c r="O24" s="27"/>
    </row>
    <row r="25" customFormat="false" ht="13.2" hidden="false" customHeight="false" outlineLevel="0" collapsed="false">
      <c r="A25" s="21" t="s">
        <v>43</v>
      </c>
      <c r="B25" s="22" t="n">
        <v>0</v>
      </c>
      <c r="C25" s="23" t="n">
        <v>0</v>
      </c>
      <c r="D25" s="24" t="n">
        <v>53</v>
      </c>
      <c r="E25" s="24" t="n">
        <v>1001</v>
      </c>
      <c r="F25" s="25"/>
      <c r="G25" s="26"/>
      <c r="H25" s="23"/>
      <c r="I25" s="25"/>
      <c r="J25" s="26"/>
      <c r="K25" s="23"/>
      <c r="L25" s="24" t="n">
        <v>0</v>
      </c>
      <c r="M25" s="24" t="n">
        <v>57</v>
      </c>
      <c r="N25" s="25" t="n">
        <v>396</v>
      </c>
      <c r="O25" s="27" t="n">
        <v>728</v>
      </c>
    </row>
    <row r="26" customFormat="false" ht="13.2" hidden="false" customHeight="false" outlineLevel="0" collapsed="false">
      <c r="A26" s="21" t="s">
        <v>44</v>
      </c>
      <c r="B26" s="22" t="n">
        <v>1</v>
      </c>
      <c r="C26" s="23" t="n">
        <v>2</v>
      </c>
      <c r="D26" s="24" t="n">
        <v>300</v>
      </c>
      <c r="E26" s="24" t="n">
        <v>2663</v>
      </c>
      <c r="F26" s="25"/>
      <c r="G26" s="26"/>
      <c r="H26" s="23"/>
      <c r="I26" s="25"/>
      <c r="J26" s="26"/>
      <c r="K26" s="23"/>
      <c r="L26" s="24" t="n">
        <v>3</v>
      </c>
      <c r="M26" s="24" t="n">
        <v>306</v>
      </c>
      <c r="N26" s="25" t="n">
        <v>852</v>
      </c>
      <c r="O26" s="27" t="n">
        <v>2030</v>
      </c>
    </row>
    <row r="27" customFormat="false" ht="13.2" hidden="false" customHeight="false" outlineLevel="0" collapsed="false">
      <c r="A27" s="21" t="s">
        <v>45</v>
      </c>
      <c r="B27" s="22" t="n">
        <v>2</v>
      </c>
      <c r="C27" s="23" t="n">
        <v>2</v>
      </c>
      <c r="D27" s="24" t="n">
        <v>22</v>
      </c>
      <c r="E27" s="24" t="n">
        <v>1237</v>
      </c>
      <c r="F27" s="25"/>
      <c r="G27" s="26"/>
      <c r="H27" s="23"/>
      <c r="I27" s="25"/>
      <c r="J27" s="26"/>
      <c r="K27" s="23"/>
      <c r="L27" s="24" t="n">
        <v>3</v>
      </c>
      <c r="M27" s="24" t="n">
        <v>23</v>
      </c>
      <c r="N27" s="25" t="n">
        <v>276</v>
      </c>
      <c r="O27" s="27" t="n">
        <v>1029</v>
      </c>
    </row>
    <row r="28" customFormat="false" ht="13.2" hidden="false" customHeight="false" outlineLevel="0" collapsed="false">
      <c r="A28" s="21" t="s">
        <v>46</v>
      </c>
      <c r="B28" s="22" t="n">
        <v>1</v>
      </c>
      <c r="C28" s="23" t="n">
        <v>2</v>
      </c>
      <c r="D28" s="24" t="n">
        <v>73</v>
      </c>
      <c r="E28" s="24" t="n">
        <v>2351</v>
      </c>
      <c r="F28" s="25"/>
      <c r="G28" s="26"/>
      <c r="H28" s="23"/>
      <c r="I28" s="25"/>
      <c r="J28" s="26"/>
      <c r="K28" s="23"/>
      <c r="L28" s="24" t="n">
        <v>3</v>
      </c>
      <c r="M28" s="24" t="n">
        <v>71</v>
      </c>
      <c r="N28" s="25" t="n">
        <v>710</v>
      </c>
      <c r="O28" s="27" t="n">
        <v>1785</v>
      </c>
    </row>
    <row r="29" customFormat="false" ht="13.2" hidden="false" customHeight="false" outlineLevel="0" collapsed="false">
      <c r="A29" s="21" t="s">
        <v>47</v>
      </c>
      <c r="B29" s="22" t="n">
        <v>5</v>
      </c>
      <c r="C29" s="23" t="n">
        <v>3</v>
      </c>
      <c r="D29" s="24" t="n">
        <v>163</v>
      </c>
      <c r="E29" s="24" t="n">
        <v>2168</v>
      </c>
      <c r="F29" s="25" t="n">
        <v>61</v>
      </c>
      <c r="G29" s="26" t="n">
        <v>31</v>
      </c>
      <c r="H29" s="23" t="n">
        <v>68</v>
      </c>
      <c r="I29" s="25" t="n">
        <v>266</v>
      </c>
      <c r="J29" s="26" t="n">
        <v>206</v>
      </c>
      <c r="K29" s="23" t="n">
        <v>1896</v>
      </c>
      <c r="L29" s="24"/>
      <c r="M29" s="24"/>
      <c r="N29" s="25"/>
      <c r="O29" s="27"/>
    </row>
    <row r="30" customFormat="false" ht="13.2" hidden="false" customHeight="false" outlineLevel="0" collapsed="false">
      <c r="A30" s="21" t="s">
        <v>48</v>
      </c>
      <c r="B30" s="22" t="n">
        <v>1</v>
      </c>
      <c r="C30" s="23" t="n">
        <v>0</v>
      </c>
      <c r="D30" s="24" t="n">
        <v>150</v>
      </c>
      <c r="E30" s="24" t="n">
        <v>1341</v>
      </c>
      <c r="F30" s="25"/>
      <c r="G30" s="26"/>
      <c r="H30" s="23"/>
      <c r="I30" s="25"/>
      <c r="J30" s="26"/>
      <c r="K30" s="23"/>
      <c r="L30" s="24" t="n">
        <v>1</v>
      </c>
      <c r="M30" s="24" t="n">
        <v>149</v>
      </c>
      <c r="N30" s="25" t="n">
        <v>391</v>
      </c>
      <c r="O30" s="27" t="n">
        <v>1041</v>
      </c>
    </row>
    <row r="31" customFormat="false" ht="13.2" hidden="false" customHeight="false" outlineLevel="0" collapsed="false">
      <c r="A31" s="21" t="s">
        <v>49</v>
      </c>
      <c r="B31" s="22" t="n">
        <v>4</v>
      </c>
      <c r="C31" s="23" t="n">
        <v>2</v>
      </c>
      <c r="D31" s="24" t="n">
        <v>270</v>
      </c>
      <c r="E31" s="24" t="n">
        <v>2765</v>
      </c>
      <c r="F31" s="25" t="n">
        <v>90</v>
      </c>
      <c r="G31" s="26" t="n">
        <v>47</v>
      </c>
      <c r="H31" s="23" t="n">
        <v>126</v>
      </c>
      <c r="I31" s="25" t="n">
        <v>288</v>
      </c>
      <c r="J31" s="26" t="n">
        <v>264</v>
      </c>
      <c r="K31" s="23" t="n">
        <v>2401</v>
      </c>
      <c r="L31" s="24"/>
      <c r="M31" s="24"/>
      <c r="N31" s="25"/>
      <c r="O31" s="27"/>
    </row>
    <row r="32" customFormat="false" ht="13.2" hidden="false" customHeight="false" outlineLevel="0" collapsed="false">
      <c r="A32" s="21" t="s">
        <v>50</v>
      </c>
      <c r="B32" s="22" t="n">
        <v>1</v>
      </c>
      <c r="C32" s="23" t="n">
        <v>7</v>
      </c>
      <c r="D32" s="24" t="n">
        <v>85</v>
      </c>
      <c r="E32" s="24" t="n">
        <v>3406</v>
      </c>
      <c r="F32" s="25"/>
      <c r="G32" s="26"/>
      <c r="H32" s="23"/>
      <c r="I32" s="25"/>
      <c r="J32" s="26"/>
      <c r="K32" s="23"/>
      <c r="L32" s="24" t="n">
        <v>7</v>
      </c>
      <c r="M32" s="24" t="n">
        <v>82</v>
      </c>
      <c r="N32" s="25" t="n">
        <v>1136</v>
      </c>
      <c r="O32" s="27" t="n">
        <v>2618</v>
      </c>
    </row>
    <row r="33" customFormat="false" ht="13.2" hidden="false" customHeight="false" outlineLevel="0" collapsed="false">
      <c r="A33" s="21" t="s">
        <v>51</v>
      </c>
      <c r="B33" s="22" t="n">
        <v>5</v>
      </c>
      <c r="C33" s="23" t="n">
        <v>2</v>
      </c>
      <c r="D33" s="24" t="n">
        <v>117</v>
      </c>
      <c r="E33" s="24" t="n">
        <v>1653</v>
      </c>
      <c r="F33" s="25"/>
      <c r="G33" s="26"/>
      <c r="H33" s="23"/>
      <c r="I33" s="25"/>
      <c r="J33" s="26"/>
      <c r="K33" s="23"/>
      <c r="L33" s="24" t="n">
        <v>7</v>
      </c>
      <c r="M33" s="24" t="n">
        <v>116</v>
      </c>
      <c r="N33" s="25" t="n">
        <v>506</v>
      </c>
      <c r="O33" s="27" t="n">
        <v>1266</v>
      </c>
    </row>
    <row r="34" customFormat="false" ht="13.2" hidden="false" customHeight="false" outlineLevel="0" collapsed="false">
      <c r="A34" s="21" t="s">
        <v>52</v>
      </c>
      <c r="B34" s="22" t="n">
        <v>2</v>
      </c>
      <c r="C34" s="23" t="n">
        <v>9</v>
      </c>
      <c r="D34" s="24" t="n">
        <v>1954</v>
      </c>
      <c r="E34" s="24" t="n">
        <v>11480</v>
      </c>
      <c r="F34" s="25" t="n">
        <v>539</v>
      </c>
      <c r="G34" s="26" t="n">
        <v>262</v>
      </c>
      <c r="H34" s="23" t="n">
        <v>1126</v>
      </c>
      <c r="I34" s="25" t="n">
        <v>905</v>
      </c>
      <c r="J34" s="26" t="n">
        <v>1075</v>
      </c>
      <c r="K34" s="23" t="n">
        <v>10077</v>
      </c>
      <c r="L34" s="24"/>
      <c r="M34" s="24"/>
      <c r="N34" s="25"/>
      <c r="O34" s="27"/>
    </row>
    <row r="35" customFormat="false" ht="13.2" hidden="false" customHeight="false" outlineLevel="0" collapsed="false">
      <c r="A35" s="21" t="s">
        <v>53</v>
      </c>
      <c r="B35" s="22" t="n">
        <v>6</v>
      </c>
      <c r="C35" s="23" t="n">
        <v>3</v>
      </c>
      <c r="D35" s="24" t="n">
        <v>1151</v>
      </c>
      <c r="E35" s="24" t="n">
        <v>2127</v>
      </c>
      <c r="F35" s="25" t="n">
        <v>214</v>
      </c>
      <c r="G35" s="26" t="n">
        <v>205</v>
      </c>
      <c r="H35" s="23" t="n">
        <v>647</v>
      </c>
      <c r="I35" s="25" t="n">
        <v>232</v>
      </c>
      <c r="J35" s="26" t="n">
        <v>199</v>
      </c>
      <c r="K35" s="23" t="n">
        <v>1857</v>
      </c>
      <c r="L35" s="24"/>
      <c r="M35" s="24"/>
      <c r="N35" s="25"/>
      <c r="O35" s="27"/>
    </row>
    <row r="36" customFormat="false" ht="13.2" hidden="false" customHeight="false" outlineLevel="0" collapsed="false">
      <c r="A36" s="21" t="s">
        <v>54</v>
      </c>
      <c r="B36" s="22" t="n">
        <v>0</v>
      </c>
      <c r="C36" s="23" t="n">
        <v>1</v>
      </c>
      <c r="D36" s="24" t="n">
        <v>85</v>
      </c>
      <c r="E36" s="24" t="n">
        <v>1358</v>
      </c>
      <c r="F36" s="25"/>
      <c r="G36" s="26"/>
      <c r="H36" s="23"/>
      <c r="I36" s="25"/>
      <c r="J36" s="26"/>
      <c r="K36" s="23"/>
      <c r="L36" s="24" t="n">
        <v>1</v>
      </c>
      <c r="M36" s="24" t="n">
        <v>84</v>
      </c>
      <c r="N36" s="25" t="n">
        <v>364</v>
      </c>
      <c r="O36" s="27" t="n">
        <v>1102</v>
      </c>
    </row>
    <row r="37" customFormat="false" ht="13.2" hidden="false" customHeight="false" outlineLevel="0" collapsed="false">
      <c r="A37" s="21" t="s">
        <v>55</v>
      </c>
      <c r="B37" s="22" t="n">
        <v>0</v>
      </c>
      <c r="C37" s="23" t="n">
        <v>0</v>
      </c>
      <c r="D37" s="24" t="n">
        <v>54</v>
      </c>
      <c r="E37" s="24" t="n">
        <v>546</v>
      </c>
      <c r="F37" s="25" t="n">
        <v>22</v>
      </c>
      <c r="G37" s="26" t="n">
        <v>6</v>
      </c>
      <c r="H37" s="23" t="n">
        <v>25</v>
      </c>
      <c r="I37" s="25" t="n">
        <v>67</v>
      </c>
      <c r="J37" s="26" t="n">
        <v>47</v>
      </c>
      <c r="K37" s="23" t="n">
        <v>444</v>
      </c>
      <c r="L37" s="24"/>
      <c r="M37" s="24"/>
      <c r="N37" s="25"/>
      <c r="O37" s="27"/>
    </row>
    <row r="38" customFormat="false" ht="13.2" hidden="false" customHeight="false" outlineLevel="0" collapsed="false">
      <c r="A38" s="21" t="s">
        <v>56</v>
      </c>
      <c r="B38" s="22" t="n">
        <v>0</v>
      </c>
      <c r="C38" s="23" t="n">
        <v>1</v>
      </c>
      <c r="D38" s="24" t="n">
        <v>52</v>
      </c>
      <c r="E38" s="24" t="n">
        <v>763</v>
      </c>
      <c r="F38" s="25"/>
      <c r="G38" s="26"/>
      <c r="H38" s="23"/>
      <c r="I38" s="25"/>
      <c r="J38" s="26"/>
      <c r="K38" s="23"/>
      <c r="L38" s="24" t="n">
        <v>1</v>
      </c>
      <c r="M38" s="24" t="n">
        <v>53</v>
      </c>
      <c r="N38" s="25" t="n">
        <v>186</v>
      </c>
      <c r="O38" s="27" t="n">
        <v>626</v>
      </c>
    </row>
    <row r="39" customFormat="false" ht="13.2" hidden="false" customHeight="false" outlineLevel="0" collapsed="false">
      <c r="A39" s="21" t="s">
        <v>57</v>
      </c>
      <c r="B39" s="22" t="n">
        <v>3</v>
      </c>
      <c r="C39" s="23" t="n">
        <v>2</v>
      </c>
      <c r="D39" s="24" t="n">
        <v>57</v>
      </c>
      <c r="E39" s="24" t="n">
        <v>3899</v>
      </c>
      <c r="F39" s="25"/>
      <c r="G39" s="26"/>
      <c r="H39" s="23"/>
      <c r="I39" s="25"/>
      <c r="J39" s="26"/>
      <c r="K39" s="23"/>
      <c r="L39" s="24" t="n">
        <v>3</v>
      </c>
      <c r="M39" s="24" t="n">
        <v>56</v>
      </c>
      <c r="N39" s="25" t="n">
        <v>968</v>
      </c>
      <c r="O39" s="27" t="n">
        <v>3153</v>
      </c>
    </row>
    <row r="40" customFormat="false" ht="13.2" hidden="false" customHeight="false" outlineLevel="0" collapsed="false">
      <c r="A40" s="21" t="s">
        <v>58</v>
      </c>
      <c r="B40" s="22" t="n">
        <v>2</v>
      </c>
      <c r="C40" s="23" t="n">
        <v>3</v>
      </c>
      <c r="D40" s="24" t="n">
        <v>83</v>
      </c>
      <c r="E40" s="24" t="n">
        <v>1705</v>
      </c>
      <c r="F40" s="25"/>
      <c r="G40" s="26"/>
      <c r="H40" s="23"/>
      <c r="I40" s="25"/>
      <c r="J40" s="26"/>
      <c r="K40" s="23"/>
      <c r="L40" s="24" t="n">
        <v>4</v>
      </c>
      <c r="M40" s="24" t="n">
        <v>84</v>
      </c>
      <c r="N40" s="25" t="n">
        <v>503</v>
      </c>
      <c r="O40" s="27" t="n">
        <v>1312</v>
      </c>
    </row>
    <row r="41" customFormat="false" ht="13.2" hidden="false" customHeight="false" outlineLevel="0" collapsed="false">
      <c r="A41" s="21" t="s">
        <v>59</v>
      </c>
      <c r="B41" s="22" t="n">
        <v>2</v>
      </c>
      <c r="C41" s="23" t="n">
        <v>3</v>
      </c>
      <c r="D41" s="24" t="n">
        <v>888</v>
      </c>
      <c r="E41" s="24" t="n">
        <v>1897</v>
      </c>
      <c r="F41" s="25" t="n">
        <v>252</v>
      </c>
      <c r="G41" s="26" t="n">
        <v>114</v>
      </c>
      <c r="H41" s="23" t="n">
        <v>477</v>
      </c>
      <c r="I41" s="25" t="n">
        <v>195</v>
      </c>
      <c r="J41" s="26" t="n">
        <v>190</v>
      </c>
      <c r="K41" s="23" t="n">
        <v>1572</v>
      </c>
      <c r="L41" s="24"/>
      <c r="M41" s="24"/>
      <c r="N41" s="25"/>
      <c r="O41" s="27"/>
    </row>
    <row r="42" customFormat="false" ht="13.2" hidden="false" customHeight="false" outlineLevel="0" collapsed="false">
      <c r="A42" s="21" t="s">
        <v>60</v>
      </c>
      <c r="B42" s="22" t="n">
        <v>0</v>
      </c>
      <c r="C42" s="23" t="n">
        <v>0</v>
      </c>
      <c r="D42" s="24" t="n">
        <v>16</v>
      </c>
      <c r="E42" s="24" t="n">
        <v>1091</v>
      </c>
      <c r="F42" s="25"/>
      <c r="G42" s="26"/>
      <c r="H42" s="23"/>
      <c r="I42" s="25"/>
      <c r="J42" s="26"/>
      <c r="K42" s="23"/>
      <c r="L42" s="24" t="n">
        <v>0</v>
      </c>
      <c r="M42" s="24" t="n">
        <v>17</v>
      </c>
      <c r="N42" s="25" t="n">
        <v>329</v>
      </c>
      <c r="O42" s="27" t="n">
        <v>828</v>
      </c>
    </row>
    <row r="43" customFormat="false" ht="13.2" hidden="false" customHeight="false" outlineLevel="0" collapsed="false">
      <c r="A43" s="21" t="s">
        <v>61</v>
      </c>
      <c r="B43" s="22" t="n">
        <v>0</v>
      </c>
      <c r="C43" s="23" t="n">
        <v>1</v>
      </c>
      <c r="D43" s="24" t="n">
        <v>56</v>
      </c>
      <c r="E43" s="24" t="n">
        <v>980</v>
      </c>
      <c r="F43" s="25" t="n">
        <v>25</v>
      </c>
      <c r="G43" s="26" t="n">
        <v>13</v>
      </c>
      <c r="H43" s="23" t="n">
        <v>28</v>
      </c>
      <c r="I43" s="25" t="n">
        <v>79</v>
      </c>
      <c r="J43" s="26" t="n">
        <v>63</v>
      </c>
      <c r="K43" s="23" t="n">
        <v>909</v>
      </c>
      <c r="L43" s="24"/>
      <c r="M43" s="24"/>
      <c r="N43" s="25"/>
      <c r="O43" s="27"/>
    </row>
    <row r="44" customFormat="false" ht="13.2" hidden="false" customHeight="false" outlineLevel="0" collapsed="false">
      <c r="A44" s="21" t="s">
        <v>62</v>
      </c>
      <c r="B44" s="22" t="n">
        <v>2</v>
      </c>
      <c r="C44" s="23" t="n">
        <v>1</v>
      </c>
      <c r="D44" s="24" t="n">
        <v>143</v>
      </c>
      <c r="E44" s="24" t="n">
        <v>2277</v>
      </c>
      <c r="F44" s="25" t="n">
        <v>57</v>
      </c>
      <c r="G44" s="26" t="n">
        <v>25</v>
      </c>
      <c r="H44" s="23" t="n">
        <v>71</v>
      </c>
      <c r="I44" s="25" t="n">
        <v>298</v>
      </c>
      <c r="J44" s="26" t="n">
        <v>193</v>
      </c>
      <c r="K44" s="23" t="n">
        <v>1881</v>
      </c>
      <c r="L44" s="24"/>
      <c r="M44" s="24"/>
      <c r="N44" s="25"/>
      <c r="O44" s="27"/>
    </row>
    <row r="45" customFormat="false" ht="13.2" hidden="false" customHeight="false" outlineLevel="0" collapsed="false">
      <c r="A45" s="21" t="s">
        <v>63</v>
      </c>
      <c r="B45" s="22" t="n">
        <v>0</v>
      </c>
      <c r="C45" s="23" t="n">
        <v>0</v>
      </c>
      <c r="D45" s="24" t="n">
        <v>153</v>
      </c>
      <c r="E45" s="24" t="n">
        <v>869</v>
      </c>
      <c r="F45" s="25"/>
      <c r="G45" s="26"/>
      <c r="H45" s="23"/>
      <c r="I45" s="25"/>
      <c r="J45" s="26"/>
      <c r="K45" s="23"/>
      <c r="L45" s="24" t="n">
        <v>0</v>
      </c>
      <c r="M45" s="24" t="n">
        <v>162</v>
      </c>
      <c r="N45" s="25" t="n">
        <v>217</v>
      </c>
      <c r="O45" s="27" t="n">
        <v>695</v>
      </c>
    </row>
    <row r="46" customFormat="false" ht="13.2" hidden="false" customHeight="false" outlineLevel="0" collapsed="false">
      <c r="A46" s="21" t="s">
        <v>64</v>
      </c>
      <c r="B46" s="22" t="n">
        <v>1</v>
      </c>
      <c r="C46" s="23" t="n">
        <v>3</v>
      </c>
      <c r="D46" s="24" t="n">
        <v>1952</v>
      </c>
      <c r="E46" s="24" t="n">
        <v>353</v>
      </c>
      <c r="F46" s="25" t="n">
        <v>577</v>
      </c>
      <c r="G46" s="26" t="n">
        <v>306</v>
      </c>
      <c r="H46" s="23" t="n">
        <v>900</v>
      </c>
      <c r="I46" s="25" t="n">
        <v>31</v>
      </c>
      <c r="J46" s="26" t="n">
        <v>32</v>
      </c>
      <c r="K46" s="23" t="n">
        <v>294</v>
      </c>
      <c r="L46" s="24"/>
      <c r="M46" s="24"/>
      <c r="N46" s="25"/>
      <c r="O46" s="27"/>
    </row>
    <row r="47" customFormat="false" ht="13.2" hidden="false" customHeight="false" outlineLevel="0" collapsed="false">
      <c r="A47" s="21" t="s">
        <v>65</v>
      </c>
      <c r="B47" s="22" t="n">
        <v>0</v>
      </c>
      <c r="C47" s="23" t="n">
        <v>0</v>
      </c>
      <c r="D47" s="24" t="n">
        <v>356</v>
      </c>
      <c r="E47" s="24" t="n">
        <v>1033</v>
      </c>
      <c r="F47" s="25"/>
      <c r="G47" s="26"/>
      <c r="H47" s="23"/>
      <c r="I47" s="25"/>
      <c r="J47" s="26"/>
      <c r="K47" s="23"/>
      <c r="L47" s="24" t="n">
        <v>0</v>
      </c>
      <c r="M47" s="24" t="n">
        <v>362</v>
      </c>
      <c r="N47" s="25" t="n">
        <v>240</v>
      </c>
      <c r="O47" s="27" t="n">
        <v>841</v>
      </c>
    </row>
    <row r="48" customFormat="false" ht="13.2" hidden="false" customHeight="false" outlineLevel="0" collapsed="false">
      <c r="A48" s="21" t="s">
        <v>66</v>
      </c>
      <c r="B48" s="22" t="n">
        <v>4</v>
      </c>
      <c r="C48" s="23" t="n">
        <v>7</v>
      </c>
      <c r="D48" s="24" t="n">
        <v>668</v>
      </c>
      <c r="E48" s="24" t="n">
        <v>6764</v>
      </c>
      <c r="F48" s="25"/>
      <c r="G48" s="26"/>
      <c r="H48" s="23"/>
      <c r="I48" s="25"/>
      <c r="J48" s="26"/>
      <c r="K48" s="23"/>
      <c r="L48" s="24" t="n">
        <v>7</v>
      </c>
      <c r="M48" s="24" t="n">
        <v>658</v>
      </c>
      <c r="N48" s="25" t="n">
        <v>2176</v>
      </c>
      <c r="O48" s="27" t="n">
        <v>5160</v>
      </c>
    </row>
    <row r="49" customFormat="false" ht="13.2" hidden="false" customHeight="false" outlineLevel="0" collapsed="false">
      <c r="A49" s="21" t="s">
        <v>67</v>
      </c>
      <c r="B49" s="22" t="n">
        <v>0</v>
      </c>
      <c r="C49" s="23" t="n">
        <v>2</v>
      </c>
      <c r="D49" s="24" t="n">
        <v>204</v>
      </c>
      <c r="E49" s="24" t="n">
        <v>760</v>
      </c>
      <c r="F49" s="25" t="n">
        <v>41</v>
      </c>
      <c r="G49" s="26" t="n">
        <v>34</v>
      </c>
      <c r="H49" s="23" t="n">
        <v>125</v>
      </c>
      <c r="I49" s="25" t="n">
        <v>124</v>
      </c>
      <c r="J49" s="26" t="n">
        <v>83</v>
      </c>
      <c r="K49" s="23" t="n">
        <v>638</v>
      </c>
      <c r="L49" s="24"/>
      <c r="M49" s="24"/>
      <c r="N49" s="25"/>
      <c r="O49" s="27"/>
    </row>
    <row r="50" customFormat="false" ht="13.2" hidden="false" customHeight="false" outlineLevel="0" collapsed="false">
      <c r="A50" s="28" t="s">
        <v>68</v>
      </c>
      <c r="B50" s="29" t="n">
        <v>0</v>
      </c>
      <c r="C50" s="30" t="n">
        <v>1</v>
      </c>
      <c r="D50" s="31" t="n">
        <v>104</v>
      </c>
      <c r="E50" s="31" t="n">
        <v>1467</v>
      </c>
      <c r="F50" s="32" t="n">
        <v>26</v>
      </c>
      <c r="G50" s="33" t="n">
        <v>21</v>
      </c>
      <c r="H50" s="30" t="n">
        <v>52</v>
      </c>
      <c r="I50" s="32" t="n">
        <v>178</v>
      </c>
      <c r="J50" s="33" t="n">
        <v>172</v>
      </c>
      <c r="K50" s="30" t="n">
        <v>1212</v>
      </c>
      <c r="L50" s="31"/>
      <c r="M50" s="31"/>
      <c r="N50" s="32"/>
      <c r="O50" s="34"/>
    </row>
    <row r="51" customFormat="false" ht="13.2" hidden="false" customHeight="false" outlineLevel="0" collapsed="false">
      <c r="A51" s="35" t="s">
        <v>69</v>
      </c>
      <c r="B51" s="36" t="n">
        <f aca="false">SUM(B7:B50)</f>
        <v>89</v>
      </c>
      <c r="C51" s="37" t="n">
        <f aca="false">SUM(C7:C50)</f>
        <v>131</v>
      </c>
      <c r="D51" s="37" t="n">
        <f aca="false">SUM(D7:D50)</f>
        <v>26471</v>
      </c>
      <c r="E51" s="37" t="n">
        <f aca="false">SUM(E7:E50)</f>
        <v>119633</v>
      </c>
      <c r="F51" s="37" t="n">
        <f aca="false">SUM(F7:F50)</f>
        <v>3428</v>
      </c>
      <c r="G51" s="37" t="n">
        <f aca="false">SUM(G7:G50)</f>
        <v>2002</v>
      </c>
      <c r="H51" s="37" t="n">
        <f aca="false">SUM(H7:H50)</f>
        <v>6954</v>
      </c>
      <c r="I51" s="37" t="n">
        <f aca="false">SUM(I7:I50)</f>
        <v>6510</v>
      </c>
      <c r="J51" s="37" t="n">
        <f aca="false">SUM(J7:J50)</f>
        <v>5605</v>
      </c>
      <c r="K51" s="37" t="n">
        <f aca="false">SUM(K7:K50)</f>
        <v>51568</v>
      </c>
      <c r="L51" s="37" t="n">
        <f aca="false">SUM(L7:L50)</f>
        <v>82</v>
      </c>
      <c r="M51" s="37" t="n">
        <f aca="false">SUM(M7:M50)</f>
        <v>13816</v>
      </c>
      <c r="N51" s="37" t="n">
        <f aca="false">SUM(N7:N50)</f>
        <v>17442</v>
      </c>
      <c r="O51" s="37" t="n">
        <f aca="false">SUM(O7:O50)</f>
        <v>47116</v>
      </c>
    </row>
    <row r="52" customFormat="false" ht="13.2" hidden="false" customHeight="false" outlineLevel="0" collapsed="false">
      <c r="A52" s="38" t="s">
        <v>70</v>
      </c>
      <c r="B52" s="39"/>
      <c r="C52" s="40" t="n">
        <f aca="false">C51-B51</f>
        <v>42</v>
      </c>
      <c r="D52" s="38"/>
      <c r="E52" s="38"/>
      <c r="F52" s="41"/>
      <c r="G52" s="42"/>
      <c r="H52" s="40" t="n">
        <f aca="false">H51-F51</f>
        <v>3526</v>
      </c>
      <c r="I52" s="41"/>
      <c r="J52" s="42"/>
      <c r="K52" s="40" t="n">
        <f aca="false">K51-I51</f>
        <v>45058</v>
      </c>
      <c r="L52" s="38"/>
      <c r="M52" s="38"/>
      <c r="N52" s="41"/>
      <c r="O52" s="40" t="n">
        <f aca="false">O51-N51</f>
        <v>29674</v>
      </c>
    </row>
    <row r="53" customFormat="false" ht="13.2" hidden="false" customHeight="false" outlineLevel="0" collapsed="false">
      <c r="A53" s="28" t="s">
        <v>71</v>
      </c>
      <c r="B53" s="43" t="n">
        <f aca="false">B51/(SUM($B$51:$C$51))</f>
        <v>0.404545454545455</v>
      </c>
      <c r="C53" s="43" t="n">
        <f aca="false">C51/(SUM($B$51:$C$51))</f>
        <v>0.595454545454546</v>
      </c>
      <c r="D53" s="44" t="n">
        <v>1</v>
      </c>
      <c r="E53" s="44" t="n">
        <v>1</v>
      </c>
      <c r="F53" s="45" t="n">
        <f aca="false">F51/(SUM($F$51:$H$51))</f>
        <v>0.276808785529716</v>
      </c>
      <c r="G53" s="45" t="n">
        <f aca="false">G51/(SUM($F$51:$H$51))</f>
        <v>0.161660206718346</v>
      </c>
      <c r="H53" s="45" t="n">
        <f aca="false">H51/(SUM($F$51:$H$51))</f>
        <v>0.561531007751938</v>
      </c>
      <c r="I53" s="45" t="n">
        <f aca="false">I51/(SUM($I$51:$K$51))</f>
        <v>0.102225083617292</v>
      </c>
      <c r="J53" s="45" t="n">
        <f aca="false">J51/(SUM($I$51:$K$51))</f>
        <v>0.088014069688928</v>
      </c>
      <c r="K53" s="45" t="n">
        <f aca="false">K51/(SUM($I$51:$K$51))</f>
        <v>0.80976084669378</v>
      </c>
      <c r="L53" s="44" t="n">
        <v>1</v>
      </c>
      <c r="M53" s="44" t="n">
        <v>1</v>
      </c>
      <c r="N53" s="45" t="n">
        <f aca="false">N51/(SUM($N$51:$O$51))</f>
        <v>0.270175655999257</v>
      </c>
      <c r="O53" s="44" t="n">
        <f aca="false">O51/(SUM($N$51:$O$51))</f>
        <v>0.729824344000743</v>
      </c>
    </row>
  </sheetData>
  <mergeCells count="9">
    <mergeCell ref="B2:E2"/>
    <mergeCell ref="F2:K2"/>
    <mergeCell ref="L2:O2"/>
    <mergeCell ref="B3:E3"/>
    <mergeCell ref="F3:K3"/>
    <mergeCell ref="L3:O3"/>
    <mergeCell ref="B4:E4"/>
    <mergeCell ref="F4:K4"/>
    <mergeCell ref="L4:O4"/>
  </mergeCells>
  <printOptions headings="false" gridLines="false" gridLinesSet="true" horizontalCentered="true" verticalCentered="false"/>
  <pageMargins left="0.7" right="0.7" top="0.75" bottom="0.75" header="0.3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&amp;C&amp;"Arial,Regular"&amp;10ABSTRACT OF VOTES
Cast at the Primary Election
May 17, 2016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0.66"/>
    <col collapsed="false" customWidth="true" hidden="false" outlineLevel="0" max="2" min="2" style="1" width="15.11"/>
    <col collapsed="false" customWidth="true" hidden="false" outlineLevel="0" max="6" min="3" style="1" width="9"/>
    <col collapsed="false" customWidth="true" hidden="false" outlineLevel="0" max="7" min="7" style="1" width="16.78"/>
    <col collapsed="false" customWidth="true" hidden="false" outlineLevel="0" max="10" min="8" style="1" width="9.21"/>
    <col collapsed="false" customWidth="true" hidden="false" outlineLevel="0" max="12" min="11" style="1" width="9"/>
    <col collapsed="false" customWidth="true" hidden="false" outlineLevel="0" max="1025" min="13" style="1" width="8.89"/>
  </cols>
  <sheetData>
    <row r="1" customFormat="false" ht="13.2" hidden="false" customHeight="false" outlineLevel="0" collapsed="false">
      <c r="A1" s="2" t="s">
        <v>0</v>
      </c>
      <c r="L1" s="3" t="s">
        <v>1</v>
      </c>
    </row>
    <row r="2" customFormat="false" ht="14.4" hidden="false" customHeight="true" outlineLevel="0" collapsed="false">
      <c r="A2" s="4"/>
      <c r="B2" s="5" t="s">
        <v>72</v>
      </c>
      <c r="C2" s="5"/>
      <c r="D2" s="5"/>
      <c r="E2" s="5"/>
      <c r="F2" s="5"/>
      <c r="G2" s="5" t="s">
        <v>73</v>
      </c>
      <c r="H2" s="5"/>
      <c r="I2" s="5"/>
      <c r="J2" s="5"/>
      <c r="K2" s="5"/>
      <c r="L2" s="5"/>
    </row>
    <row r="3" customFormat="false" ht="13.2" hidden="false" customHeight="false" outlineLevel="0" collapsed="false">
      <c r="A3" s="6"/>
      <c r="B3" s="7" t="s">
        <v>74</v>
      </c>
      <c r="C3" s="7"/>
      <c r="D3" s="7"/>
      <c r="E3" s="7"/>
      <c r="F3" s="7"/>
      <c r="G3" s="46" t="s">
        <v>75</v>
      </c>
      <c r="H3" s="7" t="s">
        <v>76</v>
      </c>
      <c r="I3" s="7"/>
      <c r="J3" s="7"/>
      <c r="K3" s="7"/>
      <c r="L3" s="7"/>
    </row>
    <row r="4" customFormat="false" ht="13.2" hidden="false" customHeight="false" outlineLevel="0" collapsed="false">
      <c r="A4" s="6"/>
      <c r="B4" s="47" t="s">
        <v>77</v>
      </c>
      <c r="C4" s="47" t="s">
        <v>77</v>
      </c>
      <c r="D4" s="47"/>
      <c r="E4" s="47"/>
      <c r="F4" s="47"/>
      <c r="G4" s="47" t="s">
        <v>77</v>
      </c>
      <c r="H4" s="7" t="s">
        <v>78</v>
      </c>
      <c r="I4" s="7"/>
      <c r="J4" s="7"/>
      <c r="K4" s="7"/>
      <c r="L4" s="7"/>
    </row>
    <row r="5" customFormat="false" ht="13.2" hidden="false" customHeight="false" outlineLevel="0" collapsed="false">
      <c r="A5" s="9"/>
      <c r="B5" s="48" t="s">
        <v>79</v>
      </c>
      <c r="C5" s="48" t="s">
        <v>80</v>
      </c>
      <c r="D5" s="48"/>
      <c r="E5" s="48"/>
      <c r="F5" s="48"/>
      <c r="G5" s="48" t="s">
        <v>81</v>
      </c>
      <c r="H5" s="8"/>
      <c r="I5" s="8"/>
      <c r="J5" s="8"/>
      <c r="K5" s="8"/>
      <c r="L5" s="8"/>
    </row>
    <row r="6" s="13" customFormat="true" ht="99" hidden="false" customHeight="true" outlineLevel="0" collapsed="false">
      <c r="A6" s="11" t="s">
        <v>10</v>
      </c>
      <c r="B6" s="12" t="s">
        <v>79</v>
      </c>
      <c r="C6" s="12" t="s">
        <v>82</v>
      </c>
      <c r="D6" s="12" t="s">
        <v>83</v>
      </c>
      <c r="E6" s="12" t="s">
        <v>84</v>
      </c>
      <c r="F6" s="12" t="s">
        <v>85</v>
      </c>
      <c r="G6" s="49" t="s">
        <v>81</v>
      </c>
      <c r="H6" s="50" t="s">
        <v>86</v>
      </c>
      <c r="I6" s="50" t="s">
        <v>87</v>
      </c>
      <c r="J6" s="50" t="s">
        <v>88</v>
      </c>
      <c r="K6" s="50" t="s">
        <v>89</v>
      </c>
      <c r="L6" s="51" t="s">
        <v>90</v>
      </c>
    </row>
    <row r="7" customFormat="false" ht="13.2" hidden="false" customHeight="false" outlineLevel="0" collapsed="false">
      <c r="A7" s="14" t="s">
        <v>25</v>
      </c>
      <c r="B7" s="15" t="n">
        <v>27150</v>
      </c>
      <c r="C7" s="18" t="n">
        <v>7830</v>
      </c>
      <c r="D7" s="19" t="n">
        <v>11009</v>
      </c>
      <c r="E7" s="19" t="n">
        <v>7045</v>
      </c>
      <c r="F7" s="16" t="n">
        <v>6506</v>
      </c>
      <c r="G7" s="17" t="n">
        <v>27435</v>
      </c>
      <c r="H7" s="17" t="n">
        <v>216874</v>
      </c>
      <c r="I7" s="17" t="n">
        <v>1295</v>
      </c>
      <c r="J7" s="15" t="n">
        <f aca="false">SUM(H7:I7)</f>
        <v>218169</v>
      </c>
      <c r="K7" s="52" t="n">
        <v>35363</v>
      </c>
      <c r="L7" s="53" t="n">
        <f aca="false">K7/J7</f>
        <v>0.162089939450609</v>
      </c>
    </row>
    <row r="8" customFormat="false" ht="13.2" hidden="false" customHeight="false" outlineLevel="0" collapsed="false">
      <c r="A8" s="21" t="s">
        <v>26</v>
      </c>
      <c r="B8" s="22" t="n">
        <v>658</v>
      </c>
      <c r="C8" s="25" t="n">
        <v>256</v>
      </c>
      <c r="D8" s="26" t="n">
        <v>118</v>
      </c>
      <c r="E8" s="26" t="n">
        <v>236</v>
      </c>
      <c r="F8" s="23" t="n">
        <v>136</v>
      </c>
      <c r="G8" s="24" t="n">
        <v>661</v>
      </c>
      <c r="H8" s="24" t="n">
        <v>2409</v>
      </c>
      <c r="I8" s="24" t="n">
        <v>43</v>
      </c>
      <c r="J8" s="22" t="n">
        <f aca="false">SUM(H8:I8)</f>
        <v>2452</v>
      </c>
      <c r="K8" s="24" t="n">
        <v>996</v>
      </c>
      <c r="L8" s="54" t="n">
        <f aca="false">K8/J8</f>
        <v>0.406199021207178</v>
      </c>
    </row>
    <row r="9" customFormat="false" ht="13.2" hidden="false" customHeight="false" outlineLevel="0" collapsed="false">
      <c r="A9" s="21" t="s">
        <v>27</v>
      </c>
      <c r="B9" s="22" t="n">
        <v>5900</v>
      </c>
      <c r="C9" s="25" t="n">
        <v>2284</v>
      </c>
      <c r="D9" s="26" t="n">
        <v>1151</v>
      </c>
      <c r="E9" s="26" t="n">
        <v>1693</v>
      </c>
      <c r="F9" s="23" t="n">
        <v>1221</v>
      </c>
      <c r="G9" s="24" t="n">
        <v>5836</v>
      </c>
      <c r="H9" s="24" t="n">
        <v>40131</v>
      </c>
      <c r="I9" s="24" t="n">
        <v>282</v>
      </c>
      <c r="J9" s="22" t="n">
        <f aca="false">SUM(H9:I9)</f>
        <v>40413</v>
      </c>
      <c r="K9" s="24" t="n">
        <v>7547</v>
      </c>
      <c r="L9" s="54" t="n">
        <f aca="false">K9/J9</f>
        <v>0.186746838888476</v>
      </c>
    </row>
    <row r="10" customFormat="false" ht="13.2" hidden="false" customHeight="false" outlineLevel="0" collapsed="false">
      <c r="A10" s="21" t="s">
        <v>28</v>
      </c>
      <c r="B10" s="22" t="n">
        <v>1669</v>
      </c>
      <c r="C10" s="25" t="n">
        <v>570</v>
      </c>
      <c r="D10" s="26" t="n">
        <v>122</v>
      </c>
      <c r="E10" s="26" t="n">
        <v>463</v>
      </c>
      <c r="F10" s="23" t="n">
        <v>361</v>
      </c>
      <c r="G10" s="24" t="n">
        <v>1657</v>
      </c>
      <c r="H10" s="24" t="n">
        <v>3167</v>
      </c>
      <c r="I10" s="24" t="n">
        <v>120</v>
      </c>
      <c r="J10" s="22" t="n">
        <f aca="false">SUM(H10:I10)</f>
        <v>3287</v>
      </c>
      <c r="K10" s="24" t="n">
        <v>1969</v>
      </c>
      <c r="L10" s="54" t="n">
        <f aca="false">K10/J10</f>
        <v>0.599026467903864</v>
      </c>
    </row>
    <row r="11" customFormat="false" ht="13.2" hidden="false" customHeight="false" outlineLevel="0" collapsed="false">
      <c r="A11" s="21" t="s">
        <v>29</v>
      </c>
      <c r="B11" s="22" t="n">
        <v>560</v>
      </c>
      <c r="C11" s="25" t="n">
        <v>195</v>
      </c>
      <c r="D11" s="26" t="n">
        <v>119</v>
      </c>
      <c r="E11" s="26" t="n">
        <v>326</v>
      </c>
      <c r="F11" s="23" t="n">
        <v>99</v>
      </c>
      <c r="G11" s="24" t="n">
        <v>566</v>
      </c>
      <c r="H11" s="24" t="n">
        <v>4743</v>
      </c>
      <c r="I11" s="24" t="n">
        <v>31</v>
      </c>
      <c r="J11" s="22" t="n">
        <f aca="false">SUM(H11:I11)</f>
        <v>4774</v>
      </c>
      <c r="K11" s="24" t="n">
        <v>861</v>
      </c>
      <c r="L11" s="54" t="n">
        <f aca="false">K11/J11</f>
        <v>0.180351906158358</v>
      </c>
    </row>
    <row r="12" customFormat="false" ht="13.2" hidden="false" customHeight="false" outlineLevel="0" collapsed="false">
      <c r="A12" s="21" t="s">
        <v>30</v>
      </c>
      <c r="B12" s="22" t="n">
        <v>2779</v>
      </c>
      <c r="C12" s="25" t="n">
        <v>976</v>
      </c>
      <c r="D12" s="26" t="n">
        <v>405</v>
      </c>
      <c r="E12" s="26" t="n">
        <v>786</v>
      </c>
      <c r="F12" s="23" t="n">
        <v>784</v>
      </c>
      <c r="G12" s="24" t="n">
        <v>2783</v>
      </c>
      <c r="H12" s="24" t="n">
        <v>19483</v>
      </c>
      <c r="I12" s="24" t="n">
        <v>102</v>
      </c>
      <c r="J12" s="22" t="n">
        <f aca="false">SUM(H12:I12)</f>
        <v>19585</v>
      </c>
      <c r="K12" s="24" t="n">
        <v>3320</v>
      </c>
      <c r="L12" s="54" t="n">
        <f aca="false">K12/J12</f>
        <v>0.169517487873372</v>
      </c>
    </row>
    <row r="13" customFormat="false" ht="13.2" hidden="false" customHeight="false" outlineLevel="0" collapsed="false">
      <c r="A13" s="21" t="s">
        <v>31</v>
      </c>
      <c r="B13" s="22" t="n">
        <v>2061</v>
      </c>
      <c r="C13" s="25" t="n">
        <v>881</v>
      </c>
      <c r="D13" s="26" t="n">
        <v>681</v>
      </c>
      <c r="E13" s="26" t="n">
        <v>228</v>
      </c>
      <c r="F13" s="23" t="n">
        <v>338</v>
      </c>
      <c r="G13" s="24" t="n">
        <v>2062</v>
      </c>
      <c r="H13" s="24" t="n">
        <v>11398</v>
      </c>
      <c r="I13" s="24" t="n">
        <v>168</v>
      </c>
      <c r="J13" s="22" t="n">
        <f aca="false">SUM(H13:I13)</f>
        <v>11566</v>
      </c>
      <c r="K13" s="24" t="n">
        <v>2962</v>
      </c>
      <c r="L13" s="54" t="n">
        <f aca="false">K13/J13</f>
        <v>0.256095452187446</v>
      </c>
    </row>
    <row r="14" customFormat="false" ht="13.2" hidden="false" customHeight="false" outlineLevel="0" collapsed="false">
      <c r="A14" s="21" t="s">
        <v>32</v>
      </c>
      <c r="B14" s="22" t="n">
        <v>1211</v>
      </c>
      <c r="C14" s="25" t="n">
        <v>433</v>
      </c>
      <c r="D14" s="26" t="n">
        <v>230</v>
      </c>
      <c r="E14" s="26" t="n">
        <v>359</v>
      </c>
      <c r="F14" s="23" t="n">
        <v>247</v>
      </c>
      <c r="G14" s="24" t="n">
        <v>1210</v>
      </c>
      <c r="H14" s="24" t="n">
        <v>4307</v>
      </c>
      <c r="I14" s="24" t="n">
        <v>115</v>
      </c>
      <c r="J14" s="22" t="n">
        <f aca="false">SUM(H14:I14)</f>
        <v>4422</v>
      </c>
      <c r="K14" s="24" t="n">
        <v>1693</v>
      </c>
      <c r="L14" s="54" t="n">
        <f aca="false">K14/J14</f>
        <v>0.382858435097241</v>
      </c>
    </row>
    <row r="15" customFormat="false" ht="13.2" hidden="false" customHeight="false" outlineLevel="0" collapsed="false">
      <c r="A15" s="21" t="s">
        <v>33</v>
      </c>
      <c r="B15" s="22" t="n">
        <v>4964</v>
      </c>
      <c r="C15" s="25" t="n">
        <v>1728</v>
      </c>
      <c r="D15" s="26" t="n">
        <v>1084</v>
      </c>
      <c r="E15" s="26" t="n">
        <v>1847</v>
      </c>
      <c r="F15" s="23" t="n">
        <v>786</v>
      </c>
      <c r="G15" s="24" t="n">
        <v>4989</v>
      </c>
      <c r="H15" s="24" t="n">
        <v>22064</v>
      </c>
      <c r="I15" s="24" t="n">
        <v>329</v>
      </c>
      <c r="J15" s="22" t="n">
        <f aca="false">SUM(H15:I15)</f>
        <v>22393</v>
      </c>
      <c r="K15" s="24" t="n">
        <v>7292</v>
      </c>
      <c r="L15" s="54" t="n">
        <f aca="false">K15/J15</f>
        <v>0.325637475996963</v>
      </c>
    </row>
    <row r="16" customFormat="false" ht="13.2" hidden="false" customHeight="false" outlineLevel="0" collapsed="false">
      <c r="A16" s="21" t="s">
        <v>34</v>
      </c>
      <c r="B16" s="22" t="n">
        <v>6795</v>
      </c>
      <c r="C16" s="25" t="n">
        <v>2380</v>
      </c>
      <c r="D16" s="26" t="n">
        <v>1294</v>
      </c>
      <c r="E16" s="26" t="n">
        <v>2242</v>
      </c>
      <c r="F16" s="23" t="n">
        <v>1835</v>
      </c>
      <c r="G16" s="24" t="n">
        <v>6927</v>
      </c>
      <c r="H16" s="24" t="n">
        <v>46747</v>
      </c>
      <c r="I16" s="24" t="n">
        <v>251</v>
      </c>
      <c r="J16" s="22" t="n">
        <f aca="false">SUM(H16:I16)</f>
        <v>46998</v>
      </c>
      <c r="K16" s="24" t="n">
        <v>8975</v>
      </c>
      <c r="L16" s="54" t="n">
        <f aca="false">K16/J16</f>
        <v>0.190965573003107</v>
      </c>
    </row>
    <row r="17" customFormat="false" ht="13.2" hidden="false" customHeight="false" outlineLevel="0" collapsed="false">
      <c r="A17" s="21" t="s">
        <v>35</v>
      </c>
      <c r="B17" s="22" t="n">
        <v>1739</v>
      </c>
      <c r="C17" s="25" t="n">
        <v>557</v>
      </c>
      <c r="D17" s="26" t="n">
        <v>240</v>
      </c>
      <c r="E17" s="26" t="n">
        <v>675</v>
      </c>
      <c r="F17" s="23" t="n">
        <v>337</v>
      </c>
      <c r="G17" s="24" t="n">
        <v>1736</v>
      </c>
      <c r="H17" s="24" t="n">
        <v>5497</v>
      </c>
      <c r="I17" s="24" t="n">
        <v>161</v>
      </c>
      <c r="J17" s="22" t="n">
        <f aca="false">SUM(H17:I17)</f>
        <v>5658</v>
      </c>
      <c r="K17" s="24" t="n">
        <v>2550</v>
      </c>
      <c r="L17" s="54" t="n">
        <f aca="false">K17/J17</f>
        <v>0.450689289501591</v>
      </c>
    </row>
    <row r="18" customFormat="false" ht="13.2" hidden="false" customHeight="false" outlineLevel="0" collapsed="false">
      <c r="A18" s="21" t="s">
        <v>36</v>
      </c>
      <c r="B18" s="22" t="n">
        <v>423</v>
      </c>
      <c r="C18" s="25" t="n">
        <v>181</v>
      </c>
      <c r="D18" s="26" t="n">
        <v>44</v>
      </c>
      <c r="E18" s="26" t="n">
        <v>120</v>
      </c>
      <c r="F18" s="23" t="n">
        <v>97</v>
      </c>
      <c r="G18" s="24" t="n">
        <v>432</v>
      </c>
      <c r="H18" s="24" t="n">
        <v>1480</v>
      </c>
      <c r="I18" s="24" t="n">
        <v>21</v>
      </c>
      <c r="J18" s="22" t="n">
        <f aca="false">SUM(H18:I18)</f>
        <v>1501</v>
      </c>
      <c r="K18" s="24" t="n">
        <v>607</v>
      </c>
      <c r="L18" s="54" t="n">
        <f aca="false">K18/J18</f>
        <v>0.404397068620919</v>
      </c>
    </row>
    <row r="19" customFormat="false" ht="13.2" hidden="false" customHeight="false" outlineLevel="0" collapsed="false">
      <c r="A19" s="21" t="s">
        <v>37</v>
      </c>
      <c r="B19" s="22" t="n">
        <v>211</v>
      </c>
      <c r="C19" s="25" t="n">
        <v>71</v>
      </c>
      <c r="D19" s="26" t="n">
        <v>28</v>
      </c>
      <c r="E19" s="26" t="n">
        <v>59</v>
      </c>
      <c r="F19" s="23" t="n">
        <v>43</v>
      </c>
      <c r="G19" s="24" t="n">
        <v>199</v>
      </c>
      <c r="H19" s="24" t="n">
        <v>639</v>
      </c>
      <c r="I19" s="24" t="n">
        <v>21</v>
      </c>
      <c r="J19" s="22" t="n">
        <f aca="false">SUM(H19:I19)</f>
        <v>660</v>
      </c>
      <c r="K19" s="24" t="n">
        <v>274</v>
      </c>
      <c r="L19" s="54" t="n">
        <f aca="false">K19/J19</f>
        <v>0.415151515151515</v>
      </c>
    </row>
    <row r="20" customFormat="false" ht="13.2" hidden="false" customHeight="false" outlineLevel="0" collapsed="false">
      <c r="A20" s="21" t="s">
        <v>38</v>
      </c>
      <c r="B20" s="22" t="n">
        <v>11478</v>
      </c>
      <c r="C20" s="25" t="n">
        <v>2483</v>
      </c>
      <c r="D20" s="26" t="n">
        <v>4784</v>
      </c>
      <c r="E20" s="26" t="n">
        <v>4749</v>
      </c>
      <c r="F20" s="23" t="n">
        <v>1925</v>
      </c>
      <c r="G20" s="24" t="n">
        <v>11939</v>
      </c>
      <c r="H20" s="24" t="n">
        <v>80182</v>
      </c>
      <c r="I20" s="24" t="n">
        <v>610</v>
      </c>
      <c r="J20" s="22" t="n">
        <f aca="false">SUM(H20:I20)</f>
        <v>80792</v>
      </c>
      <c r="K20" s="24" t="n">
        <v>15235</v>
      </c>
      <c r="L20" s="54" t="n">
        <f aca="false">K20/J20</f>
        <v>0.188570650559461</v>
      </c>
    </row>
    <row r="21" customFormat="false" ht="13.2" hidden="false" customHeight="false" outlineLevel="0" collapsed="false">
      <c r="A21" s="21" t="s">
        <v>39</v>
      </c>
      <c r="B21" s="22" t="n">
        <v>1230</v>
      </c>
      <c r="C21" s="25" t="n">
        <v>430</v>
      </c>
      <c r="D21" s="26" t="n">
        <v>89</v>
      </c>
      <c r="E21" s="26" t="n">
        <v>390</v>
      </c>
      <c r="F21" s="23" t="n">
        <v>316</v>
      </c>
      <c r="G21" s="24" t="n">
        <v>1270</v>
      </c>
      <c r="H21" s="24" t="n">
        <v>3524</v>
      </c>
      <c r="I21" s="24" t="n">
        <v>83</v>
      </c>
      <c r="J21" s="22" t="n">
        <f aca="false">SUM(H21:I21)</f>
        <v>3607</v>
      </c>
      <c r="K21" s="24" t="n">
        <v>1478</v>
      </c>
      <c r="L21" s="54" t="n">
        <f aca="false">K21/J21</f>
        <v>0.409758802328805</v>
      </c>
    </row>
    <row r="22" customFormat="false" ht="13.2" hidden="false" customHeight="false" outlineLevel="0" collapsed="false">
      <c r="A22" s="21" t="s">
        <v>40</v>
      </c>
      <c r="B22" s="22" t="n">
        <v>2919</v>
      </c>
      <c r="C22" s="25" t="n">
        <v>1371</v>
      </c>
      <c r="D22" s="26" t="n">
        <v>201</v>
      </c>
      <c r="E22" s="26" t="n">
        <v>637</v>
      </c>
      <c r="F22" s="23" t="n">
        <v>801</v>
      </c>
      <c r="G22" s="24" t="n">
        <v>2907</v>
      </c>
      <c r="H22" s="24" t="n">
        <v>9184</v>
      </c>
      <c r="I22" s="24" t="n">
        <v>129</v>
      </c>
      <c r="J22" s="22" t="n">
        <f aca="false">SUM(H22:I22)</f>
        <v>9313</v>
      </c>
      <c r="K22" s="24" t="n">
        <v>3389</v>
      </c>
      <c r="L22" s="54" t="n">
        <f aca="false">K22/J22</f>
        <v>0.36389992483625</v>
      </c>
    </row>
    <row r="23" customFormat="false" ht="13.2" hidden="false" customHeight="false" outlineLevel="0" collapsed="false">
      <c r="A23" s="21" t="s">
        <v>41</v>
      </c>
      <c r="B23" s="22" t="n">
        <v>165</v>
      </c>
      <c r="C23" s="25" t="n">
        <v>60</v>
      </c>
      <c r="D23" s="26" t="n">
        <v>27</v>
      </c>
      <c r="E23" s="26" t="n">
        <v>35</v>
      </c>
      <c r="F23" s="23" t="n">
        <v>45</v>
      </c>
      <c r="G23" s="24" t="n">
        <v>158</v>
      </c>
      <c r="H23" s="24" t="n">
        <v>352</v>
      </c>
      <c r="I23" s="24" t="n">
        <v>3</v>
      </c>
      <c r="J23" s="22" t="n">
        <f aca="false">SUM(H23:I23)</f>
        <v>355</v>
      </c>
      <c r="K23" s="24" t="n">
        <v>190</v>
      </c>
      <c r="L23" s="54" t="n">
        <f aca="false">K23/J23</f>
        <v>0.535211267605634</v>
      </c>
    </row>
    <row r="24" customFormat="false" ht="13.2" hidden="false" customHeight="false" outlineLevel="0" collapsed="false">
      <c r="A24" s="21" t="s">
        <v>42</v>
      </c>
      <c r="B24" s="22" t="n">
        <v>711</v>
      </c>
      <c r="C24" s="25" t="n">
        <v>297</v>
      </c>
      <c r="D24" s="26" t="n">
        <v>108</v>
      </c>
      <c r="E24" s="26" t="n">
        <v>222</v>
      </c>
      <c r="F24" s="23" t="n">
        <v>152</v>
      </c>
      <c r="G24" s="24" t="n">
        <v>716</v>
      </c>
      <c r="H24" s="24" t="n">
        <v>4315</v>
      </c>
      <c r="I24" s="24" t="n">
        <v>8</v>
      </c>
      <c r="J24" s="22" t="n">
        <f aca="false">SUM(H24:I24)</f>
        <v>4323</v>
      </c>
      <c r="K24" s="24" t="n">
        <v>949</v>
      </c>
      <c r="L24" s="54" t="n">
        <f aca="false">K24/J24</f>
        <v>0.219523479065464</v>
      </c>
    </row>
    <row r="25" customFormat="false" ht="13.2" hidden="false" customHeight="false" outlineLevel="0" collapsed="false">
      <c r="A25" s="21" t="s">
        <v>43</v>
      </c>
      <c r="B25" s="22" t="n">
        <v>961</v>
      </c>
      <c r="C25" s="25" t="n">
        <v>317</v>
      </c>
      <c r="D25" s="26" t="n">
        <v>139</v>
      </c>
      <c r="E25" s="26" t="n">
        <v>297</v>
      </c>
      <c r="F25" s="23" t="n">
        <v>244</v>
      </c>
      <c r="G25" s="24" t="n">
        <v>975</v>
      </c>
      <c r="H25" s="24" t="n">
        <v>2697</v>
      </c>
      <c r="I25" s="24" t="n">
        <v>65</v>
      </c>
      <c r="J25" s="22" t="n">
        <f aca="false">SUM(H25:I25)</f>
        <v>2762</v>
      </c>
      <c r="K25" s="24" t="n">
        <v>1277</v>
      </c>
      <c r="L25" s="54" t="n">
        <f aca="false">K25/J25</f>
        <v>0.462346125995655</v>
      </c>
    </row>
    <row r="26" customFormat="false" ht="13.2" hidden="false" customHeight="false" outlineLevel="0" collapsed="false">
      <c r="A26" s="21" t="s">
        <v>44</v>
      </c>
      <c r="B26" s="22" t="n">
        <v>2790</v>
      </c>
      <c r="C26" s="25" t="n">
        <v>1089</v>
      </c>
      <c r="D26" s="26" t="n">
        <v>545</v>
      </c>
      <c r="E26" s="26" t="n">
        <v>743</v>
      </c>
      <c r="F26" s="23" t="n">
        <v>571</v>
      </c>
      <c r="G26" s="24" t="n">
        <v>2785</v>
      </c>
      <c r="H26" s="24" t="n">
        <v>9488</v>
      </c>
      <c r="I26" s="24" t="n">
        <v>209</v>
      </c>
      <c r="J26" s="22" t="n">
        <f aca="false">SUM(H26:I26)</f>
        <v>9697</v>
      </c>
      <c r="K26" s="24" t="n">
        <v>3630</v>
      </c>
      <c r="L26" s="54" t="n">
        <f aca="false">K26/J26</f>
        <v>0.374342580179437</v>
      </c>
    </row>
    <row r="27" customFormat="false" ht="13.2" hidden="false" customHeight="false" outlineLevel="0" collapsed="false">
      <c r="A27" s="21" t="s">
        <v>45</v>
      </c>
      <c r="B27" s="22" t="n">
        <v>1091</v>
      </c>
      <c r="C27" s="25" t="n">
        <v>463</v>
      </c>
      <c r="D27" s="26" t="n">
        <v>79</v>
      </c>
      <c r="E27" s="26" t="n">
        <v>479</v>
      </c>
      <c r="F27" s="23" t="n">
        <v>176</v>
      </c>
      <c r="G27" s="24" t="n">
        <v>1131</v>
      </c>
      <c r="H27" s="24" t="n">
        <v>6010</v>
      </c>
      <c r="I27" s="24" t="n">
        <v>37</v>
      </c>
      <c r="J27" s="22" t="n">
        <f aca="false">SUM(H27:I27)</f>
        <v>6047</v>
      </c>
      <c r="K27" s="24" t="n">
        <v>1418</v>
      </c>
      <c r="L27" s="54" t="n">
        <f aca="false">K27/J27</f>
        <v>0.234496444517943</v>
      </c>
    </row>
    <row r="28" customFormat="false" ht="13.2" hidden="false" customHeight="false" outlineLevel="0" collapsed="false">
      <c r="A28" s="21" t="s">
        <v>46</v>
      </c>
      <c r="B28" s="22" t="n">
        <v>2402</v>
      </c>
      <c r="C28" s="25" t="n">
        <v>872</v>
      </c>
      <c r="D28" s="26" t="n">
        <v>284</v>
      </c>
      <c r="E28" s="26" t="n">
        <v>553</v>
      </c>
      <c r="F28" s="23" t="n">
        <v>724</v>
      </c>
      <c r="G28" s="24" t="n">
        <v>2427</v>
      </c>
      <c r="H28" s="24" t="n">
        <v>6426</v>
      </c>
      <c r="I28" s="24" t="n">
        <v>104</v>
      </c>
      <c r="J28" s="22" t="n">
        <f aca="false">SUM(H28:I28)</f>
        <v>6530</v>
      </c>
      <c r="K28" s="24" t="n">
        <v>2704</v>
      </c>
      <c r="L28" s="54" t="n">
        <f aca="false">K28/J28</f>
        <v>0.414088820826952</v>
      </c>
    </row>
    <row r="29" customFormat="false" ht="13.2" hidden="false" customHeight="false" outlineLevel="0" collapsed="false">
      <c r="A29" s="21" t="s">
        <v>47</v>
      </c>
      <c r="B29" s="22" t="n">
        <v>2133</v>
      </c>
      <c r="C29" s="25" t="n">
        <v>653</v>
      </c>
      <c r="D29" s="26" t="n">
        <v>454</v>
      </c>
      <c r="E29" s="26" t="n">
        <v>732</v>
      </c>
      <c r="F29" s="23" t="n">
        <v>476</v>
      </c>
      <c r="G29" s="24" t="n">
        <v>2153</v>
      </c>
      <c r="H29" s="24" t="n">
        <v>8838</v>
      </c>
      <c r="I29" s="24" t="n">
        <v>146</v>
      </c>
      <c r="J29" s="22" t="n">
        <v>8984</v>
      </c>
      <c r="K29" s="24" t="n">
        <v>2781</v>
      </c>
      <c r="L29" s="54" t="n">
        <f aca="false">K29/J29</f>
        <v>0.309550311665183</v>
      </c>
    </row>
    <row r="30" customFormat="false" ht="13.2" hidden="false" customHeight="false" outlineLevel="0" collapsed="false">
      <c r="A30" s="21" t="s">
        <v>48</v>
      </c>
      <c r="B30" s="22" t="n">
        <v>1471</v>
      </c>
      <c r="C30" s="25" t="n">
        <v>476</v>
      </c>
      <c r="D30" s="26" t="n">
        <v>159</v>
      </c>
      <c r="E30" s="26" t="n">
        <v>374</v>
      </c>
      <c r="F30" s="23" t="n">
        <v>525</v>
      </c>
      <c r="G30" s="24" t="n">
        <v>1456</v>
      </c>
      <c r="H30" s="24" t="n">
        <v>5889</v>
      </c>
      <c r="I30" s="24" t="n">
        <v>58</v>
      </c>
      <c r="J30" s="22" t="n">
        <f aca="false">SUM(H30:I30)</f>
        <v>5947</v>
      </c>
      <c r="K30" s="24" t="n">
        <v>1766</v>
      </c>
      <c r="L30" s="54" t="n">
        <f aca="false">K30/J30</f>
        <v>0.296956448629561</v>
      </c>
    </row>
    <row r="31" customFormat="false" ht="13.2" hidden="false" customHeight="false" outlineLevel="0" collapsed="false">
      <c r="A31" s="21" t="s">
        <v>49</v>
      </c>
      <c r="B31" s="22" t="n">
        <v>2640</v>
      </c>
      <c r="C31" s="25" t="n">
        <v>938</v>
      </c>
      <c r="D31" s="26" t="n">
        <v>505</v>
      </c>
      <c r="E31" s="26" t="n">
        <v>1026</v>
      </c>
      <c r="F31" s="23" t="n">
        <v>433</v>
      </c>
      <c r="G31" s="24" t="n">
        <v>2647</v>
      </c>
      <c r="H31" s="24" t="n">
        <v>9292</v>
      </c>
      <c r="I31" s="24" t="n">
        <v>71</v>
      </c>
      <c r="J31" s="22" t="n">
        <f aca="false">SUM(H31:I31)</f>
        <v>9363</v>
      </c>
      <c r="K31" s="24" t="n">
        <v>3894</v>
      </c>
      <c r="L31" s="54" t="n">
        <f aca="false">K31/J31</f>
        <v>0.415892342198013</v>
      </c>
    </row>
    <row r="32" customFormat="false" ht="13.2" hidden="false" customHeight="false" outlineLevel="0" collapsed="false">
      <c r="A32" s="21" t="s">
        <v>50</v>
      </c>
      <c r="B32" s="22" t="n">
        <v>3299</v>
      </c>
      <c r="C32" s="25" t="n">
        <v>956</v>
      </c>
      <c r="D32" s="26" t="n">
        <v>450</v>
      </c>
      <c r="E32" s="26" t="n">
        <v>1146</v>
      </c>
      <c r="F32" s="23" t="n">
        <v>947</v>
      </c>
      <c r="G32" s="24" t="n">
        <v>3329</v>
      </c>
      <c r="H32" s="24" t="n">
        <v>12913</v>
      </c>
      <c r="I32" s="24" t="n">
        <v>120</v>
      </c>
      <c r="J32" s="22" t="n">
        <f aca="false">SUM(H32:I32)</f>
        <v>13033</v>
      </c>
      <c r="K32" s="24" t="n">
        <v>4165</v>
      </c>
      <c r="L32" s="54" t="n">
        <f aca="false">K32/J32</f>
        <v>0.319573390623801</v>
      </c>
    </row>
    <row r="33" customFormat="false" ht="13.2" hidden="false" customHeight="false" outlineLevel="0" collapsed="false">
      <c r="A33" s="21" t="s">
        <v>51</v>
      </c>
      <c r="B33" s="22" t="n">
        <v>1869</v>
      </c>
      <c r="C33" s="25" t="n">
        <v>684</v>
      </c>
      <c r="D33" s="26" t="n">
        <v>212</v>
      </c>
      <c r="E33" s="26" t="n">
        <v>446</v>
      </c>
      <c r="F33" s="23" t="n">
        <v>479</v>
      </c>
      <c r="G33" s="24" t="n">
        <v>1779</v>
      </c>
      <c r="H33" s="24" t="n">
        <v>7518</v>
      </c>
      <c r="I33" s="24" t="n">
        <v>83</v>
      </c>
      <c r="J33" s="22" t="n">
        <f aca="false">SUM(H33:I33)</f>
        <v>7601</v>
      </c>
      <c r="K33" s="24" t="n">
        <v>2105</v>
      </c>
      <c r="L33" s="54" t="n">
        <f aca="false">K33/J33</f>
        <v>0.276937245099329</v>
      </c>
    </row>
    <row r="34" customFormat="false" ht="13.2" hidden="false" customHeight="false" outlineLevel="0" collapsed="false">
      <c r="A34" s="21" t="s">
        <v>52</v>
      </c>
      <c r="B34" s="22" t="n">
        <v>12111</v>
      </c>
      <c r="C34" s="25" t="n">
        <v>3975</v>
      </c>
      <c r="D34" s="26" t="n">
        <v>2094</v>
      </c>
      <c r="E34" s="26" t="n">
        <v>4675</v>
      </c>
      <c r="F34" s="23" t="n">
        <v>2242</v>
      </c>
      <c r="G34" s="24" t="n">
        <v>12137</v>
      </c>
      <c r="H34" s="24" t="n">
        <v>70129</v>
      </c>
      <c r="I34" s="24" t="n">
        <v>465</v>
      </c>
      <c r="J34" s="22" t="n">
        <f aca="false">SUM(H34:I34)</f>
        <v>70594</v>
      </c>
      <c r="K34" s="24" t="n">
        <v>15858</v>
      </c>
      <c r="L34" s="54" t="n">
        <f aca="false">K34/J34</f>
        <v>0.224636654673202</v>
      </c>
    </row>
    <row r="35" customFormat="false" ht="13.2" hidden="false" customHeight="false" outlineLevel="0" collapsed="false">
      <c r="A35" s="21" t="s">
        <v>53</v>
      </c>
      <c r="B35" s="22" t="n">
        <v>3096</v>
      </c>
      <c r="C35" s="25" t="n">
        <v>877</v>
      </c>
      <c r="D35" s="26" t="n">
        <v>988</v>
      </c>
      <c r="E35" s="26" t="n">
        <v>837</v>
      </c>
      <c r="F35" s="23" t="n">
        <v>725</v>
      </c>
      <c r="G35" s="24" t="n">
        <v>3056</v>
      </c>
      <c r="H35" s="24" t="n">
        <v>20356</v>
      </c>
      <c r="I35" s="24" t="n">
        <v>230</v>
      </c>
      <c r="J35" s="22" t="n">
        <f aca="false">SUM(H35:I35)</f>
        <v>20586</v>
      </c>
      <c r="K35" s="24" t="n">
        <v>4465</v>
      </c>
      <c r="L35" s="54" t="n">
        <f aca="false">K35/J35</f>
        <v>0.21689497716895</v>
      </c>
    </row>
    <row r="36" customFormat="false" ht="13.2" hidden="false" customHeight="false" outlineLevel="0" collapsed="false">
      <c r="A36" s="21" t="s">
        <v>54</v>
      </c>
      <c r="B36" s="22" t="n">
        <v>1244</v>
      </c>
      <c r="C36" s="25" t="n">
        <v>404</v>
      </c>
      <c r="D36" s="26" t="n">
        <v>122</v>
      </c>
      <c r="E36" s="26" t="n">
        <v>347</v>
      </c>
      <c r="F36" s="23" t="n">
        <v>452</v>
      </c>
      <c r="G36" s="24" t="n">
        <v>1235</v>
      </c>
      <c r="H36" s="24" t="n">
        <v>4671</v>
      </c>
      <c r="I36" s="24" t="n">
        <v>43</v>
      </c>
      <c r="J36" s="22" t="n">
        <f aca="false">SUM(H36:I36)</f>
        <v>4714</v>
      </c>
      <c r="K36" s="24" t="n">
        <v>1704</v>
      </c>
      <c r="L36" s="54" t="n">
        <f aca="false">K36/J36</f>
        <v>0.361476453118371</v>
      </c>
    </row>
    <row r="37" customFormat="false" ht="13.2" hidden="false" customHeight="false" outlineLevel="0" collapsed="false">
      <c r="A37" s="21" t="s">
        <v>55</v>
      </c>
      <c r="B37" s="22" t="n">
        <v>600</v>
      </c>
      <c r="C37" s="25" t="n">
        <v>227</v>
      </c>
      <c r="D37" s="26" t="n">
        <v>80</v>
      </c>
      <c r="E37" s="26" t="n">
        <v>188</v>
      </c>
      <c r="F37" s="23" t="n">
        <v>108</v>
      </c>
      <c r="G37" s="24" t="n">
        <v>583</v>
      </c>
      <c r="H37" s="24" t="n">
        <v>1972</v>
      </c>
      <c r="I37" s="24" t="n">
        <v>46</v>
      </c>
      <c r="J37" s="22" t="n">
        <f aca="false">SUM(H37:I37)</f>
        <v>2018</v>
      </c>
      <c r="K37" s="24" t="n">
        <v>727</v>
      </c>
      <c r="L37" s="54" t="n">
        <f aca="false">K37/J37</f>
        <v>0.360257680872151</v>
      </c>
    </row>
    <row r="38" customFormat="false" ht="13.2" hidden="false" customHeight="false" outlineLevel="0" collapsed="false">
      <c r="A38" s="21" t="s">
        <v>56</v>
      </c>
      <c r="B38" s="22" t="n">
        <v>754</v>
      </c>
      <c r="C38" s="25" t="n">
        <v>274</v>
      </c>
      <c r="D38" s="26" t="n">
        <v>74</v>
      </c>
      <c r="E38" s="26" t="n">
        <v>241</v>
      </c>
      <c r="F38" s="23" t="n">
        <v>146</v>
      </c>
      <c r="G38" s="24" t="n">
        <v>778</v>
      </c>
      <c r="H38" s="24" t="n">
        <v>1923</v>
      </c>
      <c r="I38" s="24" t="n">
        <v>86</v>
      </c>
      <c r="J38" s="22" t="n">
        <f aca="false">SUM(H38:I38)</f>
        <v>2009</v>
      </c>
      <c r="K38" s="24" t="n">
        <v>966</v>
      </c>
      <c r="L38" s="54" t="n">
        <f aca="false">K38/J38</f>
        <v>0.480836236933798</v>
      </c>
    </row>
    <row r="39" customFormat="false" ht="13.2" hidden="false" customHeight="false" outlineLevel="0" collapsed="false">
      <c r="A39" s="21" t="s">
        <v>57</v>
      </c>
      <c r="B39" s="22" t="n">
        <v>3685</v>
      </c>
      <c r="C39" s="25" t="n">
        <v>1015</v>
      </c>
      <c r="D39" s="26" t="n">
        <v>473</v>
      </c>
      <c r="E39" s="26" t="n">
        <v>898</v>
      </c>
      <c r="F39" s="23" t="n">
        <v>1420</v>
      </c>
      <c r="G39" s="24" t="n">
        <v>3684</v>
      </c>
      <c r="H39" s="24" t="n">
        <v>16293</v>
      </c>
      <c r="I39" s="24" t="n">
        <v>281</v>
      </c>
      <c r="J39" s="22" t="n">
        <f aca="false">SUM(H39:I39)</f>
        <v>16574</v>
      </c>
      <c r="K39" s="24" t="n">
        <v>4480</v>
      </c>
      <c r="L39" s="54" t="n">
        <f aca="false">K39/J39</f>
        <v>0.270302884035236</v>
      </c>
    </row>
    <row r="40" customFormat="false" ht="13.2" hidden="false" customHeight="false" outlineLevel="0" collapsed="false">
      <c r="A40" s="21" t="s">
        <v>58</v>
      </c>
      <c r="B40" s="22" t="n">
        <v>1707</v>
      </c>
      <c r="C40" s="25" t="n">
        <v>1020</v>
      </c>
      <c r="D40" s="26" t="n">
        <v>114</v>
      </c>
      <c r="E40" s="26" t="n">
        <v>316</v>
      </c>
      <c r="F40" s="23" t="n">
        <v>416</v>
      </c>
      <c r="G40" s="24" t="n">
        <v>1722</v>
      </c>
      <c r="H40" s="24" t="n">
        <v>7476</v>
      </c>
      <c r="I40" s="24" t="n">
        <v>72</v>
      </c>
      <c r="J40" s="22" t="n">
        <f aca="false">SUM(H40:I40)</f>
        <v>7548</v>
      </c>
      <c r="K40" s="24" t="n">
        <v>2029</v>
      </c>
      <c r="L40" s="54" t="n">
        <f aca="false">K40/J40</f>
        <v>0.268812930577636</v>
      </c>
    </row>
    <row r="41" customFormat="false" ht="13.2" hidden="false" customHeight="false" outlineLevel="0" collapsed="false">
      <c r="A41" s="21" t="s">
        <v>59</v>
      </c>
      <c r="B41" s="22" t="n">
        <v>2601</v>
      </c>
      <c r="C41" s="25" t="n">
        <v>1114</v>
      </c>
      <c r="D41" s="26" t="n">
        <v>503</v>
      </c>
      <c r="E41" s="26" t="n">
        <v>694</v>
      </c>
      <c r="F41" s="23" t="n">
        <v>493</v>
      </c>
      <c r="G41" s="24" t="n">
        <v>2631</v>
      </c>
      <c r="H41" s="24" t="n">
        <v>19166</v>
      </c>
      <c r="I41" s="24" t="n">
        <v>118</v>
      </c>
      <c r="J41" s="22" t="n">
        <f aca="false">SUM(H41:I41)</f>
        <v>19284</v>
      </c>
      <c r="K41" s="24" t="n">
        <v>3310</v>
      </c>
      <c r="L41" s="54" t="n">
        <f aca="false">K41/J41</f>
        <v>0.171644886952914</v>
      </c>
    </row>
    <row r="42" customFormat="false" ht="13.2" hidden="false" customHeight="false" outlineLevel="0" collapsed="false">
      <c r="A42" s="21" t="s">
        <v>60</v>
      </c>
      <c r="B42" s="22" t="n">
        <v>1006</v>
      </c>
      <c r="C42" s="25" t="n">
        <v>380</v>
      </c>
      <c r="D42" s="26" t="n">
        <v>85</v>
      </c>
      <c r="E42" s="26" t="n">
        <v>354</v>
      </c>
      <c r="F42" s="23" t="n">
        <v>211</v>
      </c>
      <c r="G42" s="24" t="n">
        <v>1007</v>
      </c>
      <c r="H42" s="24" t="n">
        <v>2406</v>
      </c>
      <c r="I42" s="24" t="n">
        <v>84</v>
      </c>
      <c r="J42" s="22" t="n">
        <f aca="false">SUM(H42:I42)</f>
        <v>2490</v>
      </c>
      <c r="K42" s="24" t="n">
        <v>1310</v>
      </c>
      <c r="L42" s="54" t="n">
        <f aca="false">K42/J42</f>
        <v>0.526104417670683</v>
      </c>
    </row>
    <row r="43" customFormat="false" ht="13.2" hidden="false" customHeight="false" outlineLevel="0" collapsed="false">
      <c r="A43" s="21" t="s">
        <v>61</v>
      </c>
      <c r="B43" s="22" t="n">
        <v>970</v>
      </c>
      <c r="C43" s="25" t="n">
        <v>250</v>
      </c>
      <c r="D43" s="26" t="n">
        <v>185</v>
      </c>
      <c r="E43" s="26" t="n">
        <v>352</v>
      </c>
      <c r="F43" s="23" t="n">
        <v>170</v>
      </c>
      <c r="G43" s="24" t="n">
        <v>971</v>
      </c>
      <c r="H43" s="24" t="n">
        <v>4510</v>
      </c>
      <c r="I43" s="24" t="n">
        <v>63</v>
      </c>
      <c r="J43" s="22" t="n">
        <f aca="false">SUM(H43:I43)</f>
        <v>4573</v>
      </c>
      <c r="K43" s="24" t="n">
        <v>1198</v>
      </c>
      <c r="L43" s="54" t="n">
        <f aca="false">K43/J43</f>
        <v>0.261972446971354</v>
      </c>
    </row>
    <row r="44" customFormat="false" ht="13.2" hidden="false" customHeight="false" outlineLevel="0" collapsed="false">
      <c r="A44" s="21" t="s">
        <v>62</v>
      </c>
      <c r="B44" s="22" t="n">
        <v>2307</v>
      </c>
      <c r="C44" s="25" t="n">
        <v>619</v>
      </c>
      <c r="D44" s="26" t="n">
        <v>368</v>
      </c>
      <c r="E44" s="26" t="n">
        <v>895</v>
      </c>
      <c r="F44" s="23" t="n">
        <v>516</v>
      </c>
      <c r="G44" s="24" t="n">
        <v>2304</v>
      </c>
      <c r="H44" s="24" t="n">
        <v>9993</v>
      </c>
      <c r="I44" s="24" t="n">
        <v>87</v>
      </c>
      <c r="J44" s="22" t="n">
        <f aca="false">SUM(H44:I44)</f>
        <v>10080</v>
      </c>
      <c r="K44" s="24" t="n">
        <v>2830</v>
      </c>
      <c r="L44" s="54" t="n">
        <f aca="false">K44/J44</f>
        <v>0.280753968253968</v>
      </c>
    </row>
    <row r="45" customFormat="false" ht="13.2" hidden="false" customHeight="false" outlineLevel="0" collapsed="false">
      <c r="A45" s="21" t="s">
        <v>63</v>
      </c>
      <c r="B45" s="22" t="n">
        <v>1079</v>
      </c>
      <c r="C45" s="25" t="n">
        <v>759</v>
      </c>
      <c r="D45" s="26" t="n">
        <v>174</v>
      </c>
      <c r="E45" s="26" t="n">
        <v>284</v>
      </c>
      <c r="F45" s="23" t="n">
        <v>223</v>
      </c>
      <c r="G45" s="24" t="n">
        <v>1085</v>
      </c>
      <c r="H45" s="24" t="n">
        <v>3233</v>
      </c>
      <c r="I45" s="24" t="n">
        <v>48</v>
      </c>
      <c r="J45" s="22" t="n">
        <f aca="false">SUM(H45:I45)</f>
        <v>3281</v>
      </c>
      <c r="K45" s="24" t="n">
        <v>1385</v>
      </c>
      <c r="L45" s="54" t="n">
        <f aca="false">K45/J45</f>
        <v>0.422127400182871</v>
      </c>
    </row>
    <row r="46" customFormat="false" ht="13.2" hidden="false" customHeight="false" outlineLevel="0" collapsed="false">
      <c r="A46" s="21" t="s">
        <v>64</v>
      </c>
      <c r="B46" s="22" t="n">
        <v>2173</v>
      </c>
      <c r="C46" s="25" t="n">
        <v>856</v>
      </c>
      <c r="D46" s="26" t="n">
        <v>382</v>
      </c>
      <c r="E46" s="26" t="n">
        <v>690</v>
      </c>
      <c r="F46" s="23" t="n">
        <v>335</v>
      </c>
      <c r="G46" s="24" t="n">
        <v>2225</v>
      </c>
      <c r="H46" s="24" t="n">
        <v>6271</v>
      </c>
      <c r="I46" s="24" t="n">
        <v>355</v>
      </c>
      <c r="J46" s="22" t="n">
        <f aca="false">SUM(H46:I46)</f>
        <v>6626</v>
      </c>
      <c r="K46" s="24" t="n">
        <v>3558</v>
      </c>
      <c r="L46" s="54" t="n">
        <f aca="false">K46/J46</f>
        <v>0.536975550860247</v>
      </c>
    </row>
    <row r="47" customFormat="false" ht="13.2" hidden="false" customHeight="false" outlineLevel="0" collapsed="false">
      <c r="A47" s="21" t="s">
        <v>65</v>
      </c>
      <c r="B47" s="22" t="n">
        <v>1232</v>
      </c>
      <c r="C47" s="25" t="n">
        <v>394</v>
      </c>
      <c r="D47" s="26" t="n">
        <v>228</v>
      </c>
      <c r="E47" s="26" t="n">
        <v>254</v>
      </c>
      <c r="F47" s="23" t="n">
        <v>302</v>
      </c>
      <c r="G47" s="24" t="n">
        <v>1244</v>
      </c>
      <c r="H47" s="24" t="n">
        <v>5496</v>
      </c>
      <c r="I47" s="24" t="n">
        <v>76</v>
      </c>
      <c r="J47" s="22" t="n">
        <f aca="false">SUM(H47:I47)</f>
        <v>5572</v>
      </c>
      <c r="K47" s="24" t="n">
        <v>1724</v>
      </c>
      <c r="L47" s="54" t="n">
        <f aca="false">K47/J47</f>
        <v>0.30940416367552</v>
      </c>
    </row>
    <row r="48" customFormat="false" ht="13.2" hidden="false" customHeight="false" outlineLevel="0" collapsed="false">
      <c r="A48" s="21" t="s">
        <v>66</v>
      </c>
      <c r="B48" s="22" t="n">
        <v>7432</v>
      </c>
      <c r="C48" s="25" t="n">
        <v>3014</v>
      </c>
      <c r="D48" s="26" t="n">
        <v>930</v>
      </c>
      <c r="E48" s="26" t="n">
        <v>1689</v>
      </c>
      <c r="F48" s="23" t="n">
        <v>1976</v>
      </c>
      <c r="G48" s="24" t="n">
        <v>7168</v>
      </c>
      <c r="H48" s="24" t="n">
        <v>32763</v>
      </c>
      <c r="I48" s="24" t="n">
        <v>538</v>
      </c>
      <c r="J48" s="22" t="n">
        <f aca="false">SUM(H48:I48)</f>
        <v>33301</v>
      </c>
      <c r="K48" s="24" t="n">
        <v>8822</v>
      </c>
      <c r="L48" s="54" t="n">
        <f aca="false">K48/J48</f>
        <v>0.264916969460377</v>
      </c>
    </row>
    <row r="49" customFormat="false" ht="13.2" hidden="false" customHeight="false" outlineLevel="0" collapsed="false">
      <c r="A49" s="21" t="s">
        <v>67</v>
      </c>
      <c r="B49" s="22" t="n">
        <v>899</v>
      </c>
      <c r="C49" s="25" t="n">
        <v>278</v>
      </c>
      <c r="D49" s="26" t="n">
        <v>306</v>
      </c>
      <c r="E49" s="26" t="n">
        <v>209</v>
      </c>
      <c r="F49" s="23" t="n">
        <v>229</v>
      </c>
      <c r="G49" s="24" t="n">
        <v>920</v>
      </c>
      <c r="H49" s="24" t="n">
        <v>5775</v>
      </c>
      <c r="I49" s="24" t="n">
        <v>25</v>
      </c>
      <c r="J49" s="22" t="n">
        <f aca="false">SUM(H49:I49)</f>
        <v>5800</v>
      </c>
      <c r="K49" s="24" t="n">
        <v>1179</v>
      </c>
      <c r="L49" s="54" t="n">
        <f aca="false">K49/J49</f>
        <v>0.203275862068965</v>
      </c>
    </row>
    <row r="50" customFormat="false" ht="13.2" hidden="false" customHeight="false" outlineLevel="0" collapsed="false">
      <c r="A50" s="28" t="s">
        <v>68</v>
      </c>
      <c r="B50" s="29" t="n">
        <v>1417</v>
      </c>
      <c r="C50" s="32" t="n">
        <v>395</v>
      </c>
      <c r="D50" s="33" t="n">
        <v>277</v>
      </c>
      <c r="E50" s="33" t="n">
        <v>517</v>
      </c>
      <c r="F50" s="30" t="n">
        <v>353</v>
      </c>
      <c r="G50" s="31" t="n">
        <v>1432</v>
      </c>
      <c r="H50" s="31" t="n">
        <v>4894</v>
      </c>
      <c r="I50" s="31" t="n">
        <v>69</v>
      </c>
      <c r="J50" s="29" t="n">
        <f aca="false">SUM(H50:I50)</f>
        <v>4963</v>
      </c>
      <c r="K50" s="31" t="n">
        <v>1871</v>
      </c>
      <c r="L50" s="55" t="n">
        <f aca="false">K50/J50</f>
        <v>0.376989723957284</v>
      </c>
    </row>
    <row r="51" customFormat="false" ht="13.2" hidden="false" customHeight="false" outlineLevel="0" collapsed="false">
      <c r="A51" s="35" t="s">
        <v>69</v>
      </c>
      <c r="B51" s="36" t="n">
        <f aca="false">SUM(B7:B50)</f>
        <v>135592</v>
      </c>
      <c r="C51" s="37" t="n">
        <f aca="false">SUM(C7:C50)</f>
        <v>45282</v>
      </c>
      <c r="D51" s="37" t="n">
        <f aca="false">SUM(D7:D50)</f>
        <v>31944</v>
      </c>
      <c r="E51" s="37" t="n">
        <f aca="false">SUM(E7:E50)</f>
        <v>41348</v>
      </c>
      <c r="F51" s="37" t="n">
        <f aca="false">SUM(F7:F50)</f>
        <v>30921</v>
      </c>
      <c r="G51" s="37" t="n">
        <f aca="false">SUM(G7:G50)</f>
        <v>136347</v>
      </c>
      <c r="H51" s="37" t="n">
        <f aca="false">SUM(H7:H50)</f>
        <v>762894</v>
      </c>
      <c r="I51" s="37" t="n">
        <f aca="false">SUM(I7:I50)</f>
        <v>7351</v>
      </c>
      <c r="J51" s="37" t="n">
        <f aca="false">SUM(J7:J50)</f>
        <v>770245</v>
      </c>
      <c r="K51" s="37" t="n">
        <f aca="false">SUM(K7:K50)</f>
        <v>176806</v>
      </c>
      <c r="L51" s="56" t="n">
        <f aca="false">K51/J51</f>
        <v>0.229545144726678</v>
      </c>
    </row>
    <row r="52" customFormat="false" ht="13.2" hidden="false" customHeight="false" outlineLevel="0" collapsed="false">
      <c r="A52" s="38" t="s">
        <v>70</v>
      </c>
      <c r="B52" s="39"/>
      <c r="C52" s="57" t="n">
        <f aca="false">C51-E51</f>
        <v>3934</v>
      </c>
      <c r="D52" s="42"/>
      <c r="E52" s="42"/>
      <c r="F52" s="58"/>
      <c r="G52" s="39"/>
      <c r="H52" s="59"/>
      <c r="I52" s="59"/>
      <c r="J52" s="59"/>
      <c r="K52" s="59"/>
      <c r="L52" s="59"/>
    </row>
    <row r="53" customFormat="false" ht="13.2" hidden="false" customHeight="false" outlineLevel="0" collapsed="false">
      <c r="A53" s="28" t="s">
        <v>71</v>
      </c>
      <c r="B53" s="43" t="n">
        <v>1</v>
      </c>
      <c r="C53" s="45" t="n">
        <f aca="false">C51/(SUM($C$51:$F$51))</f>
        <v>0.302899762533864</v>
      </c>
      <c r="D53" s="60" t="n">
        <f aca="false">D51/(SUM($C$51:$F$51))</f>
        <v>0.213679387270477</v>
      </c>
      <c r="E53" s="60" t="n">
        <f aca="false">E51/(SUM($C$51:$F$51))</f>
        <v>0.276584501153885</v>
      </c>
      <c r="F53" s="61" t="n">
        <f aca="false">F51/(SUM($C$51:$F$51))</f>
        <v>0.206836349041774</v>
      </c>
      <c r="G53" s="43" t="n">
        <v>1</v>
      </c>
      <c r="H53" s="62"/>
      <c r="I53" s="62"/>
      <c r="J53" s="62"/>
      <c r="K53" s="62"/>
      <c r="L53" s="62"/>
    </row>
  </sheetData>
  <mergeCells count="8">
    <mergeCell ref="B2:F2"/>
    <mergeCell ref="H2:L2"/>
    <mergeCell ref="B3:F3"/>
    <mergeCell ref="H3:L3"/>
    <mergeCell ref="C4:F4"/>
    <mergeCell ref="H4:L4"/>
    <mergeCell ref="C5:F5"/>
    <mergeCell ref="H5:L5"/>
  </mergeCells>
  <printOptions headings="false" gridLines="false" gridLinesSet="true" horizontalCentered="true" verticalCentered="false"/>
  <pageMargins left="0.7" right="0.7" top="0.75" bottom="0.75" header="0.3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&amp;C&amp;"Arial,Regular"&amp;10ABSTRACT OF VOTES
Cast at the Primary Election
May 17, 2016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2016-05-17T14:54:23Z</dcterms:created>
  <dc:creator>Betsie</dc:creator>
  <dc:description/>
  <dc:language>en-GB</dc:language>
  <cp:lastModifiedBy>Betsie</cp:lastModifiedBy>
  <cp:lastPrinted>2016-05-26T16:00:40Z</cp:lastPrinted>
  <dcterms:modified xsi:type="dcterms:W3CDTF">2016-05-31T16:02:30Z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