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1" minimized="false" showHorizontalScroll="true" showSheetTabs="true" showVerticalScroll="true" tabRatio="600" visibility="visible"/>
  </bookViews>
  <sheets>
    <sheet name="2015-2016" sheetId="1" r:id="rId4"/>
    <sheet name="GRAD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<sst xmlns="http://schemas.openxmlformats.org/spreadsheetml/2006/main" uniqueCount="29">
  <si>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GRADO DE SATISFACCIÓN DEL PROFESORADO</t>
  </si>
  <si>
    <t>2015-2016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</si>
  <si>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</si>
  <si>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</si>
  <si>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</si>
  <si>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</si>
  <si>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</si>
  <si>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</si>
  <si>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</si>
  <si>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 xml:space="preserve">Profesores que han dado clase </t>
  </si>
  <si>
    <t xml:space="preserve">Tasa de participación en las encuestas </t>
  </si>
  <si>
    <t>GRADO</t>
  </si>
  <si>
    <t>ÍNDICE DE PARTICIPACIÓN 2016-2017</t>
  </si>
  <si>
    <t>2019-2020</t>
  </si>
  <si>
    <t>Promedios en el informe global de encuestas</t>
  </si>
  <si>
    <t>La puntuación 5 es el 100%</t>
  </si>
  <si>
    <t>PORCENTAJES</t>
  </si>
  <si>
    <t>ENCUESTAS</t>
  </si>
  <si>
    <t>1. Preparación y organización</t>
  </si>
  <si>
    <t>lanzadas</t>
  </si>
  <si>
    <t>respondidas</t>
  </si>
  <si>
    <t>previstas</t>
  </si>
  <si>
    <t>2. Colaboración y acompañamiento</t>
  </si>
  <si>
    <t>Profesores</t>
  </si>
  <si>
    <t>3. Condiciones académicas</t>
  </si>
  <si>
    <t>Asignaturas</t>
  </si>
  <si>
    <t>4. Condiciones de relación social y espiritual</t>
  </si>
  <si>
    <t>100 *</t>
  </si>
  <si>
    <t>5. Sugerencias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</si>
</sst>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7"/>
      <color rgb="FF000000"/>
      <name val="Verdana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EECE1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AEEF3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left" vertical="center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1" applyBorder="1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right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6" numFmtId="0" fillId="4" borderId="2" applyFont="1" applyNumberFormat="0" applyFill="1" applyBorder="1" applyAlignment="1">
      <alignment horizontal="general" vertical="center" textRotation="0" wrapText="tru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2" fillId="4" borderId="1" applyFont="1" applyNumberFormat="1" applyFill="1" applyBorder="1" applyAlignment="1">
      <alignment horizontal="general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0">
      <alignment horizontal="general" vertical="bottom" textRotation="0" wrapText="false" shrinkToFit="false"/>
    </xf>
    <xf xfId="0" fontId="8" numFmtId="0" fillId="8" borderId="1" applyFont="1" applyNumberFormat="0" applyFill="1" applyBorder="1" applyAlignment="0">
      <alignment horizontal="general" vertical="bottom" textRotation="0" wrapText="false" shrinkToFit="false"/>
    </xf>
    <xf xfId="0" fontId="0" numFmtId="0" fillId="9" borderId="8" applyFont="0" applyNumberFormat="0" applyFill="1" applyBorder="1" applyAlignment="1">
      <alignment horizontal="center" vertical="center" textRotation="0" wrapText="false" shrinkToFit="false"/>
    </xf>
    <xf xfId="0" fontId="0" numFmtId="0" fillId="9" borderId="9" applyFont="0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10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6" numFmtId="0" fillId="10" borderId="12" applyFont="1" applyNumberFormat="0" applyFill="1" applyBorder="1" applyAlignment="1">
      <alignment horizontal="center" vertical="center" textRotation="0" wrapText="true" shrinkToFit="false"/>
    </xf>
    <xf xfId="0" fontId="6" numFmtId="0" fillId="10" borderId="13" applyFont="1" applyNumberFormat="0" applyFill="1" applyBorder="1" applyAlignment="1">
      <alignment horizontal="center" vertical="center" textRotation="0" wrapText="true" shrinkToFit="false"/>
    </xf>
    <xf xfId="0" fontId="6" numFmtId="0" fillId="10" borderId="2" applyFont="1" applyNumberFormat="0" applyFill="1" applyBorder="1" applyAlignment="1">
      <alignment horizontal="center" vertical="center" textRotation="0" wrapText="true" shrinkToFit="false"/>
    </xf>
    <xf xfId="0" fontId="6" numFmtId="0" fillId="11" borderId="12" applyFont="1" applyNumberFormat="0" applyFill="1" applyBorder="1" applyAlignment="1">
      <alignment horizontal="center" vertical="center" textRotation="0" wrapText="true" shrinkToFit="false"/>
    </xf>
    <xf xfId="0" fontId="6" numFmtId="0" fillId="11" borderId="13" applyFont="1" applyNumberFormat="0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true" shrinkToFit="false"/>
    </xf>
    <xf xfId="0" fontId="0" numFmtId="0" fillId="0" borderId="14" applyFont="0" applyNumberFormat="0" applyFill="0" applyBorder="1" applyAlignment="1">
      <alignment horizontal="center" vertical="bottom" textRotation="0" wrapText="true" shrinkToFit="false"/>
    </xf>
    <xf xfId="0" fontId="0" numFmtId="0" fillId="0" borderId="15" applyFont="0" applyNumberFormat="0" applyFill="0" applyBorder="1" applyAlignment="1">
      <alignment horizontal="center" vertical="bottom" textRotation="0" wrapText="true" shrinkToFit="false"/>
    </xf>
    <xf xfId="0" fontId="9" numFmtId="0" fillId="12" borderId="16" applyFont="1" applyNumberFormat="0" applyFill="1" applyBorder="1" applyAlignment="1">
      <alignment horizontal="general" vertical="center" textRotation="0" wrapText="true" shrinkToFit="false"/>
    </xf>
    <xf xfId="0" fontId="9" numFmtId="0" fillId="12" borderId="15" applyFont="1" applyNumberFormat="0" applyFill="1" applyBorder="1" applyAlignment="1">
      <alignment horizontal="general" vertical="center" textRotation="0" wrapText="true" shrinkToFit="false"/>
    </xf>
    <xf xfId="0" fontId="4" numFmtId="0" fillId="12" borderId="16" applyFont="1" applyNumberFormat="0" applyFill="1" applyBorder="1" applyAlignment="1">
      <alignment horizontal="general" vertical="center" textRotation="0" wrapText="true" shrinkToFit="false"/>
    </xf>
    <xf xfId="0" fontId="4" numFmtId="0" fillId="12" borderId="15" applyFont="1" applyNumberFormat="0" applyFill="1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17" applyFont="0" applyNumberFormat="0" applyFill="0" applyBorder="1" applyAlignment="1">
      <alignment horizontal="right" vertical="center" textRotation="0" wrapText="false" shrinkToFit="false"/>
    </xf>
    <xf xfId="0" fontId="0" numFmtId="2" fillId="0" borderId="6" applyFont="0" applyNumberFormat="1" applyFill="0" applyBorder="1" applyAlignment="1">
      <alignment horizontal="center" vertical="center" textRotation="0" wrapText="false" shrinkToFit="false"/>
    </xf>
    <xf xfId="0" fontId="0" numFmtId="2" fillId="0" borderId="18" applyFont="0" applyNumberFormat="1" applyFill="0" applyBorder="1" applyAlignment="1">
      <alignment horizontal="center" vertical="center" textRotation="0" wrapText="false" shrinkToFit="false"/>
    </xf>
    <xf xfId="0" fontId="10" numFmtId="0" fillId="9" borderId="19" applyFont="1" applyNumberFormat="0" applyFill="1" applyBorder="1" applyAlignment="1">
      <alignment horizontal="center" vertical="bottom" textRotation="0" wrapText="false" shrinkToFit="false"/>
    </xf>
    <xf xfId="0" fontId="10" numFmtId="0" fillId="9" borderId="20" applyFont="1" applyNumberFormat="0" applyFill="1" applyBorder="1" applyAlignment="1">
      <alignment horizontal="center" vertical="bottom" textRotation="0" wrapText="false" shrinkToFit="false"/>
    </xf>
    <xf xfId="0" fontId="10" numFmtId="0" fillId="9" borderId="21" applyFont="1" applyNumberFormat="0" applyFill="1" applyBorder="1" applyAlignment="1">
      <alignment horizontal="center" vertical="bottom" textRotation="0" wrapText="false" shrinkToFit="false"/>
    </xf>
    <xf xfId="0" fontId="0" numFmtId="0" fillId="0" borderId="19" applyFont="0" applyNumberFormat="0" applyFill="0" applyBorder="1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9" numFmtId="0" fillId="12" borderId="22" applyFont="1" applyNumberFormat="0" applyFill="1" applyBorder="1" applyAlignment="1">
      <alignment horizontal="general" vertical="center" textRotation="0" wrapText="true" shrinkToFit="false"/>
    </xf>
    <xf xfId="0" fontId="9" numFmtId="0" fillId="12" borderId="23" applyFont="1" applyNumberFormat="0" applyFill="1" applyBorder="1" applyAlignment="1">
      <alignment horizontal="general" vertical="center" textRotation="0" wrapText="true" shrinkToFit="false"/>
    </xf>
    <xf xfId="0" fontId="9" numFmtId="0" fillId="12" borderId="24" applyFont="1" applyNumberFormat="0" applyFill="1" applyBorder="1" applyAlignment="1">
      <alignment horizontal="left" vertical="center" textRotation="0" wrapText="true" shrinkToFit="false"/>
    </xf>
    <xf xfId="0" fontId="9" numFmtId="0" fillId="12" borderId="25" applyFont="1" applyNumberFormat="0" applyFill="1" applyBorder="1" applyAlignment="1">
      <alignment horizontal="left" vertical="center" textRotation="0" wrapText="true" shrinkToFit="false"/>
    </xf>
    <xf xfId="0" fontId="9" numFmtId="0" fillId="12" borderId="26" applyFont="1" applyNumberFormat="0" applyFill="1" applyBorder="1" applyAlignment="1">
      <alignment horizontal="left" vertical="center" textRotation="0" wrapText="true" shrinkToFit="false"/>
    </xf>
    <xf xfId="0" fontId="9" numFmtId="0" fillId="12" borderId="27" applyFont="1" applyNumberFormat="0" applyFill="1" applyBorder="1" applyAlignment="1">
      <alignment horizontal="left" vertical="center" textRotation="0" wrapText="tru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11" numFmtId="0" fillId="2" borderId="28" applyFont="1" applyNumberFormat="0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83"/>
  <sheetViews>
    <sheetView tabSelected="0" workbookViewId="0" zoomScale="80" zoomScaleNormal="80" showGridLines="true" showRowColHeaders="1">
      <pane xSplit="1" topLeftCell="B1" activePane="topRight" state="frozen"/>
      <selection pane="topRight" activeCell="F30" sqref="F30"/>
    </sheetView>
  </sheetViews>
  <sheetFormatPr defaultRowHeight="14.4" outlineLevelRow="0" outlineLevelCol="0"/>
  <cols>
    <col min="1" max="1" width="22.44140625" customWidth="true" style="6"/>
    <col min="2" max="2" width="13.6640625" customWidth="true" style="1"/>
    <col min="3" max="3" width="13.6640625" customWidth="true" style="0"/>
    <col min="4" max="4" width="13.6640625" customWidth="true" style="0"/>
    <col min="5" max="5" width="13.6640625" customWidth="true" style="1"/>
    <col min="6" max="6" width="13.6640625" customWidth="true" style="0"/>
    <col min="7" max="7" width="13.6640625" customWidth="true" style="0"/>
  </cols>
  <sheetData>
    <row r="1" spans="1:13">
      <c r="A1" s="50" t="s">
        <v>0</v>
      </c>
      <c r="B1" s="51"/>
      <c r="C1" s="51"/>
      <c r="D1" s="51"/>
      <c r="E1" s="51"/>
      <c r="F1" s="51"/>
      <c r="G1" s="52"/>
    </row>
    <row r="2" spans="1:13" customHeight="1" ht="15">
      <c r="A2" s="4"/>
      <c r="B2" s="53" t="s">
        <v>1</v>
      </c>
      <c r="C2" s="54"/>
      <c r="D2" s="54"/>
      <c r="E2" s="54"/>
      <c r="F2" s="54"/>
      <c r="G2" s="55"/>
    </row>
    <row r="3" spans="1:13" customHeight="1" ht="3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customHeight="1" ht="18">
      <c r="A4" s="48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9</v>
      </c>
      <c r="I4" s="21"/>
      <c r="J4" s="21"/>
      <c r="K4" s="21">
        <v>6</v>
      </c>
      <c r="L4" s="21"/>
      <c r="M4" s="21"/>
    </row>
    <row r="5" spans="1:13" customHeight="1" ht="18">
      <c r="A5" s="49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customHeight="1" ht="18">
      <c r="A6" s="49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66.666666666667</v>
      </c>
    </row>
    <row r="7" spans="1:13" customHeight="1" ht="18">
      <c r="A7" s="49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customHeight="1" ht="18">
      <c r="A8" s="16"/>
      <c r="B8" s="20">
        <f>AVERAGE(B4:B7)</f>
        <v>74.995</v>
      </c>
      <c r="C8" s="20">
        <f>AVERAGE(C4:C7)</f>
        <v>85.75</v>
      </c>
      <c r="D8" s="20">
        <f>AVERAGE(D4:D7)</f>
        <v>74</v>
      </c>
      <c r="E8" s="20">
        <f>AVERAGE(E4:E7)</f>
        <v>86.25</v>
      </c>
      <c r="F8" s="17"/>
      <c r="G8" s="17">
        <f>SUM(G4:G7)</f>
        <v>4</v>
      </c>
    </row>
    <row r="9" spans="1:13" customHeight="1" ht="18">
      <c r="A9" s="45" t="s">
        <v>11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9</v>
      </c>
      <c r="I9" s="23"/>
      <c r="J9" s="23"/>
      <c r="K9" s="23">
        <v>15</v>
      </c>
      <c r="L9" s="23"/>
      <c r="M9" s="23"/>
    </row>
    <row r="10" spans="1:13" customHeight="1" ht="18">
      <c r="A10" s="46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customHeight="1" ht="18">
      <c r="A11" s="46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46.666666666667</v>
      </c>
    </row>
    <row r="12" spans="1:13" customHeight="1" ht="15">
      <c r="A12" s="46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>
      <c r="A13" s="46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customHeight="1" ht="15">
      <c r="A14" s="46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>
      <c r="A15" s="47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>
      <c r="A16" s="18"/>
      <c r="B16" s="20">
        <f>AVERAGE(B9:B15)</f>
        <v>92.378571428571</v>
      </c>
      <c r="C16" s="20">
        <f>AVERAGE(C9:C15)</f>
        <v>82.571428571429</v>
      </c>
      <c r="D16" s="20">
        <f>AVERAGE(D9:D15)</f>
        <v>84.285714285714</v>
      </c>
      <c r="E16" s="20">
        <f>AVERAGE(E9:E15)</f>
        <v>89.285714285714</v>
      </c>
      <c r="F16" s="19"/>
      <c r="G16" s="19">
        <f>SUM(G9:G15)</f>
        <v>7</v>
      </c>
    </row>
    <row r="17" spans="1:13" s="8" customFormat="1">
      <c r="A17" s="7"/>
    </row>
    <row r="18" spans="1:13" s="8" customFormat="1">
      <c r="A18" s="7"/>
    </row>
    <row r="19" spans="1:13" s="8" customFormat="1">
      <c r="A19" s="7"/>
    </row>
    <row r="20" spans="1:13" s="8" customFormat="1">
      <c r="A20" s="7"/>
      <c r="B20" s="9"/>
    </row>
    <row r="21" spans="1:13" s="8" customFormat="1">
      <c r="A21" s="7"/>
    </row>
    <row r="22" spans="1:13" s="8" customFormat="1">
      <c r="A22" s="7"/>
    </row>
    <row r="23" spans="1:13" s="8" customFormat="1">
      <c r="A23" s="7"/>
    </row>
    <row r="24" spans="1:13" s="8" customFormat="1">
      <c r="A24" s="7"/>
    </row>
    <row r="25" spans="1:13" s="8" customFormat="1">
      <c r="A25" s="7"/>
    </row>
    <row r="26" spans="1:13" s="8" customFormat="1">
      <c r="A26" s="7"/>
    </row>
    <row r="27" spans="1:13" s="8" customFormat="1">
      <c r="A27" s="7"/>
    </row>
    <row r="28" spans="1:13" s="8" customFormat="1">
      <c r="A28" s="7"/>
    </row>
    <row r="29" spans="1:13" s="8" customFormat="1">
      <c r="A29" s="7"/>
    </row>
    <row r="30" spans="1:13" s="8" customFormat="1">
      <c r="A30" s="7"/>
    </row>
    <row r="31" spans="1:13" s="8" customFormat="1">
      <c r="A31" s="7"/>
    </row>
    <row r="32" spans="1:13" s="8" customFormat="1">
      <c r="A32" s="7"/>
    </row>
    <row r="33" spans="1:13" s="8" customFormat="1">
      <c r="A33" s="7"/>
    </row>
    <row r="34" spans="1:13" s="8" customFormat="1">
      <c r="A34" s="7"/>
    </row>
    <row r="35" spans="1:13" s="8" customFormat="1">
      <c r="A35" s="7"/>
    </row>
    <row r="36" spans="1:13" s="8" customFormat="1">
      <c r="A36" s="7"/>
    </row>
    <row r="37" spans="1:13" s="8" customFormat="1">
      <c r="A37" s="7"/>
    </row>
    <row r="38" spans="1:13" s="8" customFormat="1">
      <c r="A38" s="7"/>
    </row>
    <row r="39" spans="1:13" s="8" customFormat="1">
      <c r="A39" s="7"/>
    </row>
    <row r="40" spans="1:13" s="8" customFormat="1">
      <c r="A40" s="7"/>
    </row>
    <row r="41" spans="1:13" s="8" customFormat="1">
      <c r="A41" s="7"/>
    </row>
    <row r="42" spans="1:13" s="8" customFormat="1">
      <c r="A42" s="7"/>
    </row>
    <row r="43" spans="1:13" s="8" customFormat="1">
      <c r="A43" s="7"/>
    </row>
    <row r="44" spans="1:13" s="8" customFormat="1">
      <c r="A44" s="7"/>
    </row>
    <row r="45" spans="1:13" s="8" customFormat="1">
      <c r="A45" s="7"/>
    </row>
    <row r="46" spans="1:13" s="8" customFormat="1">
      <c r="A46" s="7"/>
    </row>
    <row r="47" spans="1:13" s="8" customFormat="1">
      <c r="A47" s="7"/>
    </row>
    <row r="48" spans="1:13" s="8" customFormat="1">
      <c r="A48" s="7"/>
    </row>
    <row r="49" spans="1:13" s="8" customFormat="1">
      <c r="A49" s="7"/>
    </row>
    <row r="50" spans="1:13" s="8" customFormat="1">
      <c r="A50" s="7"/>
    </row>
    <row r="51" spans="1:13" s="8" customFormat="1">
      <c r="A51" s="7"/>
    </row>
    <row r="52" spans="1:13" s="8" customFormat="1">
      <c r="A52" s="7"/>
    </row>
    <row r="53" spans="1:13" s="8" customFormat="1">
      <c r="A53" s="7"/>
    </row>
    <row r="54" spans="1:13" s="8" customFormat="1">
      <c r="A54" s="7"/>
    </row>
    <row r="55" spans="1:13" s="8" customFormat="1">
      <c r="A55" s="7"/>
    </row>
    <row r="56" spans="1:13" s="8" customFormat="1">
      <c r="A56" s="7"/>
    </row>
    <row r="57" spans="1:13" s="8" customFormat="1">
      <c r="A57" s="7"/>
    </row>
    <row r="58" spans="1:13" s="8" customFormat="1">
      <c r="A58" s="7"/>
    </row>
    <row r="59" spans="1:13" s="8" customFormat="1">
      <c r="A59" s="7"/>
    </row>
    <row r="60" spans="1:13" s="8" customFormat="1">
      <c r="A60" s="7"/>
    </row>
    <row r="61" spans="1:13" s="8" customFormat="1">
      <c r="A61" s="7"/>
    </row>
    <row r="62" spans="1:13" s="8" customFormat="1">
      <c r="A62" s="7"/>
    </row>
    <row r="63" spans="1:13" s="8" customFormat="1">
      <c r="A63" s="7"/>
    </row>
    <row r="64" spans="1:13" s="8" customFormat="1">
      <c r="A64" s="7"/>
    </row>
    <row r="65" spans="1:13" s="8" customFormat="1">
      <c r="A65" s="7"/>
    </row>
    <row r="66" spans="1:13" s="8" customFormat="1">
      <c r="A66" s="7"/>
    </row>
    <row r="67" spans="1:13" s="8" customFormat="1">
      <c r="A67" s="7"/>
    </row>
    <row r="68" spans="1:13" s="8" customFormat="1">
      <c r="A68" s="7"/>
    </row>
    <row r="69" spans="1:13" s="8" customFormat="1">
      <c r="A69" s="7"/>
    </row>
    <row r="70" spans="1:13" s="8" customFormat="1">
      <c r="A70" s="7"/>
    </row>
    <row r="71" spans="1:13" s="8" customFormat="1">
      <c r="A71" s="7"/>
    </row>
    <row r="72" spans="1:13" s="8" customFormat="1">
      <c r="A72" s="7"/>
    </row>
    <row r="73" spans="1:13" s="8" customFormat="1">
      <c r="A73" s="7"/>
    </row>
    <row r="74" spans="1:13" s="8" customFormat="1">
      <c r="A74" s="7"/>
    </row>
    <row r="75" spans="1:13" s="8" customFormat="1">
      <c r="A75" s="7"/>
    </row>
    <row r="76" spans="1:13" s="8" customFormat="1">
      <c r="A76" s="7"/>
    </row>
    <row r="77" spans="1:13" s="8" customFormat="1">
      <c r="A77" s="7"/>
    </row>
    <row r="78" spans="1:13" s="8" customFormat="1">
      <c r="A78" s="7"/>
    </row>
    <row r="79" spans="1:13" s="8" customFormat="1">
      <c r="A79" s="7"/>
    </row>
    <row r="80" spans="1:13" s="8" customFormat="1">
      <c r="A80" s="7"/>
    </row>
    <row r="81" spans="1:13" s="8" customFormat="1">
      <c r="A81" s="7"/>
    </row>
    <row r="82" spans="1:13" s="8" customFormat="1">
      <c r="A82" s="7"/>
    </row>
    <row r="83" spans="1:13" s="8" customFormat="1">
      <c r="A83" s="7"/>
    </row>
    <row r="84" spans="1:13" s="8" customFormat="1">
      <c r="A84" s="7"/>
    </row>
    <row r="85" spans="1:13" s="8" customFormat="1">
      <c r="A85" s="7"/>
    </row>
    <row r="86" spans="1:13" s="8" customFormat="1">
      <c r="A86" s="7"/>
    </row>
    <row r="87" spans="1:13" s="8" customFormat="1">
      <c r="A87" s="7"/>
    </row>
    <row r="88" spans="1:13" s="8" customFormat="1">
      <c r="A88" s="7"/>
    </row>
    <row r="89" spans="1:13" s="8" customFormat="1">
      <c r="A89" s="7"/>
    </row>
    <row r="90" spans="1:13" s="8" customFormat="1">
      <c r="A90" s="7"/>
    </row>
    <row r="91" spans="1:13" s="8" customFormat="1">
      <c r="A91" s="7"/>
    </row>
    <row r="92" spans="1:13" s="8" customFormat="1">
      <c r="A92" s="7"/>
    </row>
    <row r="93" spans="1:13" s="8" customFormat="1">
      <c r="A93" s="7"/>
    </row>
    <row r="94" spans="1:13" s="8" customFormat="1">
      <c r="A94" s="7"/>
    </row>
    <row r="95" spans="1:13" s="8" customFormat="1">
      <c r="A95" s="7"/>
    </row>
    <row r="96" spans="1:13" s="8" customFormat="1">
      <c r="A96" s="7"/>
    </row>
    <row r="97" spans="1:13" s="8" customFormat="1">
      <c r="A97" s="7"/>
    </row>
    <row r="98" spans="1:13" s="8" customFormat="1">
      <c r="A98" s="7"/>
    </row>
    <row r="99" spans="1:13" s="8" customFormat="1">
      <c r="A99" s="7"/>
    </row>
    <row r="100" spans="1:13" s="8" customFormat="1">
      <c r="A100" s="7"/>
    </row>
    <row r="101" spans="1:13" s="8" customFormat="1">
      <c r="A101" s="7"/>
    </row>
    <row r="102" spans="1:13" s="8" customFormat="1">
      <c r="A102" s="7"/>
    </row>
    <row r="103" spans="1:13" s="8" customFormat="1">
      <c r="A103" s="7"/>
    </row>
    <row r="104" spans="1:13" s="8" customFormat="1">
      <c r="A104" s="7"/>
    </row>
    <row r="105" spans="1:13" s="8" customFormat="1">
      <c r="A105" s="7"/>
    </row>
    <row r="106" spans="1:13" s="8" customFormat="1">
      <c r="A106" s="7"/>
    </row>
    <row r="107" spans="1:13" s="8" customFormat="1">
      <c r="A107" s="7"/>
    </row>
    <row r="108" spans="1:13" s="8" customFormat="1">
      <c r="A108" s="7"/>
    </row>
    <row r="109" spans="1:13" s="8" customFormat="1">
      <c r="A109" s="7"/>
    </row>
    <row r="110" spans="1:13" s="8" customFormat="1">
      <c r="A110" s="7"/>
    </row>
    <row r="111" spans="1:13" s="8" customFormat="1">
      <c r="A111" s="7"/>
    </row>
    <row r="112" spans="1:13" s="8" customFormat="1">
      <c r="A112" s="7"/>
    </row>
    <row r="113" spans="1:13" s="8" customFormat="1">
      <c r="A113" s="7"/>
    </row>
    <row r="114" spans="1:13" s="8" customFormat="1">
      <c r="A114" s="7"/>
    </row>
    <row r="115" spans="1:13" s="8" customFormat="1">
      <c r="A115" s="7"/>
    </row>
    <row r="116" spans="1:13" s="8" customFormat="1">
      <c r="A116" s="7"/>
    </row>
    <row r="117" spans="1:13" s="8" customFormat="1">
      <c r="A117" s="7"/>
    </row>
    <row r="118" spans="1:13" s="8" customFormat="1">
      <c r="A118" s="7"/>
    </row>
    <row r="119" spans="1:13" s="8" customFormat="1">
      <c r="A119" s="7"/>
    </row>
    <row r="120" spans="1:13" s="8" customFormat="1">
      <c r="A120" s="7"/>
    </row>
    <row r="121" spans="1:13" s="8" customFormat="1">
      <c r="A121" s="7"/>
    </row>
    <row r="122" spans="1:13" s="8" customFormat="1">
      <c r="A122" s="7"/>
    </row>
    <row r="123" spans="1:13" s="8" customFormat="1">
      <c r="A123" s="7"/>
    </row>
    <row r="124" spans="1:13" s="8" customFormat="1">
      <c r="A124" s="7"/>
    </row>
    <row r="125" spans="1:13" s="8" customFormat="1">
      <c r="A125" s="7"/>
    </row>
    <row r="126" spans="1:13" s="8" customFormat="1">
      <c r="A126" s="7"/>
    </row>
    <row r="127" spans="1:13" s="8" customFormat="1">
      <c r="A127" s="7"/>
    </row>
    <row r="128" spans="1:13" s="8" customFormat="1">
      <c r="A128" s="7"/>
    </row>
    <row r="129" spans="1:13" s="8" customFormat="1">
      <c r="A129" s="7"/>
    </row>
    <row r="130" spans="1:13" s="8" customFormat="1">
      <c r="A130" s="7"/>
    </row>
    <row r="131" spans="1:13" s="8" customFormat="1">
      <c r="A131" s="7"/>
    </row>
    <row r="132" spans="1:13" s="8" customFormat="1">
      <c r="A132" s="7"/>
    </row>
    <row r="133" spans="1:13" s="8" customFormat="1">
      <c r="A133" s="7"/>
    </row>
    <row r="134" spans="1:13" s="8" customFormat="1">
      <c r="A134" s="7"/>
    </row>
    <row r="135" spans="1:13" s="8" customFormat="1">
      <c r="A135" s="7"/>
    </row>
    <row r="136" spans="1:13" s="8" customFormat="1">
      <c r="A136" s="7"/>
    </row>
    <row r="137" spans="1:13" s="8" customFormat="1">
      <c r="A137" s="7"/>
    </row>
    <row r="138" spans="1:13" s="8" customFormat="1">
      <c r="A138" s="7"/>
    </row>
    <row r="139" spans="1:13" s="8" customFormat="1">
      <c r="A139" s="7"/>
    </row>
    <row r="140" spans="1:13" s="8" customFormat="1">
      <c r="A140" s="7"/>
    </row>
    <row r="141" spans="1:13" s="8" customFormat="1">
      <c r="A141" s="7"/>
    </row>
    <row r="142" spans="1:13" s="8" customFormat="1">
      <c r="A142" s="7"/>
    </row>
    <row r="143" spans="1:13" s="8" customFormat="1">
      <c r="A143" s="7"/>
    </row>
    <row r="144" spans="1:13" s="8" customFormat="1">
      <c r="A144" s="7"/>
    </row>
    <row r="145" spans="1:13" s="8" customFormat="1">
      <c r="A145" s="7"/>
    </row>
    <row r="146" spans="1:13" s="8" customFormat="1">
      <c r="A146" s="7"/>
    </row>
    <row r="147" spans="1:13" s="8" customFormat="1">
      <c r="A147" s="7"/>
    </row>
    <row r="148" spans="1:13" s="8" customFormat="1">
      <c r="A148" s="7"/>
    </row>
    <row r="149" spans="1:13" s="8" customFormat="1">
      <c r="A149" s="7"/>
    </row>
    <row r="150" spans="1:13" s="8" customFormat="1">
      <c r="A150" s="7"/>
    </row>
    <row r="151" spans="1:13" s="8" customFormat="1">
      <c r="A151" s="7"/>
    </row>
    <row r="152" spans="1:13" s="8" customFormat="1">
      <c r="A152" s="7"/>
    </row>
    <row r="153" spans="1:13" s="8" customFormat="1">
      <c r="A153" s="7"/>
    </row>
    <row r="154" spans="1:13" s="8" customFormat="1">
      <c r="A154" s="7"/>
    </row>
    <row r="155" spans="1:13" s="8" customFormat="1">
      <c r="A155" s="7"/>
    </row>
    <row r="156" spans="1:13" s="8" customFormat="1">
      <c r="A156" s="7"/>
    </row>
    <row r="157" spans="1:13" s="8" customFormat="1">
      <c r="A157" s="7"/>
    </row>
    <row r="158" spans="1:13" s="8" customFormat="1">
      <c r="A158" s="7"/>
    </row>
    <row r="159" spans="1:13" s="8" customFormat="1">
      <c r="A159" s="7"/>
    </row>
    <row r="160" spans="1:13" s="8" customFormat="1">
      <c r="A160" s="7"/>
    </row>
    <row r="161" spans="1:13" s="8" customFormat="1">
      <c r="A161" s="7"/>
    </row>
    <row r="162" spans="1:13" s="8" customFormat="1">
      <c r="A162" s="7"/>
    </row>
    <row r="163" spans="1:13" s="8" customFormat="1">
      <c r="A163" s="7"/>
    </row>
    <row r="164" spans="1:13" s="8" customFormat="1">
      <c r="A164" s="7"/>
    </row>
    <row r="165" spans="1:13" s="8" customFormat="1">
      <c r="A165" s="7"/>
    </row>
    <row r="166" spans="1:13" s="8" customFormat="1">
      <c r="A166" s="7"/>
    </row>
    <row r="167" spans="1:13" s="8" customFormat="1">
      <c r="A167" s="7"/>
    </row>
    <row r="168" spans="1:13" s="8" customFormat="1">
      <c r="A168" s="7"/>
    </row>
    <row r="169" spans="1:13" s="8" customFormat="1">
      <c r="A169" s="7"/>
    </row>
    <row r="170" spans="1:13" s="8" customFormat="1">
      <c r="A170" s="7"/>
    </row>
    <row r="171" spans="1:13" s="8" customFormat="1">
      <c r="A171" s="7"/>
    </row>
    <row r="172" spans="1:13" s="8" customFormat="1">
      <c r="A172" s="7"/>
    </row>
    <row r="173" spans="1:13" s="8" customFormat="1">
      <c r="A173" s="7"/>
    </row>
    <row r="174" spans="1:13" s="8" customFormat="1">
      <c r="A174" s="7"/>
    </row>
    <row r="175" spans="1:13" s="8" customFormat="1">
      <c r="A175" s="7"/>
    </row>
    <row r="176" spans="1:13" s="8" customFormat="1">
      <c r="A176" s="7"/>
    </row>
    <row r="177" spans="1:13" s="8" customFormat="1">
      <c r="A177" s="7"/>
    </row>
    <row r="178" spans="1:13" s="8" customFormat="1">
      <c r="A178" s="7"/>
    </row>
    <row r="179" spans="1:13" s="8" customFormat="1">
      <c r="A179" s="7"/>
    </row>
    <row r="180" spans="1:13" s="8" customFormat="1">
      <c r="A180" s="7"/>
    </row>
    <row r="181" spans="1:13" s="8" customFormat="1">
      <c r="A181" s="7"/>
    </row>
    <row r="182" spans="1:13" s="8" customFormat="1">
      <c r="A182" s="7"/>
    </row>
    <row r="183" spans="1:13" s="8" customFormat="1">
      <c r="A183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A15"/>
    <mergeCell ref="A4:A7"/>
    <mergeCell ref="A1:G1"/>
    <mergeCell ref="B2:G2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.109375" customWidth="true" style="0"/>
    <col min="4" max="4" width="6.33203125" customWidth="true" style="0"/>
    <col min="5" max="5" width="6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6" customHeight="1" ht="18.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6" customHeight="1" ht="15">
      <c r="A2" s="39"/>
      <c r="B2" s="40"/>
      <c r="C2" s="40"/>
      <c r="D2" s="40"/>
      <c r="E2" s="38"/>
      <c r="F2" s="38"/>
      <c r="G2" s="38"/>
      <c r="H2" s="38"/>
      <c r="I2" s="38"/>
      <c r="J2" s="38"/>
      <c r="K2" s="38"/>
      <c r="N2" s="64" t="s">
        <v>12</v>
      </c>
      <c r="O2" s="65"/>
      <c r="P2" s="66"/>
    </row>
    <row r="3" spans="1:16" customHeight="1" ht="15">
      <c r="A3" s="7"/>
      <c r="B3" s="30" t="s">
        <v>13</v>
      </c>
      <c r="C3" s="8" t="s">
        <v>14</v>
      </c>
      <c r="D3" s="8"/>
      <c r="E3" s="8"/>
      <c r="F3" s="8" t="s">
        <v>15</v>
      </c>
      <c r="G3" s="8"/>
      <c r="H3" s="8"/>
      <c r="I3" s="8"/>
      <c r="J3" s="8"/>
      <c r="K3" s="8"/>
      <c r="L3" s="31" t="s">
        <v>16</v>
      </c>
      <c r="N3" s="67" t="s">
        <v>17</v>
      </c>
      <c r="O3" s="68"/>
      <c r="P3" s="69"/>
    </row>
    <row r="4" spans="1:16" customHeight="1" ht="15">
      <c r="A4" s="70" t="s">
        <v>18</v>
      </c>
      <c r="B4" s="71"/>
      <c r="C4" s="32">
        <v>3.80625</v>
      </c>
      <c r="D4" s="32">
        <v>5</v>
      </c>
      <c r="E4" s="32">
        <v>3.88125</v>
      </c>
      <c r="F4" s="32">
        <v>2.63125</v>
      </c>
      <c r="G4" s="32">
        <v>3.125</v>
      </c>
      <c r="H4" s="32">
        <v>3.88125</v>
      </c>
      <c r="I4" s="32"/>
      <c r="J4" s="32"/>
      <c r="K4" s="33"/>
      <c r="L4" s="42">
        <f>SUM(C4:K4)/COUNTA(C4:K4)/5</f>
        <v>0.74416666666667</v>
      </c>
      <c r="N4" s="37" t="s">
        <v>19</v>
      </c>
      <c r="O4" s="25" t="s">
        <v>20</v>
      </c>
      <c r="P4" s="26" t="s">
        <v>21</v>
      </c>
    </row>
    <row r="5" spans="1:16" customHeight="1" ht="15">
      <c r="A5" s="72" t="s">
        <v>22</v>
      </c>
      <c r="B5" s="73"/>
      <c r="C5" s="34">
        <v>0.3875</v>
      </c>
      <c r="D5" s="34">
        <v>2.325</v>
      </c>
      <c r="E5" s="34">
        <v>2.25</v>
      </c>
      <c r="F5" s="34">
        <v>1.94375</v>
      </c>
      <c r="G5" s="34">
        <v>3.88125</v>
      </c>
      <c r="H5" s="34">
        <v>2.0125</v>
      </c>
      <c r="I5" s="34">
        <v>2.8875</v>
      </c>
      <c r="J5" s="34">
        <v>1.6375</v>
      </c>
      <c r="K5" s="35">
        <v>3.88125</v>
      </c>
      <c r="L5" s="76">
        <f>SUM(C5:K5,C6:G6)/COUNTA(C5:K5,C6:G6)/5</f>
        <v>0.43480769230769</v>
      </c>
      <c r="N5" s="27">
        <f>O6</f>
        <v>10</v>
      </c>
      <c r="O5" s="44">
        <v>8</v>
      </c>
      <c r="P5" s="28">
        <f>N5</f>
        <v>10</v>
      </c>
    </row>
    <row r="6" spans="1:16" customHeight="1" ht="15.75">
      <c r="A6" s="74"/>
      <c r="B6" s="75"/>
      <c r="C6" s="34">
        <v>1.6375</v>
      </c>
      <c r="D6" s="34">
        <v>1.4625</v>
      </c>
      <c r="E6" s="34">
        <v>1.325</v>
      </c>
      <c r="F6" s="34">
        <v>2.63125</v>
      </c>
      <c r="G6" s="34"/>
      <c r="H6" s="34"/>
      <c r="I6" s="34"/>
      <c r="J6" s="34"/>
      <c r="K6" s="35"/>
      <c r="L6" s="77"/>
      <c r="N6" s="41" t="s">
        <v>23</v>
      </c>
      <c r="O6" s="43">
        <v>10</v>
      </c>
      <c r="P6" s="28"/>
    </row>
    <row r="7" spans="1:16" customHeight="1" ht="15">
      <c r="A7" s="56" t="s">
        <v>24</v>
      </c>
      <c r="B7" s="57"/>
      <c r="C7" s="34">
        <v>1.7125</v>
      </c>
      <c r="D7" s="34">
        <v>2.9625</v>
      </c>
      <c r="E7" s="34">
        <v>2.325</v>
      </c>
      <c r="F7" s="34">
        <v>2.01875</v>
      </c>
      <c r="G7" s="34">
        <v>2.5</v>
      </c>
      <c r="H7" s="34"/>
      <c r="I7" s="34"/>
      <c r="J7" s="34"/>
      <c r="K7" s="35"/>
      <c r="L7" s="42">
        <f>SUM(C7:K7)/COUNTA(C7:K7)/5</f>
        <v>0.46075</v>
      </c>
      <c r="N7" s="41" t="s">
        <v>25</v>
      </c>
      <c r="O7" s="36">
        <v>12</v>
      </c>
      <c r="P7" s="28"/>
    </row>
    <row r="8" spans="1:16" customHeight="1" ht="15.75">
      <c r="A8" s="58" t="s">
        <v>26</v>
      </c>
      <c r="B8" s="59"/>
      <c r="C8" s="34">
        <v>2.5</v>
      </c>
      <c r="D8" s="34">
        <v>2.01875</v>
      </c>
      <c r="E8" s="34">
        <v>3.88125</v>
      </c>
      <c r="F8" s="34">
        <v>3.88125</v>
      </c>
      <c r="G8" s="34">
        <v>2.1625</v>
      </c>
      <c r="H8" s="34"/>
      <c r="I8" s="34"/>
      <c r="J8" s="34"/>
      <c r="K8" s="35"/>
      <c r="L8" s="42">
        <f>SUM(C8:K8)/COUNTA(C8:K8)/5</f>
        <v>0.57775</v>
      </c>
      <c r="N8" s="60" t="s">
        <v>27</v>
      </c>
      <c r="O8" s="29">
        <f>O5</f>
        <v>8</v>
      </c>
      <c r="P8" s="62">
        <f>100*((O5))/P5</f>
        <v>80</v>
      </c>
    </row>
    <row r="9" spans="1:16" customHeight="1" ht="15.75">
      <c r="A9" s="56" t="s">
        <v>28</v>
      </c>
      <c r="B9" s="57"/>
      <c r="C9" s="34"/>
      <c r="D9" s="34"/>
      <c r="E9" s="34"/>
      <c r="F9" s="34"/>
      <c r="G9" s="34"/>
      <c r="H9" s="34"/>
      <c r="I9" s="34"/>
      <c r="J9" s="34"/>
      <c r="K9" s="35"/>
      <c r="L9" s="42" t="e">
        <f>SUM(C9:K9)/COUNTA(C9:K9)/5</f>
        <v>#DIV/0!</v>
      </c>
      <c r="N9" s="61"/>
      <c r="O9" s="29">
        <f>P5</f>
        <v>10</v>
      </c>
      <c r="P9" s="63"/>
    </row>
    <row r="10" spans="1:16" customHeight="1" ht="15.7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6">
      <c r="M11" s="8"/>
      <c r="N11" s="8"/>
    </row>
    <row r="14" spans="1:16" customHeight="1" ht="15.75">
      <c r="J14" s="80"/>
    </row>
    <row r="15" spans="1:16">
      <c r="L15" s="80"/>
    </row>
    <row r="16" spans="1:1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</mergeCells>
  <conditionalFormatting sqref="C4:K8">
    <cfRule type="cellIs" dxfId="0" priority="1" operator="lessThan">
      <formula>0.01</formula>
    </cfRule>
  </conditionalFormatting>
  <conditionalFormatting sqref="O5:O6">
    <cfRule type="cellIs" dxfId="0" priority="2" operator="lessThan">
      <formula>0.01</formula>
    </cfRule>
  </conditionalFormatting>
  <conditionalFormatting sqref="O7">
    <cfRule type="cellIs" dxfId="0" priority="3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2015-2016</vt:lpstr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2022-04-10T11:42:05+00:00</dcterms:modified>
  <dc:title/>
  <dc:description/>
  <dc:subject/>
  <cp:keywords/>
  <cp:category/>
</cp:coreProperties>
</file>