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<sst xmlns="http://schemas.openxmlformats.org/spreadsheetml/2006/main" uniqueCount="31">
  <si>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GRADO DE SATISFACCIÓN DEL ALUMNADO</t>
  </si>
  <si>
    <t>2019-2020</t>
  </si>
  <si>
    <t>Promedios en el informe global de encuestas (5=100%)</t>
  </si>
  <si>
    <t>PORCENTAJES</t>
  </si>
  <si>
    <t>1. El horario</t>
  </si>
  <si>
    <t>2. El temario y contenido</t>
  </si>
  <si>
    <t>3. Los recursos utilizados</t>
  </si>
  <si>
    <t>4. Los criterios de evaluación</t>
  </si>
  <si>
    <t>5. Beneficios percibidos</t>
  </si>
  <si>
    <t>6. La labor del profesorado del Título</t>
  </si>
  <si>
    <t>7. Satisfacción global con el título</t>
  </si>
  <si>
    <t>ÍNDICE DE PARTICIPACIÓN</t>
  </si>
  <si>
    <t>Título</t>
  </si>
  <si>
    <t>nº alumnos  /curso</t>
  </si>
  <si>
    <t>Previstas</t>
  </si>
  <si>
    <t>Encuestas respondidas</t>
  </si>
  <si>
    <t>Nº Encuestas por curso</t>
  </si>
  <si>
    <t>curso en el que están los alumnos</t>
  </si>
  <si>
    <t>1º de Grado</t>
  </si>
  <si>
    <t>2º de Grado</t>
  </si>
  <si>
    <t>3º de Grado</t>
  </si>
  <si>
    <t>4º de Grado</t>
  </si>
  <si>
    <t>totales</t>
  </si>
  <si>
    <t>Índice de participación general</t>
  </si>
  <si>
    <t>100 *</t>
  </si>
  <si>
    <t>Índice de participación por curso</t>
  </si>
  <si>
    <t>Grado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</si>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</sst>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3" borderId="8" applyFont="0" applyNumberFormat="1" applyFill="1" applyBorder="1" applyAlignment="1">
      <alignment horizontal="center" vertical="center" textRotation="0" wrapText="false" shrinkToFit="false"/>
    </xf>
    <xf xfId="0" fontId="0" numFmtId="10" fillId="3" borderId="9" applyFont="0" applyNumberFormat="1" applyFill="1" applyBorder="1" applyAlignment="1">
      <alignment horizontal="center" vertical="center" textRotation="0" wrapText="false" shrinkToFit="false"/>
    </xf>
    <xf xfId="0" fontId="0" numFmtId="10" fillId="3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15" applyFont="1" applyNumberFormat="0" applyFill="1" applyBorder="1" applyAlignment="1">
      <alignment horizontal="center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4" numFmtId="0" fillId="0" borderId="19" applyFont="1" applyNumberFormat="0" applyFill="0" applyBorder="1" applyAlignment="1">
      <alignment horizontal="center" vertical="bottom" textRotation="0" wrapText="true" shrinkToFit="false"/>
    </xf>
    <xf xfId="0" fontId="4" numFmtId="0" fillId="0" borderId="20" applyFont="1" applyNumberFormat="0" applyFill="0" applyBorder="1" applyAlignment="1">
      <alignment horizontal="center" vertical="bottom" textRotation="0" wrapText="true" shrinkToFit="false"/>
    </xf>
    <xf xfId="0" fontId="0" numFmtId="0" fillId="8" borderId="21" applyFont="0" applyNumberFormat="0" applyFill="1" applyBorder="1" applyAlignment="1">
      <alignment horizontal="center" vertical="bottom" textRotation="0" wrapText="true" shrinkToFit="false"/>
    </xf>
    <xf xfId="0" fontId="0" numFmtId="0" fillId="8" borderId="6" applyFont="0" applyNumberFormat="0" applyFill="1" applyBorder="1" applyAlignment="1">
      <alignment horizontal="center" vertical="bottom" textRotation="0" wrapText="true" shrinkToFit="false"/>
    </xf>
    <xf xfId="0" fontId="0" numFmtId="0" fillId="8" borderId="22" applyFont="0" applyNumberFormat="0" applyFill="1" applyBorder="1" applyAlignment="1">
      <alignment horizontal="center" vertical="bottom" textRotation="0" wrapText="true" shrinkToFit="false"/>
    </xf>
    <xf xfId="0" fontId="0" numFmtId="0" fillId="8" borderId="4" applyFont="0" applyNumberFormat="0" applyFill="1" applyBorder="1" applyAlignment="1">
      <alignment horizontal="center" vertical="bottom" textRotation="0" wrapText="tru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4" applyFont="0" applyNumberFormat="1" applyFill="1" applyBorder="1" applyAlignment="1">
      <alignment horizontal="center" vertical="bottom" textRotation="0" wrapText="false" shrinkToFit="false"/>
    </xf>
    <xf xfId="0" fontId="0" numFmtId="2" fillId="2" borderId="5" applyFont="0" applyNumberFormat="1" applyFill="1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right" vertical="bottom" textRotation="0" wrapText="false" shrinkToFit="false"/>
    </xf>
    <xf xfId="0" fontId="0" numFmtId="0" fillId="0" borderId="24" applyFont="0" applyNumberFormat="0" applyFill="0" applyBorder="1" applyAlignment="1">
      <alignment horizontal="right" vertical="bottom" textRotation="0" wrapText="false" shrinkToFit="false"/>
    </xf>
    <xf xfId="0" fontId="0" numFmtId="0" fillId="0" borderId="25" applyFont="0" applyNumberFormat="0" applyFill="0" applyBorder="1" applyAlignment="1">
      <alignment horizontal="right" vertical="bottom" textRotation="0" wrapText="false" shrinkToFit="false"/>
    </xf>
    <xf xfId="0" fontId="0" numFmtId="2" fillId="9" borderId="4" applyFont="0" applyNumberFormat="1" applyFill="1" applyBorder="1" applyAlignment="1">
      <alignment horizontal="center" vertical="center" textRotation="0" wrapText="false" shrinkToFit="false"/>
    </xf>
    <xf xfId="0" fontId="0" numFmtId="2" fillId="9" borderId="7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10" numFmtId="0" fillId="10" borderId="22" applyFont="1" applyNumberFormat="0" applyFill="1" applyBorder="1" applyAlignment="1">
      <alignment horizontal="center" vertical="bottom" textRotation="0" wrapText="false" shrinkToFit="false"/>
    </xf>
    <xf xfId="0" fontId="10" numFmtId="0" fillId="10" borderId="0" applyFont="1" applyNumberFormat="0" applyFill="1" applyBorder="0" applyAlignment="1">
      <alignment horizontal="center" vertical="bottom" textRotation="0" wrapText="false" shrinkToFit="false"/>
    </xf>
    <xf xfId="0" fontId="7" numFmtId="0" fillId="11" borderId="23" applyFont="1" applyNumberFormat="0" applyFill="1" applyBorder="1" applyAlignment="1">
      <alignment horizontal="center" vertical="bottom" textRotation="0" wrapText="false" shrinkToFit="false"/>
    </xf>
    <xf xfId="0" fontId="7" numFmtId="0" fillId="11" borderId="24" applyFont="1" applyNumberFormat="0" applyFill="1" applyBorder="1" applyAlignment="1">
      <alignment horizontal="center" vertical="bottom" textRotation="0" wrapText="false" shrinkToFit="false"/>
    </xf>
    <xf xfId="0" fontId="7" numFmtId="0" fillId="11" borderId="25" applyFont="1" applyNumberFormat="0" applyFill="1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2" borderId="6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12" borderId="26" applyFont="0" applyNumberFormat="0" applyFill="1" applyBorder="1" applyAlignment="1">
      <alignment horizontal="general" vertical="center" textRotation="0" wrapText="true" shrinkToFit="false"/>
    </xf>
    <xf xfId="0" fontId="0" numFmtId="0" fillId="12" borderId="27" applyFont="0" applyNumberFormat="0" applyFill="1" applyBorder="1" applyAlignment="1">
      <alignment horizontal="general" vertical="center" textRotation="0" wrapText="true" shrinkToFit="false"/>
    </xf>
    <xf xfId="0" fontId="0" numFmtId="0" fillId="12" borderId="28" applyFont="0" applyNumberFormat="0" applyFill="1" applyBorder="1" applyAlignment="1">
      <alignment horizontal="general" vertical="center" textRotation="0" wrapText="true" shrinkToFit="false"/>
    </xf>
    <xf xfId="0" fontId="0" numFmtId="0" fillId="12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center" vertical="center" textRotation="0" wrapText="true" shrinkToFit="false"/>
    </xf>
    <xf xfId="0" fontId="0" numFmtId="0" fillId="0" borderId="31" applyFont="0" applyNumberFormat="0" applyFill="0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12" borderId="33" applyFont="0" applyNumberFormat="0" applyFill="1" applyBorder="1" applyAlignment="1">
      <alignment horizontal="left" vertical="center" textRotation="0" wrapText="true" shrinkToFit="false"/>
    </xf>
    <xf xfId="0" fontId="0" numFmtId="0" fillId="12" borderId="34" applyFont="0" applyNumberFormat="0" applyFill="1" applyBorder="1" applyAlignment="1">
      <alignment horizontal="left" vertical="center" textRotation="0" wrapText="true" shrinkToFit="false"/>
    </xf>
    <xf xfId="0" fontId="0" numFmtId="0" fillId="12" borderId="26" applyFont="0" applyNumberFormat="0" applyFill="1" applyBorder="1" applyAlignment="1">
      <alignment horizontal="left" vertical="top" textRotation="0" wrapText="true" shrinkToFit="false"/>
    </xf>
    <xf xfId="0" fontId="0" numFmtId="0" fillId="12" borderId="27" applyFont="0" applyNumberFormat="0" applyFill="1" applyBorder="1" applyAlignment="1">
      <alignment horizontal="left" vertical="top" textRotation="0" wrapText="true" shrinkToFit="false"/>
    </xf>
    <xf xfId="0" fontId="3" numFmtId="0" fillId="13" borderId="2" applyFont="1" applyNumberFormat="0" applyFill="1" applyBorder="1" applyAlignment="1">
      <alignment horizontal="center" vertical="center" textRotation="0" wrapText="true" shrinkToFit="false"/>
    </xf>
    <xf xfId="0" fontId="11" numFmtId="0" fillId="13" borderId="17" applyFont="1" applyNumberFormat="0" applyFill="1" applyBorder="1" applyAlignment="1">
      <alignment horizontal="center" vertical="center" textRotation="0" wrapText="true" shrinkToFit="false"/>
    </xf>
    <xf xfId="0" fontId="11" numFmtId="0" fillId="13" borderId="0" applyFont="1" applyNumberFormat="0" applyFill="1" applyBorder="0" applyAlignment="1">
      <alignment horizontal="center" vertical="center" textRotation="0" wrapText="true" shrinkToFit="false"/>
    </xf>
    <xf xfId="0" fontId="11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14" borderId="2" applyFont="0" applyNumberFormat="0" applyFill="1" applyBorder="1" applyAlignment="1">
      <alignment horizontal="center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"/>
  <sheetViews>
    <sheetView tabSelected="1" workbookViewId="0" zoomScale="96" zoomScaleNormal="96" showGridLines="true" showRowColHeaders="1">
      <selection activeCell="D10" sqref="D10:F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4" customHeight="1" ht="19.8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customHeight="1" ht="14.4" s="61" customForma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customHeight="1" ht="32.4">
      <c r="A3" s="1"/>
      <c r="B3" s="57" t="s">
        <v>1</v>
      </c>
      <c r="C3" s="105" t="s">
        <v>2</v>
      </c>
      <c r="D3" s="105"/>
      <c r="E3" s="105"/>
      <c r="F3" s="105"/>
      <c r="G3" s="105"/>
      <c r="H3" s="105"/>
      <c r="I3" s="105"/>
      <c r="J3" s="105"/>
      <c r="K3" s="106"/>
      <c r="L3" s="58" t="s">
        <v>3</v>
      </c>
    </row>
    <row r="4" spans="1:14" customHeight="1" ht="20.4">
      <c r="A4" s="115" t="s">
        <v>4</v>
      </c>
      <c r="B4" s="116"/>
      <c r="C4" s="62">
        <v>3.5916666666667</v>
      </c>
      <c r="D4" s="63"/>
      <c r="E4" s="63"/>
      <c r="F4" s="63"/>
      <c r="G4" s="63"/>
      <c r="H4" s="63"/>
      <c r="I4" s="63"/>
      <c r="J4" s="63"/>
      <c r="K4" s="63"/>
      <c r="L4" s="46">
        <f>C4/5</f>
        <v>0.71833333333333</v>
      </c>
    </row>
    <row r="5" spans="1:14" customHeight="1" ht="20.4">
      <c r="A5" s="117" t="s">
        <v>5</v>
      </c>
      <c r="B5" s="118"/>
      <c r="C5" s="62">
        <v>2.5</v>
      </c>
      <c r="D5" s="62">
        <v>2.75</v>
      </c>
      <c r="E5" s="62">
        <v>2.5</v>
      </c>
      <c r="F5" s="62">
        <v>2.75</v>
      </c>
      <c r="G5" s="63"/>
      <c r="H5" s="63"/>
      <c r="I5" s="63"/>
      <c r="J5" s="63"/>
      <c r="K5" s="63"/>
      <c r="L5" s="47">
        <f>SUM(C5:F5)/COUNTA(C5:F5)/5</f>
        <v>0.525</v>
      </c>
    </row>
    <row r="6" spans="1:14" customHeight="1" ht="20.4">
      <c r="A6" s="117" t="s">
        <v>6</v>
      </c>
      <c r="B6" s="118"/>
      <c r="C6" s="62">
        <v>3.5916666666667</v>
      </c>
      <c r="D6" s="62">
        <v>2.5</v>
      </c>
      <c r="E6" s="62">
        <v>3.5916666666667</v>
      </c>
      <c r="F6" s="62">
        <v>2.75</v>
      </c>
      <c r="G6" s="62">
        <v>2.5</v>
      </c>
      <c r="H6" s="62">
        <v>3.5916666666667</v>
      </c>
      <c r="I6" s="63"/>
      <c r="J6" s="63"/>
      <c r="K6" s="63"/>
      <c r="L6" s="47">
        <f>SUM(C6:H6)/COUNTA(C6:H6)/5</f>
        <v>0.6175</v>
      </c>
    </row>
    <row r="7" spans="1:14" customHeight="1" ht="20.4">
      <c r="A7" s="107" t="s">
        <v>7</v>
      </c>
      <c r="B7" s="108"/>
      <c r="C7" s="62">
        <v>2.5</v>
      </c>
      <c r="D7" s="62">
        <v>2.75</v>
      </c>
      <c r="E7" s="62">
        <v>2.75</v>
      </c>
      <c r="F7" s="62">
        <v>2.5</v>
      </c>
      <c r="G7" s="63"/>
      <c r="H7" s="63"/>
      <c r="I7" s="63"/>
      <c r="J7" s="63"/>
      <c r="K7" s="63"/>
      <c r="L7" s="47">
        <f>SUM(C7:F7)/COUNTA(C7:F7)/5</f>
        <v>0.525</v>
      </c>
    </row>
    <row r="8" spans="1:14" customHeight="1" ht="20.4">
      <c r="A8" s="107" t="s">
        <v>8</v>
      </c>
      <c r="B8" s="108"/>
      <c r="C8" s="62">
        <v>3.5916666666667</v>
      </c>
      <c r="D8" s="62">
        <v>2.5</v>
      </c>
      <c r="E8" s="62">
        <v>3.5916666666667</v>
      </c>
      <c r="F8" s="62">
        <v>2.75</v>
      </c>
      <c r="G8" s="63"/>
      <c r="H8" s="63"/>
      <c r="I8" s="63"/>
      <c r="J8" s="63"/>
      <c r="K8" s="63"/>
      <c r="L8" s="47">
        <f>SUM(C8:F8)/COUNTA(C8:F8)/5</f>
        <v>0.62166666666667</v>
      </c>
    </row>
    <row r="9" spans="1:14" customHeight="1" ht="20.4">
      <c r="A9" s="107" t="s">
        <v>9</v>
      </c>
      <c r="B9" s="108"/>
      <c r="C9" s="62">
        <v>2.75</v>
      </c>
      <c r="D9" s="62">
        <v>3.5916666666667</v>
      </c>
      <c r="E9" s="62">
        <v>2.5</v>
      </c>
      <c r="F9" s="62">
        <v>2.5</v>
      </c>
      <c r="G9" s="62">
        <v>2.75</v>
      </c>
      <c r="H9" s="62">
        <v>2.75</v>
      </c>
      <c r="I9" s="62">
        <v>2.75</v>
      </c>
      <c r="J9" s="62">
        <v>2.75</v>
      </c>
      <c r="K9" s="62">
        <v>2.5</v>
      </c>
      <c r="L9" s="47">
        <f>SUM(C9:K9)/COUNTA(C9:K9)/5</f>
        <v>0.55203703703704</v>
      </c>
    </row>
    <row r="10" spans="1:14" customHeight="1" ht="20.4">
      <c r="A10" s="109" t="s">
        <v>10</v>
      </c>
      <c r="B10" s="110"/>
      <c r="C10" s="64">
        <v>2.5</v>
      </c>
      <c r="D10" s="63"/>
      <c r="E10" s="63"/>
      <c r="F10" s="63"/>
      <c r="G10" s="63"/>
      <c r="H10" s="63"/>
      <c r="I10" s="63"/>
      <c r="J10" s="63"/>
      <c r="K10" s="63"/>
      <c r="L10" s="48">
        <f>C10/5</f>
        <v>0.5</v>
      </c>
    </row>
    <row r="11" spans="1:14" customHeight="1" ht="15">
      <c r="A11" s="111"/>
      <c r="B11" s="111"/>
      <c r="C11" s="38"/>
      <c r="D11" s="38"/>
      <c r="E11" s="38"/>
      <c r="F11" s="38"/>
      <c r="G11" s="38"/>
      <c r="H11" s="38"/>
      <c r="I11" s="38"/>
      <c r="J11" s="38"/>
      <c r="K11" s="38"/>
      <c r="L11" s="45"/>
    </row>
    <row r="12" spans="1:14" customHeight="1" ht="15.75">
      <c r="A12" s="21"/>
      <c r="B12" s="31"/>
      <c r="C12" s="31"/>
      <c r="D12" s="31"/>
      <c r="E12" s="18"/>
      <c r="F12" s="18"/>
      <c r="G12" s="18"/>
      <c r="H12" s="24"/>
      <c r="I12" s="18"/>
      <c r="J12" s="4"/>
      <c r="K12" s="18"/>
    </row>
    <row r="13" spans="1:14" customHeight="1" ht="15.75">
      <c r="A13" s="21"/>
      <c r="B13" s="100" t="s">
        <v>11</v>
      </c>
      <c r="C13" s="101"/>
      <c r="D13" s="101"/>
      <c r="E13" s="101"/>
      <c r="F13" s="101"/>
      <c r="G13" s="101"/>
      <c r="H13" s="101"/>
      <c r="I13" s="101"/>
      <c r="J13" s="101"/>
      <c r="K13" s="102"/>
      <c r="N13" s="2"/>
    </row>
    <row r="14" spans="1:14" customHeight="1" ht="15">
      <c r="A14" s="21"/>
      <c r="B14" s="8"/>
      <c r="C14" s="65" t="s">
        <v>12</v>
      </c>
      <c r="D14" s="66"/>
      <c r="E14" s="72" t="s">
        <v>13</v>
      </c>
      <c r="F14" s="123" t="s">
        <v>14</v>
      </c>
      <c r="G14" s="123"/>
      <c r="H14" s="119" t="s">
        <v>15</v>
      </c>
      <c r="I14" s="120"/>
      <c r="J14" s="74" t="s">
        <v>16</v>
      </c>
      <c r="K14" s="75"/>
      <c r="N14" s="56"/>
    </row>
    <row r="15" spans="1:14" customHeight="1" ht="15">
      <c r="A15" s="25"/>
      <c r="B15" s="8"/>
      <c r="C15" s="67"/>
      <c r="D15" s="68"/>
      <c r="E15" s="73"/>
      <c r="F15" s="124"/>
      <c r="G15" s="124"/>
      <c r="H15" s="121"/>
      <c r="I15" s="122"/>
      <c r="J15" s="76"/>
      <c r="K15" s="77"/>
      <c r="N15" s="56"/>
    </row>
    <row r="16" spans="1:14" customHeight="1" ht="15">
      <c r="A16" s="21"/>
      <c r="B16" s="112" t="s">
        <v>17</v>
      </c>
      <c r="C16" s="7" t="s">
        <v>18</v>
      </c>
      <c r="D16" s="7"/>
      <c r="E16" s="53">
        <v>5</v>
      </c>
      <c r="F16" s="6"/>
      <c r="G16" s="12">
        <v>144</v>
      </c>
      <c r="H16" s="6"/>
      <c r="I16" s="12">
        <v>6</v>
      </c>
      <c r="J16" s="78">
        <v>6</v>
      </c>
      <c r="K16" s="78"/>
      <c r="N16" s="56"/>
    </row>
    <row r="17" spans="1:14" customHeight="1" ht="15">
      <c r="A17" s="21"/>
      <c r="B17" s="113"/>
      <c r="C17" s="5" t="s">
        <v>19</v>
      </c>
      <c r="D17" s="5"/>
      <c r="E17" s="54">
        <v>5</v>
      </c>
      <c r="F17" s="8"/>
      <c r="G17" s="9">
        <v>94</v>
      </c>
      <c r="H17" s="8"/>
      <c r="I17" s="9">
        <v>0</v>
      </c>
      <c r="J17" s="69">
        <v>6</v>
      </c>
      <c r="K17" s="69"/>
      <c r="N17" s="56"/>
    </row>
    <row r="18" spans="1:14" customHeight="1" ht="15">
      <c r="A18" s="21"/>
      <c r="B18" s="113"/>
      <c r="C18" s="5" t="s">
        <v>20</v>
      </c>
      <c r="D18" s="5"/>
      <c r="E18" s="54">
        <v>5</v>
      </c>
      <c r="F18" s="8"/>
      <c r="G18" s="9">
        <v>73</v>
      </c>
      <c r="H18" s="8"/>
      <c r="I18" s="9">
        <v>0</v>
      </c>
      <c r="J18" s="69">
        <v>6</v>
      </c>
      <c r="K18" s="69"/>
      <c r="N18" s="56"/>
    </row>
    <row r="19" spans="1:14" customHeight="1" ht="15">
      <c r="A19" s="21"/>
      <c r="B19" s="114"/>
      <c r="C19" s="13" t="s">
        <v>21</v>
      </c>
      <c r="D19" s="13"/>
      <c r="E19" s="55">
        <v>5</v>
      </c>
      <c r="F19" s="51"/>
      <c r="G19" s="34">
        <v>16</v>
      </c>
      <c r="H19" s="51"/>
      <c r="I19" s="34">
        <v>0</v>
      </c>
      <c r="J19" s="70">
        <v>6</v>
      </c>
      <c r="K19" s="70"/>
    </row>
    <row r="20" spans="1:14" customHeight="1" ht="15.75">
      <c r="A20" s="21"/>
      <c r="B20" s="89" t="s">
        <v>22</v>
      </c>
      <c r="C20" s="90"/>
      <c r="D20" s="91"/>
      <c r="E20" s="52">
        <f>SUM(E16:E19)</f>
        <v>20</v>
      </c>
      <c r="F20" s="14"/>
      <c r="G20" s="14">
        <f>SUM(G16:G19)</f>
        <v>327</v>
      </c>
      <c r="H20" s="14"/>
      <c r="I20" s="14">
        <f>SUM(I16:I19)</f>
        <v>6</v>
      </c>
      <c r="J20" s="71">
        <f>SUM(J16:J19)</f>
        <v>24</v>
      </c>
      <c r="K20" s="71"/>
    </row>
    <row r="21" spans="1:14" customHeight="1" ht="15">
      <c r="A21" s="25"/>
      <c r="B21" s="35"/>
      <c r="C21" s="35"/>
      <c r="D21" s="85" t="s">
        <v>23</v>
      </c>
      <c r="E21" s="86"/>
      <c r="F21" s="86"/>
      <c r="G21" s="96"/>
      <c r="H21" s="94" t="s">
        <v>24</v>
      </c>
      <c r="I21" s="11">
        <f>I20</f>
        <v>6</v>
      </c>
      <c r="J21" s="92">
        <f>100*((I21))/I22</f>
        <v>1.8348623853211</v>
      </c>
      <c r="K21" s="92"/>
      <c r="L21" s="4"/>
    </row>
    <row r="22" spans="1:14" customHeight="1" ht="15.75">
      <c r="A22" s="20"/>
      <c r="D22" s="87"/>
      <c r="E22" s="88"/>
      <c r="F22" s="88"/>
      <c r="G22" s="97"/>
      <c r="H22" s="95"/>
      <c r="I22" s="11">
        <f>G20</f>
        <v>327</v>
      </c>
      <c r="J22" s="93"/>
      <c r="K22" s="93"/>
      <c r="L22" s="36"/>
    </row>
    <row r="23" spans="1:14" customHeight="1" ht="26.25">
      <c r="A23" s="37"/>
      <c r="D23" s="83" t="s">
        <v>25</v>
      </c>
      <c r="E23" s="84"/>
      <c r="F23" s="84"/>
      <c r="G23" s="84"/>
      <c r="H23" s="49" t="s">
        <v>26</v>
      </c>
      <c r="I23" s="50" t="s">
        <v>27</v>
      </c>
      <c r="J23" s="103">
        <f>100*((I16))/G16</f>
        <v>4.1666666666667</v>
      </c>
      <c r="K23" s="104"/>
      <c r="L23" s="39"/>
    </row>
    <row r="24" spans="1:14" customHeight="1" ht="15">
      <c r="A24" s="37"/>
      <c r="D24" s="85"/>
      <c r="E24" s="86"/>
      <c r="F24" s="86"/>
      <c r="G24" s="86"/>
      <c r="H24" s="32"/>
      <c r="I24" s="10" t="s">
        <v>28</v>
      </c>
      <c r="J24" s="79">
        <f>100*((I17))/G17</f>
        <v>0</v>
      </c>
      <c r="K24" s="80"/>
      <c r="L24" s="39"/>
    </row>
    <row r="25" spans="1:14" customHeight="1" ht="15">
      <c r="A25" s="37"/>
      <c r="D25" s="85"/>
      <c r="E25" s="86"/>
      <c r="F25" s="86"/>
      <c r="G25" s="86"/>
      <c r="H25" s="32"/>
      <c r="I25" s="10" t="s">
        <v>29</v>
      </c>
      <c r="J25" s="79">
        <f>100*((I18))/G18</f>
        <v>0</v>
      </c>
      <c r="K25" s="80"/>
      <c r="L25" s="39"/>
    </row>
    <row r="26" spans="1:14" customHeight="1" ht="15">
      <c r="A26" s="37"/>
      <c r="D26" s="87"/>
      <c r="E26" s="88"/>
      <c r="F26" s="88"/>
      <c r="G26" s="88"/>
      <c r="H26" s="33"/>
      <c r="I26" s="14" t="s">
        <v>30</v>
      </c>
      <c r="J26" s="81">
        <f>100*((I19))/G19</f>
        <v>0</v>
      </c>
      <c r="K26" s="82"/>
      <c r="L26" s="39"/>
    </row>
    <row r="27" spans="1:14" customHeight="1" ht="1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4" customHeight="1" ht="15">
      <c r="A28" s="37"/>
      <c r="B28" s="37"/>
      <c r="C28" s="40"/>
      <c r="D28" s="38"/>
      <c r="E28" s="41"/>
      <c r="F28" s="38"/>
      <c r="G28" s="42"/>
      <c r="H28" s="38"/>
      <c r="I28" s="43"/>
      <c r="J28" s="38"/>
      <c r="K28" s="38"/>
      <c r="L28" s="39"/>
    </row>
    <row r="29" spans="1:14" customHeight="1" ht="15">
      <c r="A29" s="37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44"/>
    </row>
    <row r="30" spans="1:14" customHeight="1" ht="1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44"/>
    </row>
    <row r="31" spans="1:14" customHeight="1" ht="15.75">
      <c r="A31" s="21"/>
      <c r="B31" s="31"/>
      <c r="C31" s="31"/>
      <c r="D31" s="31"/>
      <c r="E31" s="22"/>
      <c r="F31" s="23"/>
      <c r="G31" s="23"/>
      <c r="H31" s="24"/>
      <c r="I31" s="18"/>
      <c r="J31" s="4"/>
      <c r="K31" s="18"/>
      <c r="L31" s="4"/>
    </row>
    <row r="32" spans="1:14" customHeight="1" ht="15.75">
      <c r="A32" s="21"/>
      <c r="B32" s="31"/>
      <c r="C32" s="31"/>
      <c r="D32" s="31"/>
      <c r="E32" s="23"/>
      <c r="F32" s="23"/>
      <c r="G32" s="23"/>
      <c r="H32" s="24"/>
      <c r="I32" s="18"/>
      <c r="J32" s="4"/>
      <c r="K32" s="18"/>
    </row>
    <row r="33" spans="1:14" customHeight="1" ht="15">
      <c r="A33" s="21"/>
      <c r="B33" s="31"/>
      <c r="C33" s="31"/>
      <c r="D33" s="31"/>
      <c r="E33" s="23"/>
      <c r="F33" s="23"/>
      <c r="G33" s="23"/>
      <c r="H33" s="24"/>
      <c r="I33" s="18"/>
      <c r="J33" s="4"/>
      <c r="K33" s="18"/>
    </row>
    <row r="34" spans="1:14" customHeight="1" ht="15">
      <c r="A34" s="21"/>
      <c r="B34" s="31"/>
      <c r="C34" s="31"/>
      <c r="D34" s="31"/>
      <c r="E34" s="18"/>
      <c r="F34" s="18"/>
      <c r="G34" s="18"/>
      <c r="H34" s="24"/>
      <c r="I34" s="18"/>
      <c r="J34" s="4"/>
      <c r="K34" s="18"/>
    </row>
    <row r="35" spans="1:14" customHeight="1" ht="15">
      <c r="A35" s="25"/>
      <c r="B35" s="31"/>
      <c r="C35" s="31"/>
      <c r="D35" s="31"/>
      <c r="E35" s="23"/>
      <c r="F35" s="23"/>
      <c r="G35" s="23"/>
      <c r="H35" s="24"/>
      <c r="I35" s="18"/>
      <c r="J35" s="4"/>
      <c r="K35" s="18"/>
    </row>
    <row r="36" spans="1:14" customHeight="1" ht="15">
      <c r="A36" s="21"/>
      <c r="B36" s="31"/>
      <c r="C36" s="31"/>
      <c r="D36" s="31"/>
      <c r="E36" s="18"/>
      <c r="F36" s="18"/>
      <c r="G36" s="18"/>
      <c r="H36" s="24"/>
      <c r="I36" s="18"/>
      <c r="J36" s="4"/>
      <c r="K36" s="18"/>
    </row>
    <row r="37" spans="1:14" customHeight="1" ht="15.75">
      <c r="A37" s="21"/>
      <c r="B37" s="31"/>
      <c r="C37" s="31"/>
      <c r="D37" s="31"/>
      <c r="E37" s="23"/>
      <c r="F37" s="23"/>
      <c r="G37" s="23"/>
      <c r="H37" s="24"/>
      <c r="I37" s="18"/>
      <c r="J37" s="4"/>
      <c r="K37" s="18"/>
    </row>
    <row r="38" spans="1:14" customHeight="1" ht="15">
      <c r="A38" s="25"/>
      <c r="B38" s="31"/>
      <c r="C38" s="31"/>
      <c r="D38" s="31"/>
      <c r="E38" s="23"/>
      <c r="F38" s="23"/>
      <c r="G38" s="23"/>
      <c r="H38" s="24"/>
      <c r="I38" s="18"/>
      <c r="J38" s="4"/>
      <c r="K38" s="18"/>
    </row>
    <row r="39" spans="1:14" customHeight="1" ht="15.75">
      <c r="A39" s="21"/>
      <c r="B39" s="31"/>
      <c r="C39" s="31"/>
      <c r="D39" s="31"/>
      <c r="E39" s="23"/>
      <c r="F39" s="23"/>
      <c r="G39" s="23"/>
      <c r="H39" s="24"/>
      <c r="I39" s="18"/>
      <c r="J39" s="4"/>
      <c r="K39" s="18"/>
    </row>
    <row r="40" spans="1:14" customHeight="1" ht="15">
      <c r="A40" s="25"/>
      <c r="B40" s="31"/>
      <c r="C40" s="31"/>
      <c r="D40" s="31"/>
      <c r="E40" s="23"/>
      <c r="F40" s="23"/>
      <c r="G40" s="23"/>
      <c r="H40" s="24"/>
      <c r="I40" s="18"/>
      <c r="J40" s="4"/>
      <c r="K40" s="18"/>
    </row>
    <row r="41" spans="1:14" customHeight="1" ht="15">
      <c r="A41" s="21"/>
      <c r="B41" s="31"/>
      <c r="C41" s="31"/>
      <c r="D41" s="31"/>
      <c r="E41" s="23"/>
      <c r="F41" s="23"/>
      <c r="G41" s="23"/>
      <c r="H41" s="24"/>
      <c r="I41" s="18"/>
      <c r="J41" s="4"/>
      <c r="K41" s="18"/>
    </row>
    <row r="42" spans="1:14" customHeight="1" ht="15">
      <c r="A42" s="21"/>
      <c r="B42" s="31"/>
      <c r="C42" s="31"/>
      <c r="D42" s="31"/>
      <c r="E42" s="23"/>
      <c r="F42" s="23"/>
      <c r="G42" s="23"/>
      <c r="H42" s="24"/>
      <c r="I42" s="18"/>
      <c r="J42" s="4"/>
      <c r="K42" s="18"/>
    </row>
    <row r="43" spans="1:14" customHeight="1" ht="15">
      <c r="A43" s="21"/>
      <c r="B43" s="31"/>
      <c r="C43" s="31"/>
      <c r="D43" s="31"/>
      <c r="E43" s="23"/>
      <c r="F43" s="23"/>
      <c r="G43" s="23"/>
      <c r="H43" s="24"/>
      <c r="I43" s="18"/>
      <c r="J43" s="4"/>
      <c r="K43" s="18"/>
    </row>
    <row r="44" spans="1:14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>
      <c r="A47" s="20"/>
      <c r="B47" s="26"/>
      <c r="C47" s="26"/>
      <c r="D47" s="26"/>
      <c r="E47" s="19"/>
      <c r="F47" s="19"/>
      <c r="G47" s="19"/>
      <c r="H47" s="19"/>
      <c r="I47" s="19"/>
      <c r="J47" s="19"/>
      <c r="K47" s="19"/>
    </row>
    <row r="48" spans="1:14">
      <c r="A48" s="20"/>
      <c r="B48" s="4"/>
      <c r="C48" s="4"/>
      <c r="D48" s="27"/>
      <c r="E48" s="4"/>
      <c r="F48" s="4"/>
      <c r="G48" s="27"/>
      <c r="H48" s="27"/>
      <c r="I48" s="4"/>
      <c r="J48" s="4"/>
      <c r="K48" s="4"/>
    </row>
    <row r="49" spans="1:14">
      <c r="A49" s="20"/>
      <c r="B49" s="4"/>
      <c r="C49" s="28"/>
      <c r="D49" s="29"/>
      <c r="E49" s="4"/>
      <c r="F49" s="4"/>
      <c r="G49" s="29"/>
      <c r="H49" s="29"/>
      <c r="I49" s="30"/>
      <c r="J49" s="30"/>
      <c r="K49" s="4"/>
    </row>
    <row r="50" spans="1:14">
      <c r="A50" s="1"/>
      <c r="B50" s="2"/>
      <c r="C50" s="2"/>
      <c r="D50" s="2"/>
      <c r="E50" s="3"/>
      <c r="F50" s="15"/>
      <c r="G50" s="15"/>
      <c r="H50" s="15"/>
      <c r="I50" s="15"/>
      <c r="J50" s="15"/>
      <c r="K50" s="15"/>
    </row>
    <row r="51" spans="1:1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A53" s="1"/>
      <c r="B53" s="2"/>
      <c r="C53" s="16"/>
      <c r="D53" s="2"/>
      <c r="E53" s="2"/>
      <c r="F53" s="2"/>
      <c r="G53" s="2"/>
      <c r="H53" s="2"/>
      <c r="I53" s="2"/>
      <c r="J53" s="2"/>
      <c r="K53" s="2"/>
    </row>
    <row r="54" spans="1:14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</row>
    <row r="55" spans="1:14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</row>
    <row r="56" spans="1:14">
      <c r="A56" s="1"/>
      <c r="B56" s="2"/>
      <c r="C56" s="15"/>
      <c r="D56" s="2"/>
      <c r="E56" s="2"/>
      <c r="F56" s="2"/>
      <c r="G56" s="2"/>
      <c r="H56" s="2"/>
      <c r="I56" s="2"/>
      <c r="J56" s="2"/>
      <c r="K56" s="2"/>
    </row>
    <row r="57" spans="1:14">
      <c r="A57" s="1"/>
      <c r="B57" s="2"/>
      <c r="C57" s="15"/>
      <c r="D57" s="2"/>
      <c r="E57" s="2"/>
      <c r="F57" s="2"/>
      <c r="G57" s="2"/>
      <c r="H57" s="2"/>
      <c r="I57" s="2"/>
      <c r="J57" s="2"/>
      <c r="K57" s="2"/>
    </row>
    <row r="58" spans="1:1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>
      <c r="M70" s="2"/>
    </row>
    <row r="71" spans="1:14">
      <c r="M71" s="2"/>
    </row>
    <row r="72" spans="1:14" customHeight="1" ht="15.75">
      <c r="M72" s="2"/>
    </row>
    <row r="73" spans="1:14">
      <c r="M73" s="2"/>
    </row>
    <row r="74" spans="1:14" customHeight="1" ht="15.75">
      <c r="M74" s="2"/>
    </row>
    <row r="75" spans="1:14" customHeight="1" ht="15.75">
      <c r="M75" s="2"/>
    </row>
    <row r="76" spans="1:14" customHeight="1" ht="15.75">
      <c r="M76" s="2"/>
    </row>
    <row r="77" spans="1:14" customHeight="1" ht="30">
      <c r="M77" s="2"/>
    </row>
    <row r="78" spans="1:14" customHeight="1" ht="15.75">
      <c r="M78" s="2"/>
    </row>
    <row r="79" spans="1:14" customHeight="1" ht="16.5">
      <c r="M79" s="2"/>
    </row>
    <row r="80" spans="1:1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4" customHeight="1" ht="15.75"/>
    <row r="86" spans="1:14" customHeight="1" ht="15.75"/>
    <row r="87" spans="1:14" customHeight="1" ht="15.75"/>
    <row r="88" spans="1:14" customHeight="1" ht="15.75"/>
    <row r="89" spans="1:14" customHeight="1" ht="30"/>
    <row r="90" spans="1:14" customHeight="1" ht="15.75"/>
    <row r="91" spans="1:14" customHeight="1" ht="16.5"/>
    <row r="95" spans="1:14" customHeight="1" ht="28.5"/>
    <row r="96" spans="1:14" customHeight="1" ht="28.5"/>
    <row r="97" spans="1:14" customHeight="1" ht="28.5"/>
    <row r="103" spans="1:14" customHeight="1" ht="35.25"/>
    <row r="104" spans="1:14" customHeight="1" ht="29.25"/>
    <row r="105" spans="1:14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13:K13"/>
    <mergeCell ref="J23:K23"/>
    <mergeCell ref="J24:K24"/>
    <mergeCell ref="C3:K3"/>
    <mergeCell ref="A8:B8"/>
    <mergeCell ref="A10:B10"/>
    <mergeCell ref="A11:B11"/>
    <mergeCell ref="B16:B19"/>
    <mergeCell ref="A4:B4"/>
    <mergeCell ref="A5:B5"/>
    <mergeCell ref="A6:B6"/>
    <mergeCell ref="A9:B9"/>
    <mergeCell ref="A7:B7"/>
    <mergeCell ref="H14:I15"/>
    <mergeCell ref="F14:G15"/>
    <mergeCell ref="J25:K25"/>
    <mergeCell ref="J26:K26"/>
    <mergeCell ref="D23:G26"/>
    <mergeCell ref="B20:D20"/>
    <mergeCell ref="J21:K22"/>
    <mergeCell ref="H21:H22"/>
    <mergeCell ref="D21:G22"/>
    <mergeCell ref="C14:D15"/>
    <mergeCell ref="J18:K18"/>
    <mergeCell ref="J19:K19"/>
    <mergeCell ref="J20:K20"/>
    <mergeCell ref="E14:E15"/>
    <mergeCell ref="J14:K15"/>
    <mergeCell ref="J16:K16"/>
    <mergeCell ref="J17:K17"/>
  </mergeCells>
  <conditionalFormatting sqref="D4:K4">
    <cfRule type="cellIs" dxfId="0" priority="1" operator="lessThan">
      <formula>0.01</formula>
    </cfRule>
  </conditionalFormatting>
  <conditionalFormatting sqref="G5:K5">
    <cfRule type="cellIs" dxfId="0" priority="2" operator="lessThan">
      <formula>0.01</formula>
    </cfRule>
  </conditionalFormatting>
  <conditionalFormatting sqref="I6:K8">
    <cfRule type="cellIs" dxfId="0" priority="3" operator="lessThan">
      <formula>0.01</formula>
    </cfRule>
  </conditionalFormatting>
  <conditionalFormatting sqref="I10:K10">
    <cfRule type="cellIs" dxfId="0" priority="4" operator="lessThan">
      <formula>0.01</formula>
    </cfRule>
  </conditionalFormatting>
  <conditionalFormatting sqref="G7:H8">
    <cfRule type="cellIs" dxfId="0" priority="5" operator="lessThan">
      <formula>0.01</formula>
    </cfRule>
  </conditionalFormatting>
  <conditionalFormatting sqref="G10:H10">
    <cfRule type="cellIs" dxfId="0" priority="6" operator="lessThan">
      <formula>0.01</formula>
    </cfRule>
  </conditionalFormatting>
  <conditionalFormatting sqref="D10:F10">
    <cfRule type="cellIs" dxfId="0" priority="7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2022-07-02T09:55:54+00:00</dcterms:modified>
  <dc:title/>
  <dc:description/>
  <dc:subject/>
  <cp:keywords/>
  <cp:category/>
</cp:coreProperties>
</file>