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796"/>
  </bookViews>
  <sheets>
    <sheet name="PAS" sheetId="3" r:id="rId1"/>
  </sheets>
  <calcPr calcId="152511" concurrentCalc="0"/>
</workbook>
</file>

<file path=xl/calcChain.xml><?xml version="1.0" encoding="utf-8"?>
<calcChain xmlns="http://schemas.openxmlformats.org/spreadsheetml/2006/main">
  <c r="M5" i="3" l="1"/>
  <c r="M6" i="3"/>
  <c r="M9" i="3"/>
  <c r="M8" i="3"/>
  <c r="O6" i="3"/>
  <c r="Q6" i="3"/>
  <c r="Q9" i="3"/>
  <c r="P10" i="3"/>
  <c r="M10" i="3"/>
  <c r="P9" i="3"/>
</calcChain>
</file>

<file path=xl/sharedStrings.xml><?xml version="1.0" encoding="utf-8"?>
<sst xmlns="http://schemas.openxmlformats.org/spreadsheetml/2006/main" count="20" uniqueCount="20">
  <si>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</si>
  <si>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</si>
  <si>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</si>
  <si>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</si>
  <si>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</si>
  <si>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</si>
  <si>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</si>
  <si>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</si>
  <si>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PORCENTAJES</t>
  </si>
  <si>
    <t>5. Sugerencias</t>
  </si>
  <si>
    <t>ENCUESTAS</t>
  </si>
  <si>
    <t>El índice de participación se halla de la siguiente manera:</t>
  </si>
  <si>
    <t>GRADO DE SATISFACCIÓN DE PAS</t>
  </si>
  <si>
    <t>Personal</t>
  </si>
  <si>
    <t>ÍNDICE DE PARTICIPACIÓN 2018-2019</t>
  </si>
  <si>
    <t>Promedios en el informe global de encuestas. La puntuación 5 es el 100%</t>
  </si>
  <si>
    <t xml:space="preserve">1. Nivel de satisfacción con la Facultad </t>
  </si>
  <si>
    <t>2. Nivel de satisfacción con el trabajo en tu área</t>
  </si>
  <si>
    <t>3. Trámites con los distitos grupos</t>
  </si>
  <si>
    <t xml:space="preserve">4, Aspectos laborales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</si>
</sst>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7" fillId="3" borderId="0" xfId="0" applyFont="1" applyFill="1"/>
    <xf numFmtId="0" fontId="4" fillId="4" borderId="1" xfId="0" applyFont="1" applyFill="1" applyBorder="1"/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10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2" fontId="3" fillId="0" borderId="0" xfId="1" applyNumberFormat="1" applyFont="1" applyFill="1" applyBorder="1"/>
    <xf numFmtId="2" fontId="6" fillId="0" borderId="0" xfId="0" applyNumberFormat="1" applyFont="1" applyFill="1" applyBorder="1"/>
    <xf numFmtId="0" fontId="0" fillId="0" borderId="0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11" fillId="5" borderId="16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10" fontId="0" fillId="0" borderId="3" xfId="1" applyNumberFormat="1" applyFont="1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/>
    </xf>
    <xf numFmtId="0" fontId="11" fillId="5" borderId="17" xfId="0" applyFont="1" applyFill="1" applyBorder="1" applyAlignment="1">
      <alignment vertical="center" wrapText="1"/>
    </xf>
    <xf numFmtId="0" fontId="8" fillId="5" borderId="23" xfId="0" applyFont="1" applyFill="1" applyBorder="1" applyAlignment="1">
      <alignment vertical="center" wrapText="1"/>
    </xf>
    <xf numFmtId="0" fontId="0" fillId="6" borderId="24" xfId="0" applyFill="1" applyBorder="1" applyAlignment="1">
      <alignment horizontal="center" vertical="center"/>
    </xf>
    <xf numFmtId="0" fontId="8" fillId="5" borderId="25" xfId="0" applyFont="1" applyFill="1" applyBorder="1" applyAlignment="1">
      <alignment horizontal="left" vertical="center" wrapText="1"/>
    </xf>
    <xf numFmtId="0" fontId="8" fillId="5" borderId="26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8" fillId="5" borderId="32" xfId="0" applyFont="1" applyFill="1" applyBorder="1" applyAlignment="1">
      <alignment vertical="center" wrapText="1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11" fillId="5" borderId="32" xfId="0" applyFont="1" applyFill="1" applyBorder="1" applyAlignment="1">
      <alignment vertical="center" wrapText="1"/>
    </xf>
    <xf numFmtId="10" fontId="0" fillId="0" borderId="2" xfId="1" applyNumberFormat="1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G17" sqref="G17"/>
    </sheetView>
  </sheetViews>
  <sheetFormatPr baseColWidth="10" defaultRowHeight="14.4" x14ac:dyDescent="0.3"/>
  <cols>
    <col min="1" max="1" width="22.44140625" customWidth="1"/>
    <col min="2" max="2" width="20" customWidth="1"/>
    <col min="3" max="3" width="7.44140625" customWidth="1"/>
    <col min="4" max="4" width="7.109375" customWidth="1"/>
    <col min="5" max="5" width="6.6640625" customWidth="1"/>
    <col min="6" max="12" width="5.109375" customWidth="1"/>
    <col min="13" max="13" width="13.6640625" customWidth="1"/>
    <col min="14" max="14" width="3.109375" customWidth="1"/>
    <col min="15" max="15" width="8.33203125" customWidth="1"/>
    <col min="16" max="16" width="13.5546875" customWidth="1"/>
    <col min="17" max="17" width="8.5546875" customWidth="1"/>
  </cols>
  <sheetData>
    <row r="1" spans="1:20" ht="4.5" customHeight="1" thickBot="1" x14ac:dyDescent="0.35">
      <c r="A1" s="59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0" ht="15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O2" s="43" t="s">
        <v>4</v>
      </c>
      <c r="P2" s="44"/>
      <c r="Q2" s="45"/>
    </row>
    <row r="3" spans="1:20" ht="15.75" customHeight="1" thickBot="1" x14ac:dyDescent="0.35">
      <c r="A3" s="18"/>
      <c r="B3" s="19"/>
      <c r="C3" s="28" t="s">
        <v>15</v>
      </c>
      <c r="D3" s="28"/>
      <c r="E3" s="28"/>
      <c r="F3" s="28"/>
      <c r="G3" s="28"/>
      <c r="H3" s="28"/>
      <c r="I3" s="28"/>
      <c r="J3" s="28"/>
      <c r="K3" s="28"/>
      <c r="L3" s="28"/>
      <c r="M3" s="28"/>
      <c r="O3" s="43" t="s">
        <v>14</v>
      </c>
      <c r="P3" s="44"/>
      <c r="Q3" s="45"/>
    </row>
    <row r="4" spans="1:20" ht="15.75" customHeight="1" thickBot="1" x14ac:dyDescent="0.4">
      <c r="A4" s="1"/>
      <c r="B4" s="10"/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8</v>
      </c>
      <c r="O4" s="46" t="s">
        <v>10</v>
      </c>
      <c r="P4" s="47"/>
      <c r="Q4" s="48"/>
    </row>
    <row r="5" spans="1:20" ht="15.75" customHeight="1" thickBot="1" x14ac:dyDescent="0.35">
      <c r="A5" s="52" t="s">
        <v>16</v>
      </c>
      <c r="B5" s="61"/>
      <c r="C5" s="66"/>
      <c r="D5" s="67"/>
      <c r="E5" s="68"/>
      <c r="F5" s="68"/>
      <c r="G5" s="68"/>
      <c r="H5" s="68"/>
      <c r="I5" s="24"/>
      <c r="J5" s="12"/>
      <c r="K5" s="13"/>
      <c r="L5" s="13"/>
      <c r="M5" s="21">
        <f>(C5/5)</f>
        <v>0</v>
      </c>
      <c r="O5" s="15" t="s">
        <v>5</v>
      </c>
      <c r="P5" s="4" t="s">
        <v>6</v>
      </c>
      <c r="Q5" s="5" t="s">
        <v>7</v>
      </c>
    </row>
    <row r="6" spans="1:20" ht="15.75" customHeight="1" x14ac:dyDescent="0.3">
      <c r="A6" s="53" t="s">
        <v>17</v>
      </c>
      <c r="B6" s="63"/>
      <c r="C6" s="69"/>
      <c r="D6" s="70"/>
      <c r="E6" s="70"/>
      <c r="F6" s="70"/>
      <c r="G6" s="70"/>
      <c r="H6" s="71"/>
      <c r="I6" s="65"/>
      <c r="J6" s="29"/>
      <c r="K6" s="29"/>
      <c r="L6" s="29"/>
      <c r="M6" s="55" t="e">
        <f>SUM(C6:L6,C7:G7)/COUNTA(C6:L6,C7:G7)/5</f>
        <v>#DIV/0!</v>
      </c>
      <c r="O6" s="6">
        <f>P7</f>
        <v>0</v>
      </c>
      <c r="P6" s="23"/>
      <c r="Q6" s="7">
        <f>O6</f>
        <v>0</v>
      </c>
    </row>
    <row r="7" spans="1:20" ht="15.75" customHeight="1" thickBot="1" x14ac:dyDescent="0.35">
      <c r="A7" s="54"/>
      <c r="B7" s="64"/>
      <c r="C7" s="73"/>
      <c r="D7" s="62"/>
      <c r="E7" s="62"/>
      <c r="F7" s="62"/>
      <c r="G7" s="62"/>
      <c r="H7" s="74"/>
      <c r="I7" s="75"/>
      <c r="J7" s="62"/>
      <c r="K7" s="30"/>
      <c r="L7" s="30"/>
      <c r="M7" s="56"/>
      <c r="O7" s="20" t="s">
        <v>13</v>
      </c>
      <c r="P7" s="22"/>
      <c r="Q7" s="7"/>
    </row>
    <row r="8" spans="1:20" ht="15.75" customHeight="1" thickBot="1" x14ac:dyDescent="0.35">
      <c r="A8" s="57" t="s">
        <v>18</v>
      </c>
      <c r="B8" s="72"/>
      <c r="C8" s="81"/>
      <c r="D8" s="68"/>
      <c r="E8" s="68"/>
      <c r="F8" s="68"/>
      <c r="G8" s="68"/>
      <c r="H8" s="68"/>
      <c r="I8" s="68"/>
      <c r="J8" s="82"/>
      <c r="K8" s="83"/>
      <c r="L8" s="84"/>
      <c r="M8" s="21" t="e">
        <f t="shared" ref="M8:M10" si="0">SUM(C8:L8)/COUNTA(C8:L8)/5</f>
        <v>#DIV/0!</v>
      </c>
      <c r="O8" s="20"/>
      <c r="P8" s="14"/>
      <c r="Q8" s="7"/>
    </row>
    <row r="9" spans="1:20" ht="15.75" customHeight="1" thickBot="1" x14ac:dyDescent="0.35">
      <c r="A9" s="60" t="s">
        <v>19</v>
      </c>
      <c r="B9" s="79"/>
      <c r="C9" s="76"/>
      <c r="D9" s="77"/>
      <c r="E9" s="77"/>
      <c r="F9" s="77"/>
      <c r="G9" s="77"/>
      <c r="H9" s="77"/>
      <c r="I9" s="77"/>
      <c r="J9" s="77"/>
      <c r="K9" s="86"/>
      <c r="L9" s="78"/>
      <c r="M9" s="80" t="e">
        <f t="shared" si="0"/>
        <v>#DIV/0!</v>
      </c>
      <c r="O9" s="49" t="s">
        <v>0</v>
      </c>
      <c r="P9" s="9">
        <f>P6</f>
        <v>0</v>
      </c>
      <c r="Q9" s="50" t="e">
        <f>100*((P6))/Q6</f>
        <v>#DIV/0!</v>
      </c>
    </row>
    <row r="10" spans="1:20" ht="15.75" customHeight="1" thickBot="1" x14ac:dyDescent="0.35">
      <c r="A10" s="57" t="s">
        <v>9</v>
      </c>
      <c r="B10" s="58"/>
      <c r="C10" s="25"/>
      <c r="D10" s="25"/>
      <c r="E10" s="25"/>
      <c r="F10" s="25"/>
      <c r="G10" s="25"/>
      <c r="H10" s="25"/>
      <c r="I10" s="25"/>
      <c r="J10" s="25"/>
      <c r="K10" s="85"/>
      <c r="L10" s="85"/>
      <c r="M10" s="21" t="e">
        <f t="shared" si="0"/>
        <v>#DIV/0!</v>
      </c>
      <c r="O10" s="34"/>
      <c r="P10" s="9">
        <f>Q6</f>
        <v>0</v>
      </c>
      <c r="Q10" s="51"/>
    </row>
    <row r="11" spans="1:20" ht="8.2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ht="15.7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37" t="s">
        <v>11</v>
      </c>
      <c r="P12" s="38"/>
      <c r="Q12" s="39"/>
      <c r="R12" s="3"/>
      <c r="S12" s="3"/>
      <c r="T12" s="3"/>
    </row>
    <row r="13" spans="1:20" ht="15" customHeight="1" thickBot="1" x14ac:dyDescent="0.35">
      <c r="A13" s="8"/>
      <c r="B13" s="2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40"/>
      <c r="P13" s="41"/>
      <c r="Q13" s="42"/>
      <c r="R13" s="16"/>
      <c r="S13" s="16"/>
      <c r="T13" s="3"/>
    </row>
    <row r="14" spans="1:20" ht="15.75" customHeight="1" thickBot="1" x14ac:dyDescent="0.35">
      <c r="A14" s="8"/>
      <c r="B14" s="27"/>
      <c r="M14" s="8"/>
      <c r="O14" s="33" t="s">
        <v>1</v>
      </c>
      <c r="P14" s="35" t="s">
        <v>2</v>
      </c>
      <c r="Q14" s="36"/>
    </row>
    <row r="15" spans="1:20" ht="15.75" customHeight="1" thickBot="1" x14ac:dyDescent="0.35">
      <c r="A15" s="8"/>
      <c r="B15" s="27"/>
      <c r="M15" s="8"/>
      <c r="O15" s="34"/>
      <c r="P15" s="31" t="s">
        <v>3</v>
      </c>
      <c r="Q15" s="32"/>
    </row>
    <row r="16" spans="1:20" ht="15.75" customHeight="1" x14ac:dyDescent="0.3">
      <c r="A16" s="8"/>
      <c r="B16" s="17"/>
      <c r="M16" s="8"/>
    </row>
    <row r="17" spans="1:13" ht="15.75" customHeight="1" x14ac:dyDescent="0.3">
      <c r="A17" s="8"/>
      <c r="B17" s="17"/>
      <c r="M17" s="8"/>
    </row>
  </sheetData>
  <mergeCells count="27"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</mergeCells>
  <conditionalFormatting sqref="O5:Q5 O6 Q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6:L6 C8:L9">
    <cfRule type="cellIs" dxfId="7" priority="10" operator="lessThan">
      <formula>0.01</formula>
    </cfRule>
  </conditionalFormatting>
  <conditionalFormatting sqref="P6:P7">
    <cfRule type="cellIs" dxfId="6" priority="9" operator="lessThan">
      <formula>0.01</formula>
    </cfRule>
  </conditionalFormatting>
  <conditionalFormatting sqref="P8">
    <cfRule type="cellIs" dxfId="5" priority="8" operator="lessThan">
      <formula>0.01</formula>
    </cfRule>
  </conditionalFormatting>
  <conditionalFormatting sqref="Q9:Q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M6:M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P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D5:L5">
    <cfRule type="cellIs" dxfId="4" priority="4" operator="lessThan">
      <formula>0.01</formula>
    </cfRule>
  </conditionalFormatting>
  <conditionalFormatting sqref="M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{21793153-25A3-4432-835B-A5E2A3C8DA6C}</x14:id>
        </ext>
      </extLst>
    </cfRule>
  </conditionalFormatting>
  <conditionalFormatting sqref="C5">
    <cfRule type="cellIs" dxfId="1" priority="1" operator="lessThan">
      <formula>0.01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O5:Q5 O6 Q6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21793153-25A3-4432-835B-A5E2A3C8D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2022-07-30T11:02:41Z</dcterms:modified>
</cp:coreProperties>
</file>