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23040" windowHeight="8796"/>
  </bookViews>
  <sheets>
    <sheet name="2016-2019" sheetId="3" r:id="rId1"/>
  </sheets>
  <calcPr calcId="152511" concurrentCalc="0"/>
</workbook>
</file>

<file path=xl/calcChain.xml><?xml version="1.0" encoding="utf-8"?>
<calcChain xmlns="http://schemas.openxmlformats.org/spreadsheetml/2006/main">
  <c r="M5" i="3" l="1"/>
  <c r="M6" i="3"/>
  <c r="M9" i="3"/>
  <c r="M8" i="3"/>
  <c r="O6" i="3"/>
  <c r="Q6" i="3"/>
  <c r="Q9" i="3"/>
  <c r="P10" i="3"/>
  <c r="M10" i="3"/>
  <c r="P9" i="3"/>
</calcChain>
</file>

<file path=xl/sharedStrings.xml><?xml version="1.0" encoding="utf-8"?>
<sst xmlns="http://schemas.openxmlformats.org/spreadsheetml/2006/main" count="22" uniqueCount="22">
  <si>
    <t>2018-2019</t>
  </si>
  <si>
    <t>100 *</t>
  </si>
  <si>
    <t xml:space="preserve">100 * </t>
  </si>
  <si>
    <t>nº encuestas respondidas</t>
  </si>
  <si>
    <t>nº total de encuestas previstas</t>
  </si>
  <si>
    <t>ÍNDICE DE PARTICIPACIÓN 2016-2017</t>
  </si>
  <si>
    <t>lanzadas</t>
  </si>
  <si>
    <t>respondidas</t>
  </si>
  <si>
    <t>previstas</t>
  </si>
  <si>
    <t>PORCENTAJES</t>
  </si>
  <si>
    <t>5. Sugerencias</t>
  </si>
  <si>
    <t>ENCUESTAS</t>
  </si>
  <si>
    <t>El índice de participación se halla de la siguiente manera:</t>
  </si>
  <si>
    <t>GRADO DE SATISFACCIÓN DE PAS</t>
  </si>
  <si>
    <t>Personal</t>
  </si>
  <si>
    <t>ÍNDICE DE PARTICIPACIÓN 2018-2019</t>
  </si>
  <si>
    <t>Promedios en el informe global de encuestas. La puntuación 5 es el 100%</t>
  </si>
  <si>
    <r>
      <t xml:space="preserve">1. Nivel de satisfacción con la Facultad </t>
    </r>
    <r>
      <rPr>
        <sz val="11"/>
        <color rgb="FFFF0000"/>
        <rFont val="Calibri"/>
        <family val="2"/>
        <scheme val="minor"/>
      </rPr>
      <t>(preg.3)</t>
    </r>
  </si>
  <si>
    <r>
      <t xml:space="preserve">2. Nivel de satisfacción con el trabajo en tu área </t>
    </r>
    <r>
      <rPr>
        <sz val="12"/>
        <color rgb="FFFF0000"/>
        <rFont val="Calibri"/>
        <family val="2"/>
        <scheme val="minor"/>
      </rPr>
      <t>(preg. 5)</t>
    </r>
  </si>
  <si>
    <r>
      <t xml:space="preserve">3. Trámites con los distitos grupos </t>
    </r>
    <r>
      <rPr>
        <sz val="12"/>
        <color rgb="FFFF0000"/>
        <rFont val="Calibri"/>
        <family val="2"/>
        <scheme val="minor"/>
      </rPr>
      <t>(preg. 6)</t>
    </r>
  </si>
  <si>
    <r>
      <t xml:space="preserve">4, Aspectos laborales </t>
    </r>
    <r>
      <rPr>
        <sz val="11"/>
        <color rgb="FFFF0000"/>
        <rFont val="Calibri"/>
        <family val="2"/>
        <scheme val="minor"/>
      </rPr>
      <t>(preg. 7)</t>
    </r>
  </si>
  <si>
    <t>Esta es un solo informe. El PAS no evalúa por título, sino de manera general y en el informe final aparece en TÍTULO: Grado y Máster en Teología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</si>
</sst>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7" xfId="0" applyBorder="1" applyAlignment="1">
      <alignment horizontal="center" vertical="center"/>
    </xf>
    <xf numFmtId="0" fontId="7" fillId="3" borderId="0" xfId="0" applyFont="1" applyFill="1"/>
    <xf numFmtId="0" fontId="4" fillId="4" borderId="1" xfId="0" applyFont="1" applyFill="1" applyBorder="1"/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1" fillId="0" borderId="11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2" fillId="6" borderId="16" xfId="0" applyFont="1" applyFill="1" applyBorder="1" applyAlignment="1">
      <alignment horizontal="center" vertical="center"/>
    </xf>
    <xf numFmtId="2" fontId="3" fillId="0" borderId="0" xfId="1" applyNumberFormat="1" applyFont="1" applyFill="1" applyBorder="1"/>
    <xf numFmtId="2" fontId="6" fillId="0" borderId="0" xfId="0" applyNumberFormat="1" applyFont="1" applyFill="1" applyBorder="1"/>
    <xf numFmtId="0" fontId="0" fillId="0" borderId="0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left" vertical="top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8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0" fillId="6" borderId="23" xfId="0" applyFont="1" applyFill="1" applyBorder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6" borderId="25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right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11" fillId="5" borderId="18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10" fontId="0" fillId="0" borderId="4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/>
    </xf>
    <xf numFmtId="0" fontId="11" fillId="5" borderId="20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C14" sqref="C14:L21"/>
    </sheetView>
  </sheetViews>
  <sheetFormatPr baseColWidth="10" defaultRowHeight="14.4" x14ac:dyDescent="0.3"/>
  <cols>
    <col min="1" max="1" width="22.44140625" customWidth="1"/>
    <col min="2" max="2" width="20" customWidth="1"/>
    <col min="3" max="3" width="7.44140625" customWidth="1"/>
    <col min="4" max="4" width="7.109375" customWidth="1"/>
    <col min="5" max="5" width="6.6640625" customWidth="1"/>
    <col min="6" max="12" width="5.109375" customWidth="1"/>
    <col min="13" max="13" width="13.6640625" customWidth="1"/>
    <col min="14" max="14" width="3.109375" customWidth="1"/>
    <col min="15" max="15" width="8.33203125" customWidth="1"/>
    <col min="16" max="16" width="13.5546875" customWidth="1"/>
    <col min="17" max="17" width="8.5546875" customWidth="1"/>
  </cols>
  <sheetData>
    <row r="1" spans="1:20" ht="4.5" customHeight="1" thickBot="1" x14ac:dyDescent="0.35">
      <c r="A1" s="64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20" ht="15" thickBot="1" x14ac:dyDescent="0.3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O2" s="45" t="s">
        <v>5</v>
      </c>
      <c r="P2" s="46"/>
      <c r="Q2" s="47"/>
    </row>
    <row r="3" spans="1:20" ht="15.75" customHeight="1" thickBot="1" x14ac:dyDescent="0.35">
      <c r="A3" s="20"/>
      <c r="B3" s="21"/>
      <c r="C3" s="29" t="s">
        <v>16</v>
      </c>
      <c r="D3" s="29"/>
      <c r="E3" s="29"/>
      <c r="F3" s="29"/>
      <c r="G3" s="29"/>
      <c r="H3" s="29"/>
      <c r="I3" s="29"/>
      <c r="J3" s="29"/>
      <c r="K3" s="29"/>
      <c r="L3" s="29"/>
      <c r="M3" s="29"/>
      <c r="O3" s="45" t="s">
        <v>15</v>
      </c>
      <c r="P3" s="46"/>
      <c r="Q3" s="47"/>
    </row>
    <row r="4" spans="1:20" ht="15.75" customHeight="1" thickBot="1" x14ac:dyDescent="0.4">
      <c r="A4" s="1"/>
      <c r="B4" s="10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11" t="s">
        <v>9</v>
      </c>
      <c r="O4" s="48" t="s">
        <v>11</v>
      </c>
      <c r="P4" s="49"/>
      <c r="Q4" s="50"/>
    </row>
    <row r="5" spans="1:20" ht="15.75" customHeight="1" x14ac:dyDescent="0.3">
      <c r="A5" s="54" t="s">
        <v>17</v>
      </c>
      <c r="B5" s="55"/>
      <c r="C5" s="12">
        <v>3</v>
      </c>
      <c r="D5" s="12"/>
      <c r="E5" s="12"/>
      <c r="F5" s="12"/>
      <c r="G5" s="12"/>
      <c r="H5" s="12"/>
      <c r="I5" s="26"/>
      <c r="J5" s="12"/>
      <c r="K5" s="13"/>
      <c r="L5" s="13"/>
      <c r="M5" s="23">
        <f>(C5/5)</f>
        <v>0.6</v>
      </c>
      <c r="O5" s="17" t="s">
        <v>6</v>
      </c>
      <c r="P5" s="4" t="s">
        <v>7</v>
      </c>
      <c r="Q5" s="5" t="s">
        <v>8</v>
      </c>
    </row>
    <row r="6" spans="1:20" ht="15.75" customHeight="1" x14ac:dyDescent="0.3">
      <c r="A6" s="56" t="s">
        <v>18</v>
      </c>
      <c r="B6" s="57"/>
      <c r="C6" s="30">
        <v>4</v>
      </c>
      <c r="D6" s="30">
        <v>4.33</v>
      </c>
      <c r="E6" s="30">
        <v>4</v>
      </c>
      <c r="F6" s="30">
        <v>4.33</v>
      </c>
      <c r="G6" s="30">
        <v>4</v>
      </c>
      <c r="H6" s="30">
        <v>4</v>
      </c>
      <c r="I6" s="30"/>
      <c r="J6" s="30"/>
      <c r="K6" s="30"/>
      <c r="L6" s="30"/>
      <c r="M6" s="60">
        <f>SUM(C6:L6,C7:G7)/COUNTA(C6:L6,C7:G7)/5</f>
        <v>0.82200000000000006</v>
      </c>
      <c r="O6" s="6">
        <f>P7</f>
        <v>3</v>
      </c>
      <c r="P6" s="25">
        <v>3</v>
      </c>
      <c r="Q6" s="7">
        <f>O6</f>
        <v>3</v>
      </c>
    </row>
    <row r="7" spans="1:20" ht="15.75" customHeight="1" x14ac:dyDescent="0.3">
      <c r="A7" s="58"/>
      <c r="B7" s="59"/>
      <c r="C7" s="31"/>
      <c r="D7" s="31"/>
      <c r="E7" s="31"/>
      <c r="F7" s="31"/>
      <c r="G7" s="31"/>
      <c r="H7" s="31"/>
      <c r="I7" s="31"/>
      <c r="J7" s="31"/>
      <c r="K7" s="31"/>
      <c r="L7" s="31"/>
      <c r="M7" s="61"/>
      <c r="O7" s="22" t="s">
        <v>14</v>
      </c>
      <c r="P7" s="24">
        <v>3</v>
      </c>
      <c r="Q7" s="7"/>
    </row>
    <row r="8" spans="1:20" ht="15.75" customHeight="1" x14ac:dyDescent="0.3">
      <c r="A8" s="62" t="s">
        <v>19</v>
      </c>
      <c r="B8" s="63"/>
      <c r="C8" s="14">
        <v>4.33</v>
      </c>
      <c r="D8" s="14">
        <v>4.67</v>
      </c>
      <c r="E8" s="14">
        <v>4.67</v>
      </c>
      <c r="F8" s="14">
        <v>4.67</v>
      </c>
      <c r="G8" s="14">
        <v>3.67</v>
      </c>
      <c r="H8" s="14">
        <v>4.33</v>
      </c>
      <c r="I8" s="14">
        <v>3.67</v>
      </c>
      <c r="J8" s="14">
        <v>4</v>
      </c>
      <c r="K8" s="15"/>
      <c r="L8" s="15"/>
      <c r="M8" s="23">
        <f t="shared" ref="M8:M10" si="0">SUM(C8:L8)/COUNTA(C8:L8)/5</f>
        <v>0.85024999999999995</v>
      </c>
      <c r="O8" s="22"/>
      <c r="P8" s="16"/>
      <c r="Q8" s="7"/>
    </row>
    <row r="9" spans="1:20" ht="15.75" customHeight="1" thickBot="1" x14ac:dyDescent="0.35">
      <c r="A9" s="65" t="s">
        <v>20</v>
      </c>
      <c r="B9" s="66"/>
      <c r="C9" s="14">
        <v>4.67</v>
      </c>
      <c r="D9" s="14">
        <v>3.67</v>
      </c>
      <c r="E9" s="14">
        <v>3.67</v>
      </c>
      <c r="F9" s="14">
        <v>3</v>
      </c>
      <c r="G9" s="14">
        <v>4.33</v>
      </c>
      <c r="H9" s="14">
        <v>3.67</v>
      </c>
      <c r="I9" s="14">
        <v>3</v>
      </c>
      <c r="J9" s="14">
        <v>2.67</v>
      </c>
      <c r="K9" s="15">
        <v>1</v>
      </c>
      <c r="L9" s="15">
        <v>2</v>
      </c>
      <c r="M9" s="23">
        <f t="shared" si="0"/>
        <v>0.63360000000000005</v>
      </c>
      <c r="O9" s="51" t="s">
        <v>1</v>
      </c>
      <c r="P9" s="9">
        <f>P6</f>
        <v>3</v>
      </c>
      <c r="Q9" s="52">
        <f>100*((P6))/Q6</f>
        <v>100</v>
      </c>
    </row>
    <row r="10" spans="1:20" ht="15.75" customHeight="1" thickBot="1" x14ac:dyDescent="0.35">
      <c r="A10" s="62" t="s">
        <v>10</v>
      </c>
      <c r="B10" s="63"/>
      <c r="C10" s="14"/>
      <c r="D10" s="14"/>
      <c r="E10" s="14"/>
      <c r="F10" s="14"/>
      <c r="G10" s="14"/>
      <c r="H10" s="14"/>
      <c r="I10" s="14"/>
      <c r="J10" s="14"/>
      <c r="K10" s="15"/>
      <c r="L10" s="15"/>
      <c r="M10" s="23" t="e">
        <f t="shared" si="0"/>
        <v>#DIV/0!</v>
      </c>
      <c r="O10" s="36"/>
      <c r="P10" s="9">
        <f>Q6</f>
        <v>3</v>
      </c>
      <c r="Q10" s="53"/>
    </row>
    <row r="11" spans="1:20" ht="8.25" customHeight="1" thickBo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0" ht="15.75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39" t="s">
        <v>12</v>
      </c>
      <c r="P12" s="40"/>
      <c r="Q12" s="41"/>
      <c r="R12" s="3"/>
      <c r="S12" s="3"/>
      <c r="T12" s="3"/>
    </row>
    <row r="13" spans="1:20" ht="15" customHeight="1" thickBot="1" x14ac:dyDescent="0.35">
      <c r="A13" s="8"/>
      <c r="B13" s="2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42"/>
      <c r="P13" s="43"/>
      <c r="Q13" s="44"/>
      <c r="R13" s="18"/>
      <c r="S13" s="18"/>
      <c r="T13" s="3"/>
    </row>
    <row r="14" spans="1:20" ht="15.75" customHeight="1" thickBot="1" x14ac:dyDescent="0.35">
      <c r="A14" s="8"/>
      <c r="B14" s="28"/>
      <c r="C14" s="32" t="s">
        <v>21</v>
      </c>
      <c r="D14" s="32"/>
      <c r="E14" s="32"/>
      <c r="F14" s="32"/>
      <c r="G14" s="32"/>
      <c r="H14" s="32"/>
      <c r="I14" s="32"/>
      <c r="J14" s="32"/>
      <c r="K14" s="32"/>
      <c r="L14" s="32"/>
      <c r="M14" s="8"/>
      <c r="O14" s="35" t="s">
        <v>2</v>
      </c>
      <c r="P14" s="37" t="s">
        <v>3</v>
      </c>
      <c r="Q14" s="38"/>
    </row>
    <row r="15" spans="1:20" ht="15.75" customHeight="1" thickBot="1" x14ac:dyDescent="0.35">
      <c r="A15" s="8"/>
      <c r="B15" s="28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8"/>
      <c r="O15" s="36"/>
      <c r="P15" s="33" t="s">
        <v>4</v>
      </c>
      <c r="Q15" s="34"/>
    </row>
    <row r="16" spans="1:20" ht="15.75" customHeight="1" x14ac:dyDescent="0.3">
      <c r="A16" s="8"/>
      <c r="B16" s="19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8"/>
    </row>
    <row r="17" spans="1:13" ht="15.75" customHeight="1" x14ac:dyDescent="0.3">
      <c r="A17" s="8"/>
      <c r="B17" s="19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8"/>
    </row>
    <row r="18" spans="1:13" x14ac:dyDescent="0.3">
      <c r="C18" s="32"/>
      <c r="D18" s="32"/>
      <c r="E18" s="32"/>
      <c r="F18" s="32"/>
      <c r="G18" s="32"/>
      <c r="H18" s="32"/>
      <c r="I18" s="32"/>
      <c r="J18" s="32"/>
      <c r="K18" s="32"/>
      <c r="L18" s="32"/>
    </row>
    <row r="19" spans="1:13" x14ac:dyDescent="0.3"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3" x14ac:dyDescent="0.3"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3" x14ac:dyDescent="0.3">
      <c r="C21" s="32"/>
      <c r="D21" s="32"/>
      <c r="E21" s="32"/>
      <c r="F21" s="32"/>
      <c r="G21" s="32"/>
      <c r="H21" s="32"/>
      <c r="I21" s="32"/>
      <c r="J21" s="32"/>
      <c r="K21" s="32"/>
      <c r="L21" s="32"/>
    </row>
  </sheetData>
  <mergeCells count="28">
    <mergeCell ref="A8:B8"/>
    <mergeCell ref="O2:Q2"/>
    <mergeCell ref="A10:B10"/>
    <mergeCell ref="A1:M2"/>
    <mergeCell ref="H6:H7"/>
    <mergeCell ref="I6:I7"/>
    <mergeCell ref="J6:J7"/>
    <mergeCell ref="L6:L7"/>
    <mergeCell ref="A9:B9"/>
    <mergeCell ref="A5:B5"/>
    <mergeCell ref="A6:B7"/>
    <mergeCell ref="M6:M7"/>
    <mergeCell ref="C6:C7"/>
    <mergeCell ref="D6:D7"/>
    <mergeCell ref="E6:E7"/>
    <mergeCell ref="F6:F7"/>
    <mergeCell ref="G6:G7"/>
    <mergeCell ref="C3:M3"/>
    <mergeCell ref="K6:K7"/>
    <mergeCell ref="C14:L21"/>
    <mergeCell ref="P15:Q15"/>
    <mergeCell ref="O14:O15"/>
    <mergeCell ref="P14:Q14"/>
    <mergeCell ref="O12:Q13"/>
    <mergeCell ref="O3:Q3"/>
    <mergeCell ref="O4:Q4"/>
    <mergeCell ref="O9:O10"/>
    <mergeCell ref="Q9:Q10"/>
  </mergeCells>
  <conditionalFormatting sqref="O5:Q5 O6 Q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{73D3E7F2-CC30-470C-95FD-A9777DF5E5C4}</x14:id>
        </ext>
      </extLst>
    </cfRule>
  </conditionalFormatting>
  <conditionalFormatting sqref="C6:L6 C8:L9">
    <cfRule type="cellIs" dxfId="3" priority="8" operator="lessThan">
      <formula>0.01</formula>
    </cfRule>
  </conditionalFormatting>
  <conditionalFormatting sqref="P6:P7">
    <cfRule type="cellIs" dxfId="2" priority="7" operator="lessThan">
      <formula>0.01</formula>
    </cfRule>
  </conditionalFormatting>
  <conditionalFormatting sqref="P8">
    <cfRule type="cellIs" dxfId="1" priority="6" operator="lessThan">
      <formula>0.01</formula>
    </cfRule>
  </conditionalFormatting>
  <conditionalFormatting sqref="Q9:Q1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{4989A017-AF20-4D39-8861-C0A663BA219F}</x14:id>
        </ext>
      </extLst>
    </cfRule>
  </conditionalFormatting>
  <conditionalFormatting sqref="M6:M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{E2BFDD89-EDEC-4024-9AEC-E8D28E68B01E}</x14:id>
        </ext>
      </extLst>
    </cfRule>
  </conditionalFormatting>
  <conditionalFormatting sqref="P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{4D108975-7E5C-4506-B635-2554DBB80AA5}</x14:id>
        </ext>
      </extLst>
    </cfRule>
  </conditionalFormatting>
  <conditionalFormatting sqref="C5:L5">
    <cfRule type="cellIs" dxfId="0" priority="2" operator="lessThan">
      <formula>0.01</formula>
    </cfRule>
  </conditionalFormatting>
  <conditionalFormatting sqref="M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{21793153-25A3-4432-835B-A5E2A3C8DA6C}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3E7F2-CC30-470C-95FD-A9777DF5E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O5:Q5 O6 Q6</xm:sqref>
        </x14:conditionalFormatting>
        <x14:conditionalFormatting xmlns:xm="http://schemas.microsoft.com/office/excel/2006/main">
          <x14:cfRule type="dataBar" id="{4989A017-AF20-4D39-8861-C0A663BA2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E2BFDD89-EDEC-4024-9AEC-E8D28E68B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M6:M9</xm:sqref>
        </x14:conditionalFormatting>
        <x14:conditionalFormatting xmlns:xm="http://schemas.microsoft.com/office/excel/2006/main">
          <x14:cfRule type="dataBar" id="{4D108975-7E5C-4506-B635-2554DBB80A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</xm:sqref>
        </x14:conditionalFormatting>
        <x14:conditionalFormatting xmlns:xm="http://schemas.microsoft.com/office/excel/2006/main">
          <x14:cfRule type="dataBar" id="{21793153-25A3-4432-835B-A5E2A3C8DA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2016-2019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2019-07-25T11:05:42Z</cp:lastPrinted>
  <dcterms:created xsi:type="dcterms:W3CDTF">2017-02-23T15:49:19Z</dcterms:created>
  <dcterms:modified xsi:type="dcterms:W3CDTF">2022-07-30T10:45:40Z</dcterms:modified>
</cp:coreProperties>
</file>