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ftuebe\public\plantillas_satisfaccion\"/>
    </mc:Choice>
  </mc:AlternateContent>
  <bookViews>
    <workbookView xWindow="0" yWindow="0" windowWidth="28800" windowHeight="12048" firstSheet="1" activeTab="1"/>
  </bookViews>
  <sheets>
    <sheet name="2015-2016" sheetId="1" r:id="rId1"/>
    <sheet name="Master" sheetId="3" r:id="rId2"/>
  </sheets>
  <calcPr calcId="152511"/>
</workbook>
</file>

<file path=xl/calcChain.xml><?xml version="1.0" encoding="utf-8"?>
<calcChain xmlns="http://schemas.openxmlformats.org/spreadsheetml/2006/main">
  <c r="N5" i="3" l="1"/>
  <c r="P5" i="3" s="1"/>
  <c r="L9" i="3"/>
  <c r="O8" i="3"/>
  <c r="L8" i="3"/>
  <c r="L7" i="3"/>
  <c r="L5" i="3"/>
  <c r="L4" i="3"/>
  <c r="G16" i="1"/>
  <c r="M11" i="1"/>
  <c r="G8" i="1"/>
  <c r="M6" i="1"/>
  <c r="E16" i="1"/>
  <c r="D16" i="1"/>
  <c r="C16" i="1"/>
  <c r="B16" i="1"/>
  <c r="E8" i="1"/>
  <c r="D8" i="1"/>
  <c r="C8" i="1"/>
  <c r="B8" i="1"/>
  <c r="P8" i="3" l="1"/>
  <c r="O9" i="3"/>
</calcChain>
</file>

<file path=xl/sharedStrings.xml><?xml version="1.0" encoding="utf-8"?>
<sst xmlns="http://schemas.openxmlformats.org/spreadsheetml/2006/main" count="31" uniqueCount="28">
  <si>
    <t>2015-2016</t>
  </si>
  <si>
    <t>GRADO DE SATISFACCIÓN DEL PROFESORADO</t>
  </si>
  <si>
    <t>A. preparación y organización</t>
  </si>
  <si>
    <t>B. Colaboración  acompañamiento</t>
  </si>
  <si>
    <t>C. Condiciones académicas</t>
  </si>
  <si>
    <t xml:space="preserve"> D. Condiciones de relación social y espiritual</t>
  </si>
  <si>
    <t>Sugerencias</t>
  </si>
  <si>
    <t>Participación</t>
  </si>
  <si>
    <t>MÁSTER</t>
  </si>
  <si>
    <t>GRADO</t>
  </si>
  <si>
    <t xml:space="preserve">Tasa de participación en las encuestas </t>
  </si>
  <si>
    <t xml:space="preserve">Profesores que han dado clase </t>
  </si>
  <si>
    <t>100 *</t>
  </si>
  <si>
    <t>ÍNDICE DE PARTICIPACIÓN 2016-2017</t>
  </si>
  <si>
    <t>lanzadas</t>
  </si>
  <si>
    <t>respondidas</t>
  </si>
  <si>
    <t>previstas</t>
  </si>
  <si>
    <t>Asignaturas</t>
  </si>
  <si>
    <t>Profesores</t>
  </si>
  <si>
    <t>Promedios en el informe global de encuestas</t>
  </si>
  <si>
    <t>La puntuación 5 es el 100%</t>
  </si>
  <si>
    <t>PORCENTAJES</t>
  </si>
  <si>
    <t>1. Preparación y organización</t>
  </si>
  <si>
    <t>2. Colaboración y acompañamiento</t>
  </si>
  <si>
    <t>3. Condiciones académicas</t>
  </si>
  <si>
    <t>5. Sugerencias</t>
  </si>
  <si>
    <t>4. Condiciones de relación social y espiritual</t>
  </si>
  <si>
    <t>ENCUESTAS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</si>
</sst>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7"/>
      <color theme="1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10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93">
    <xf numFmtId="0" fontId="0" fillId="0" borderId="0" xfId="0"/>
    <xf numFmtId="0" fontId="0" fillId="3" borderId="0" xfId="0" applyFill="1"/>
    <xf numFmtId="0" fontId="0" fillId="0" borderId="1" xfId="0" applyBorder="1"/>
    <xf numFmtId="0" fontId="0" fillId="3" borderId="1" xfId="0" applyFill="1" applyBorder="1"/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/>
    <xf numFmtId="2" fontId="0" fillId="0" borderId="0" xfId="0" applyNumberFormat="1" applyFill="1"/>
    <xf numFmtId="0" fontId="4" fillId="3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5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6" fillId="8" borderId="6" xfId="0" applyFont="1" applyFill="1" applyBorder="1" applyAlignment="1">
      <alignment vertical="center" wrapText="1"/>
    </xf>
    <xf numFmtId="0" fontId="0" fillId="8" borderId="1" xfId="0" applyFill="1" applyBorder="1"/>
    <xf numFmtId="0" fontId="0" fillId="8" borderId="0" xfId="0" applyFill="1" applyAlignment="1">
      <alignment vertical="center"/>
    </xf>
    <xf numFmtId="0" fontId="0" fillId="8" borderId="0" xfId="0" applyFill="1"/>
    <xf numFmtId="2" fontId="4" fillId="8" borderId="1" xfId="0" applyNumberFormat="1" applyFont="1" applyFill="1" applyBorder="1" applyAlignment="1">
      <alignment vertical="center" wrapText="1"/>
    </xf>
    <xf numFmtId="0" fontId="0" fillId="6" borderId="0" xfId="0" applyFill="1"/>
    <xf numFmtId="2" fontId="0" fillId="6" borderId="0" xfId="0" applyNumberFormat="1" applyFill="1"/>
    <xf numFmtId="0" fontId="0" fillId="5" borderId="0" xfId="0" applyFill="1"/>
    <xf numFmtId="2" fontId="0" fillId="5" borderId="0" xfId="0" applyNumberFormat="1" applyFill="1"/>
    <xf numFmtId="0" fontId="0" fillId="0" borderId="12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0" xfId="0" applyFill="1" applyBorder="1"/>
    <xf numFmtId="0" fontId="0" fillId="0" borderId="10" xfId="0" applyBorder="1" applyAlignment="1">
      <alignment horizontal="center" vertical="center"/>
    </xf>
    <xf numFmtId="0" fontId="13" fillId="9" borderId="0" xfId="0" applyFont="1" applyFill="1"/>
    <xf numFmtId="0" fontId="8" fillId="10" borderId="1" xfId="0" applyFont="1" applyFill="1" applyBorder="1"/>
    <xf numFmtId="0" fontId="0" fillId="12" borderId="19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Fill="1" applyBorder="1" applyAlignment="1"/>
    <xf numFmtId="0" fontId="9" fillId="0" borderId="0" xfId="0" applyFont="1" applyFill="1" applyBorder="1"/>
    <xf numFmtId="0" fontId="0" fillId="0" borderId="0" xfId="0" applyFill="1" applyBorder="1" applyAlignment="1">
      <alignment vertical="center"/>
    </xf>
    <xf numFmtId="2" fontId="12" fillId="0" borderId="0" xfId="0" applyNumberFormat="1" applyFont="1" applyFill="1" applyBorder="1"/>
    <xf numFmtId="2" fontId="9" fillId="0" borderId="0" xfId="1" applyNumberFormat="1" applyFont="1" applyFill="1" applyBorder="1"/>
    <xf numFmtId="2" fontId="0" fillId="0" borderId="0" xfId="0" applyNumberFormat="1" applyFill="1" applyBorder="1"/>
    <xf numFmtId="0" fontId="11" fillId="0" borderId="0" xfId="0" applyFont="1" applyFill="1" applyBorder="1"/>
    <xf numFmtId="2" fontId="10" fillId="0" borderId="0" xfId="0" applyNumberFormat="1" applyFont="1" applyFill="1" applyBorder="1"/>
    <xf numFmtId="2" fontId="0" fillId="0" borderId="0" xfId="0" applyNumberFormat="1" applyFill="1" applyBorder="1" applyAlignment="1">
      <alignment horizontal="center" vertical="center"/>
    </xf>
    <xf numFmtId="2" fontId="9" fillId="0" borderId="0" xfId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wrapText="1"/>
    </xf>
    <xf numFmtId="0" fontId="11" fillId="0" borderId="0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center" vertical="center"/>
    </xf>
    <xf numFmtId="0" fontId="8" fillId="0" borderId="0" xfId="0" applyFont="1" applyFill="1" applyBorder="1"/>
    <xf numFmtId="1" fontId="11" fillId="0" borderId="0" xfId="0" applyNumberFormat="1" applyFont="1" applyFill="1" applyBorder="1" applyAlignment="1">
      <alignment horizontal="center" vertical="center"/>
    </xf>
    <xf numFmtId="0" fontId="3" fillId="0" borderId="14" xfId="0" applyFont="1" applyBorder="1"/>
    <xf numFmtId="10" fontId="0" fillId="0" borderId="1" xfId="1" applyNumberFormat="1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left"/>
    </xf>
    <xf numFmtId="1" fontId="0" fillId="0" borderId="0" xfId="0" applyNumberFormat="1" applyBorder="1"/>
    <xf numFmtId="0" fontId="6" fillId="4" borderId="5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4" fillId="11" borderId="23" xfId="0" applyFont="1" applyFill="1" applyBorder="1" applyAlignment="1">
      <alignment vertical="center" wrapText="1"/>
    </xf>
    <xf numFmtId="0" fontId="14" fillId="11" borderId="3" xfId="0" applyFont="1" applyFill="1" applyBorder="1" applyAlignment="1">
      <alignment vertical="center" wrapText="1"/>
    </xf>
    <xf numFmtId="0" fontId="15" fillId="11" borderId="23" xfId="0" applyFont="1" applyFill="1" applyBorder="1" applyAlignment="1">
      <alignment vertical="center" wrapText="1"/>
    </xf>
    <xf numFmtId="0" fontId="15" fillId="11" borderId="3" xfId="0" applyFont="1" applyFill="1" applyBorder="1" applyAlignment="1">
      <alignment vertical="center" wrapText="1"/>
    </xf>
    <xf numFmtId="0" fontId="0" fillId="0" borderId="14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2" fontId="0" fillId="0" borderId="15" xfId="0" applyNumberFormat="1" applyFill="1" applyBorder="1" applyAlignment="1">
      <alignment horizontal="center" vertical="center"/>
    </xf>
    <xf numFmtId="2" fontId="0" fillId="0" borderId="17" xfId="0" applyNumberFormat="1" applyFill="1" applyBorder="1" applyAlignment="1">
      <alignment horizontal="center" vertical="center"/>
    </xf>
    <xf numFmtId="0" fontId="17" fillId="12" borderId="26" xfId="0" applyFont="1" applyFill="1" applyBorder="1" applyAlignment="1">
      <alignment horizontal="center"/>
    </xf>
    <xf numFmtId="0" fontId="17" fillId="12" borderId="27" xfId="0" applyFont="1" applyFill="1" applyBorder="1" applyAlignment="1">
      <alignment horizontal="center"/>
    </xf>
    <xf numFmtId="0" fontId="17" fillId="12" borderId="28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4" fillId="11" borderId="21" xfId="0" applyFont="1" applyFill="1" applyBorder="1" applyAlignment="1">
      <alignment vertical="center" wrapText="1"/>
    </xf>
    <xf numFmtId="0" fontId="14" fillId="11" borderId="22" xfId="0" applyFont="1" applyFill="1" applyBorder="1" applyAlignment="1">
      <alignment vertical="center" wrapText="1"/>
    </xf>
    <xf numFmtId="0" fontId="14" fillId="11" borderId="24" xfId="0" applyFont="1" applyFill="1" applyBorder="1" applyAlignment="1">
      <alignment horizontal="left" vertical="center" wrapText="1"/>
    </xf>
    <xf numFmtId="0" fontId="14" fillId="11" borderId="9" xfId="0" applyFont="1" applyFill="1" applyBorder="1" applyAlignment="1">
      <alignment horizontal="left" vertical="center" wrapText="1"/>
    </xf>
    <xf numFmtId="0" fontId="14" fillId="11" borderId="25" xfId="0" applyFont="1" applyFill="1" applyBorder="1" applyAlignment="1">
      <alignment horizontal="left" vertical="center" wrapText="1"/>
    </xf>
    <xf numFmtId="0" fontId="14" fillId="11" borderId="18" xfId="0" applyFont="1" applyFill="1" applyBorder="1" applyAlignment="1">
      <alignment horizontal="left" vertical="center" wrapText="1"/>
    </xf>
    <xf numFmtId="10" fontId="0" fillId="0" borderId="5" xfId="1" applyNumberFormat="1" applyFont="1" applyFill="1" applyBorder="1" applyAlignment="1">
      <alignment horizontal="center" vertical="center"/>
    </xf>
    <xf numFmtId="10" fontId="0" fillId="0" borderId="6" xfId="1" applyNumberFormat="1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3"/>
  <sheetViews>
    <sheetView zoomScale="80" zoomScaleNormal="80" workbookViewId="0">
      <pane xSplit="1" topLeftCell="B1" activePane="topRight" state="frozen"/>
      <selection pane="topRight" activeCell="F30" sqref="F30"/>
    </sheetView>
  </sheetViews>
  <sheetFormatPr baseColWidth="10" defaultRowHeight="14.4" x14ac:dyDescent="0.3"/>
  <cols>
    <col min="1" max="1" width="22.44140625" style="6" customWidth="1"/>
    <col min="2" max="2" width="13.6640625" style="1" customWidth="1"/>
    <col min="3" max="4" width="13.6640625" customWidth="1"/>
    <col min="5" max="5" width="13.6640625" style="1" customWidth="1"/>
    <col min="6" max="7" width="13.6640625" customWidth="1"/>
  </cols>
  <sheetData>
    <row r="1" spans="1:13" x14ac:dyDescent="0.3">
      <c r="A1" s="63" t="s">
        <v>1</v>
      </c>
      <c r="B1" s="64"/>
      <c r="C1" s="64"/>
      <c r="D1" s="64"/>
      <c r="E1" s="64"/>
      <c r="F1" s="64"/>
      <c r="G1" s="65"/>
    </row>
    <row r="2" spans="1:13" ht="15" customHeight="1" x14ac:dyDescent="0.3">
      <c r="A2" s="4"/>
      <c r="B2" s="66" t="s">
        <v>0</v>
      </c>
      <c r="C2" s="67"/>
      <c r="D2" s="67"/>
      <c r="E2" s="67"/>
      <c r="F2" s="67"/>
      <c r="G2" s="68"/>
    </row>
    <row r="3" spans="1:13" ht="33" customHeight="1" x14ac:dyDescent="0.3">
      <c r="A3" s="5"/>
      <c r="B3" s="10" t="s">
        <v>2</v>
      </c>
      <c r="C3" s="11" t="s">
        <v>3</v>
      </c>
      <c r="D3" s="12" t="s">
        <v>4</v>
      </c>
      <c r="E3" s="13" t="s">
        <v>5</v>
      </c>
      <c r="F3" s="2" t="s">
        <v>6</v>
      </c>
      <c r="G3" s="2" t="s">
        <v>7</v>
      </c>
    </row>
    <row r="4" spans="1:13" ht="18" customHeight="1" x14ac:dyDescent="0.3">
      <c r="A4" s="61" t="s">
        <v>8</v>
      </c>
      <c r="B4" s="10">
        <v>63.33</v>
      </c>
      <c r="C4" s="14">
        <v>85</v>
      </c>
      <c r="D4" s="12">
        <v>72</v>
      </c>
      <c r="E4" s="13">
        <v>82.5</v>
      </c>
      <c r="F4" s="2"/>
      <c r="G4" s="2">
        <v>1</v>
      </c>
      <c r="H4" s="21" t="s">
        <v>11</v>
      </c>
      <c r="I4" s="21"/>
      <c r="J4" s="21"/>
      <c r="K4" s="21">
        <v>6</v>
      </c>
      <c r="L4" s="21"/>
      <c r="M4" s="21"/>
    </row>
    <row r="5" spans="1:13" ht="18" customHeight="1" x14ac:dyDescent="0.3">
      <c r="A5" s="62"/>
      <c r="B5" s="10">
        <v>63.33</v>
      </c>
      <c r="C5" s="14">
        <v>70</v>
      </c>
      <c r="D5" s="12">
        <v>72</v>
      </c>
      <c r="E5" s="13">
        <v>77.5</v>
      </c>
      <c r="F5" s="2"/>
      <c r="G5" s="2">
        <v>1</v>
      </c>
      <c r="H5" s="21"/>
      <c r="I5" s="21"/>
      <c r="J5" s="21"/>
      <c r="K5" s="21"/>
      <c r="L5" s="21"/>
      <c r="M5" s="21"/>
    </row>
    <row r="6" spans="1:13" ht="18" customHeight="1" x14ac:dyDescent="0.3">
      <c r="A6" s="62"/>
      <c r="B6" s="10">
        <v>96.66</v>
      </c>
      <c r="C6" s="14">
        <v>98</v>
      </c>
      <c r="D6" s="12">
        <v>86</v>
      </c>
      <c r="E6" s="13">
        <v>95</v>
      </c>
      <c r="F6" s="2"/>
      <c r="G6" s="2">
        <v>1</v>
      </c>
      <c r="H6" s="21"/>
      <c r="I6" s="21" t="s">
        <v>10</v>
      </c>
      <c r="J6" s="21"/>
      <c r="K6" s="21"/>
      <c r="L6" s="21"/>
      <c r="M6" s="22">
        <f>(100*G8)/K4</f>
        <v>66.666666666666671</v>
      </c>
    </row>
    <row r="7" spans="1:13" ht="18" customHeight="1" x14ac:dyDescent="0.3">
      <c r="A7" s="62"/>
      <c r="B7" s="10">
        <v>76.66</v>
      </c>
      <c r="C7" s="14">
        <v>90</v>
      </c>
      <c r="D7" s="12">
        <v>66</v>
      </c>
      <c r="E7" s="13">
        <v>90</v>
      </c>
      <c r="F7" s="2"/>
      <c r="G7" s="2">
        <v>1</v>
      </c>
      <c r="H7" s="21"/>
      <c r="I7" s="21"/>
      <c r="J7" s="21"/>
      <c r="K7" s="21"/>
      <c r="L7" s="21"/>
      <c r="M7" s="21"/>
    </row>
    <row r="8" spans="1:13" ht="18" customHeight="1" x14ac:dyDescent="0.3">
      <c r="A8" s="16"/>
      <c r="B8" s="20">
        <f>AVERAGE(B4:B7)</f>
        <v>74.995000000000005</v>
      </c>
      <c r="C8" s="20">
        <f t="shared" ref="C8:E8" si="0">AVERAGE(C4:C7)</f>
        <v>85.75</v>
      </c>
      <c r="D8" s="20">
        <f t="shared" si="0"/>
        <v>74</v>
      </c>
      <c r="E8" s="20">
        <f t="shared" si="0"/>
        <v>86.25</v>
      </c>
      <c r="F8" s="17"/>
      <c r="G8" s="17">
        <f>SUM(G4:G7)</f>
        <v>4</v>
      </c>
    </row>
    <row r="9" spans="1:13" ht="18" customHeight="1" x14ac:dyDescent="0.3">
      <c r="A9" s="58" t="s">
        <v>9</v>
      </c>
      <c r="B9" s="10">
        <v>61.66</v>
      </c>
      <c r="C9" s="14">
        <v>80</v>
      </c>
      <c r="D9" s="12">
        <v>80</v>
      </c>
      <c r="E9" s="13">
        <v>85</v>
      </c>
      <c r="F9" s="2"/>
      <c r="G9" s="2">
        <v>1</v>
      </c>
      <c r="H9" s="23" t="s">
        <v>11</v>
      </c>
      <c r="I9" s="23"/>
      <c r="J9" s="23"/>
      <c r="K9" s="23">
        <v>15</v>
      </c>
      <c r="L9" s="23"/>
      <c r="M9" s="23"/>
    </row>
    <row r="10" spans="1:13" ht="18" customHeight="1" x14ac:dyDescent="0.3">
      <c r="A10" s="59"/>
      <c r="B10" s="10">
        <v>100</v>
      </c>
      <c r="C10" s="14">
        <v>94</v>
      </c>
      <c r="D10" s="12">
        <v>94</v>
      </c>
      <c r="E10" s="13">
        <v>97.5</v>
      </c>
      <c r="F10" s="2"/>
      <c r="G10" s="2">
        <v>1</v>
      </c>
      <c r="H10" s="23"/>
      <c r="I10" s="23"/>
      <c r="J10" s="23"/>
      <c r="K10" s="23"/>
      <c r="L10" s="23"/>
      <c r="M10" s="23"/>
    </row>
    <row r="11" spans="1:13" ht="18" customHeight="1" x14ac:dyDescent="0.3">
      <c r="A11" s="59"/>
      <c r="B11" s="10">
        <v>91.66</v>
      </c>
      <c r="C11" s="14">
        <v>92</v>
      </c>
      <c r="D11" s="12">
        <v>86</v>
      </c>
      <c r="E11" s="13">
        <v>92.5</v>
      </c>
      <c r="F11" s="2"/>
      <c r="G11" s="2">
        <v>1</v>
      </c>
      <c r="H11" s="23"/>
      <c r="I11" s="23" t="s">
        <v>10</v>
      </c>
      <c r="J11" s="23"/>
      <c r="K11" s="23"/>
      <c r="L11" s="23"/>
      <c r="M11" s="24">
        <f>(100*G16)/K9</f>
        <v>46.666666666666664</v>
      </c>
    </row>
    <row r="12" spans="1:13" ht="15" customHeight="1" x14ac:dyDescent="0.3">
      <c r="A12" s="59"/>
      <c r="B12" s="3">
        <v>100</v>
      </c>
      <c r="C12" s="15">
        <v>90</v>
      </c>
      <c r="D12" s="2">
        <v>82</v>
      </c>
      <c r="E12" s="3">
        <v>97.5</v>
      </c>
      <c r="F12" s="2"/>
      <c r="G12" s="2">
        <v>1</v>
      </c>
      <c r="H12" s="23"/>
      <c r="I12" s="23"/>
      <c r="J12" s="23"/>
      <c r="K12" s="23"/>
      <c r="L12" s="23"/>
      <c r="M12" s="23"/>
    </row>
    <row r="13" spans="1:13" x14ac:dyDescent="0.3">
      <c r="A13" s="59"/>
      <c r="B13" s="3">
        <v>93.33</v>
      </c>
      <c r="C13" s="15">
        <v>60</v>
      </c>
      <c r="D13" s="2">
        <v>74</v>
      </c>
      <c r="E13" s="3">
        <v>80</v>
      </c>
      <c r="F13" s="2"/>
      <c r="G13" s="2">
        <v>1</v>
      </c>
      <c r="H13" s="23"/>
      <c r="I13" s="23"/>
      <c r="J13" s="23"/>
      <c r="K13" s="23"/>
      <c r="L13" s="23"/>
      <c r="M13" s="23"/>
    </row>
    <row r="14" spans="1:13" ht="15" customHeight="1" x14ac:dyDescent="0.3">
      <c r="A14" s="59"/>
      <c r="B14" s="3">
        <v>100</v>
      </c>
      <c r="C14" s="15">
        <v>94</v>
      </c>
      <c r="D14" s="2">
        <v>88</v>
      </c>
      <c r="E14" s="3">
        <v>92.5</v>
      </c>
      <c r="F14" s="2"/>
      <c r="G14" s="2">
        <v>1</v>
      </c>
    </row>
    <row r="15" spans="1:13" x14ac:dyDescent="0.3">
      <c r="A15" s="60"/>
      <c r="B15" s="3">
        <v>100</v>
      </c>
      <c r="C15" s="15">
        <v>68</v>
      </c>
      <c r="D15" s="2">
        <v>86</v>
      </c>
      <c r="E15" s="3">
        <v>80</v>
      </c>
      <c r="F15" s="2"/>
      <c r="G15" s="2">
        <v>1</v>
      </c>
    </row>
    <row r="16" spans="1:13" s="8" customFormat="1" x14ac:dyDescent="0.3">
      <c r="A16" s="18"/>
      <c r="B16" s="20">
        <f>AVERAGE(B9:B15)</f>
        <v>92.378571428571419</v>
      </c>
      <c r="C16" s="20">
        <f t="shared" ref="C16:E16" si="1">AVERAGE(C9:C15)</f>
        <v>82.571428571428569</v>
      </c>
      <c r="D16" s="20">
        <f t="shared" si="1"/>
        <v>84.285714285714292</v>
      </c>
      <c r="E16" s="20">
        <f t="shared" si="1"/>
        <v>89.285714285714292</v>
      </c>
      <c r="F16" s="19"/>
      <c r="G16" s="19">
        <f>SUM(G9:G15)</f>
        <v>7</v>
      </c>
    </row>
    <row r="17" spans="1:2" s="8" customFormat="1" x14ac:dyDescent="0.3">
      <c r="A17" s="7"/>
    </row>
    <row r="18" spans="1:2" s="8" customFormat="1" x14ac:dyDescent="0.3">
      <c r="A18" s="7"/>
    </row>
    <row r="19" spans="1:2" s="8" customFormat="1" x14ac:dyDescent="0.3">
      <c r="A19" s="7"/>
    </row>
    <row r="20" spans="1:2" s="8" customFormat="1" x14ac:dyDescent="0.3">
      <c r="A20" s="7"/>
      <c r="B20" s="9"/>
    </row>
    <row r="21" spans="1:2" s="8" customFormat="1" x14ac:dyDescent="0.3">
      <c r="A21" s="7"/>
    </row>
    <row r="22" spans="1:2" s="8" customFormat="1" x14ac:dyDescent="0.3">
      <c r="A22" s="7"/>
    </row>
    <row r="23" spans="1:2" s="8" customFormat="1" x14ac:dyDescent="0.3">
      <c r="A23" s="7"/>
    </row>
    <row r="24" spans="1:2" s="8" customFormat="1" x14ac:dyDescent="0.3">
      <c r="A24" s="7"/>
    </row>
    <row r="25" spans="1:2" s="8" customFormat="1" x14ac:dyDescent="0.3">
      <c r="A25" s="7"/>
    </row>
    <row r="26" spans="1:2" s="8" customFormat="1" x14ac:dyDescent="0.3">
      <c r="A26" s="7"/>
    </row>
    <row r="27" spans="1:2" s="8" customFormat="1" x14ac:dyDescent="0.3">
      <c r="A27" s="7"/>
    </row>
    <row r="28" spans="1:2" s="8" customFormat="1" x14ac:dyDescent="0.3">
      <c r="A28" s="7"/>
    </row>
    <row r="29" spans="1:2" s="8" customFormat="1" x14ac:dyDescent="0.3">
      <c r="A29" s="7"/>
    </row>
    <row r="30" spans="1:2" s="8" customFormat="1" x14ac:dyDescent="0.3">
      <c r="A30" s="7"/>
    </row>
    <row r="31" spans="1:2" s="8" customFormat="1" x14ac:dyDescent="0.3">
      <c r="A31" s="7"/>
    </row>
    <row r="32" spans="1:2" s="8" customFormat="1" x14ac:dyDescent="0.3">
      <c r="A32" s="7"/>
    </row>
    <row r="33" spans="1:1" s="8" customFormat="1" x14ac:dyDescent="0.3">
      <c r="A33" s="7"/>
    </row>
    <row r="34" spans="1:1" s="8" customFormat="1" x14ac:dyDescent="0.3">
      <c r="A34" s="7"/>
    </row>
    <row r="35" spans="1:1" s="8" customFormat="1" x14ac:dyDescent="0.3">
      <c r="A35" s="7"/>
    </row>
    <row r="36" spans="1:1" s="8" customFormat="1" x14ac:dyDescent="0.3">
      <c r="A36" s="7"/>
    </row>
    <row r="37" spans="1:1" s="8" customFormat="1" x14ac:dyDescent="0.3">
      <c r="A37" s="7"/>
    </row>
    <row r="38" spans="1:1" s="8" customFormat="1" x14ac:dyDescent="0.3">
      <c r="A38" s="7"/>
    </row>
    <row r="39" spans="1:1" s="8" customFormat="1" x14ac:dyDescent="0.3">
      <c r="A39" s="7"/>
    </row>
    <row r="40" spans="1:1" s="8" customFormat="1" x14ac:dyDescent="0.3">
      <c r="A40" s="7"/>
    </row>
    <row r="41" spans="1:1" s="8" customFormat="1" x14ac:dyDescent="0.3">
      <c r="A41" s="7"/>
    </row>
    <row r="42" spans="1:1" s="8" customFormat="1" x14ac:dyDescent="0.3">
      <c r="A42" s="7"/>
    </row>
    <row r="43" spans="1:1" s="8" customFormat="1" x14ac:dyDescent="0.3">
      <c r="A43" s="7"/>
    </row>
    <row r="44" spans="1:1" s="8" customFormat="1" x14ac:dyDescent="0.3">
      <c r="A44" s="7"/>
    </row>
    <row r="45" spans="1:1" s="8" customFormat="1" x14ac:dyDescent="0.3">
      <c r="A45" s="7"/>
    </row>
    <row r="46" spans="1:1" s="8" customFormat="1" x14ac:dyDescent="0.3">
      <c r="A46" s="7"/>
    </row>
    <row r="47" spans="1:1" s="8" customFormat="1" x14ac:dyDescent="0.3">
      <c r="A47" s="7"/>
    </row>
    <row r="48" spans="1:1" s="8" customFormat="1" x14ac:dyDescent="0.3">
      <c r="A48" s="7"/>
    </row>
    <row r="49" spans="1:1" s="8" customFormat="1" x14ac:dyDescent="0.3">
      <c r="A49" s="7"/>
    </row>
    <row r="50" spans="1:1" s="8" customFormat="1" x14ac:dyDescent="0.3">
      <c r="A50" s="7"/>
    </row>
    <row r="51" spans="1:1" s="8" customFormat="1" x14ac:dyDescent="0.3">
      <c r="A51" s="7"/>
    </row>
    <row r="52" spans="1:1" s="8" customFormat="1" x14ac:dyDescent="0.3">
      <c r="A52" s="7"/>
    </row>
    <row r="53" spans="1:1" s="8" customFormat="1" x14ac:dyDescent="0.3">
      <c r="A53" s="7"/>
    </row>
    <row r="54" spans="1:1" s="8" customFormat="1" x14ac:dyDescent="0.3">
      <c r="A54" s="7"/>
    </row>
    <row r="55" spans="1:1" s="8" customFormat="1" x14ac:dyDescent="0.3">
      <c r="A55" s="7"/>
    </row>
    <row r="56" spans="1:1" s="8" customFormat="1" x14ac:dyDescent="0.3">
      <c r="A56" s="7"/>
    </row>
    <row r="57" spans="1:1" s="8" customFormat="1" x14ac:dyDescent="0.3">
      <c r="A57" s="7"/>
    </row>
    <row r="58" spans="1:1" s="8" customFormat="1" x14ac:dyDescent="0.3">
      <c r="A58" s="7"/>
    </row>
    <row r="59" spans="1:1" s="8" customFormat="1" x14ac:dyDescent="0.3">
      <c r="A59" s="7"/>
    </row>
    <row r="60" spans="1:1" s="8" customFormat="1" x14ac:dyDescent="0.3">
      <c r="A60" s="7"/>
    </row>
    <row r="61" spans="1:1" s="8" customFormat="1" x14ac:dyDescent="0.3">
      <c r="A61" s="7"/>
    </row>
    <row r="62" spans="1:1" s="8" customFormat="1" x14ac:dyDescent="0.3">
      <c r="A62" s="7"/>
    </row>
    <row r="63" spans="1:1" s="8" customFormat="1" x14ac:dyDescent="0.3">
      <c r="A63" s="7"/>
    </row>
    <row r="64" spans="1:1" s="8" customFormat="1" x14ac:dyDescent="0.3">
      <c r="A64" s="7"/>
    </row>
    <row r="65" spans="1:1" s="8" customFormat="1" x14ac:dyDescent="0.3">
      <c r="A65" s="7"/>
    </row>
    <row r="66" spans="1:1" s="8" customFormat="1" x14ac:dyDescent="0.3">
      <c r="A66" s="7"/>
    </row>
    <row r="67" spans="1:1" s="8" customFormat="1" x14ac:dyDescent="0.3">
      <c r="A67" s="7"/>
    </row>
    <row r="68" spans="1:1" s="8" customFormat="1" x14ac:dyDescent="0.3">
      <c r="A68" s="7"/>
    </row>
    <row r="69" spans="1:1" s="8" customFormat="1" x14ac:dyDescent="0.3">
      <c r="A69" s="7"/>
    </row>
    <row r="70" spans="1:1" s="8" customFormat="1" x14ac:dyDescent="0.3">
      <c r="A70" s="7"/>
    </row>
    <row r="71" spans="1:1" s="8" customFormat="1" x14ac:dyDescent="0.3">
      <c r="A71" s="7"/>
    </row>
    <row r="72" spans="1:1" s="8" customFormat="1" x14ac:dyDescent="0.3">
      <c r="A72" s="7"/>
    </row>
    <row r="73" spans="1:1" s="8" customFormat="1" x14ac:dyDescent="0.3">
      <c r="A73" s="7"/>
    </row>
    <row r="74" spans="1:1" s="8" customFormat="1" x14ac:dyDescent="0.3">
      <c r="A74" s="7"/>
    </row>
    <row r="75" spans="1:1" s="8" customFormat="1" x14ac:dyDescent="0.3">
      <c r="A75" s="7"/>
    </row>
    <row r="76" spans="1:1" s="8" customFormat="1" x14ac:dyDescent="0.3">
      <c r="A76" s="7"/>
    </row>
    <row r="77" spans="1:1" s="8" customFormat="1" x14ac:dyDescent="0.3">
      <c r="A77" s="7"/>
    </row>
    <row r="78" spans="1:1" s="8" customFormat="1" x14ac:dyDescent="0.3">
      <c r="A78" s="7"/>
    </row>
    <row r="79" spans="1:1" s="8" customFormat="1" x14ac:dyDescent="0.3">
      <c r="A79" s="7"/>
    </row>
    <row r="80" spans="1:1" s="8" customFormat="1" x14ac:dyDescent="0.3">
      <c r="A80" s="7"/>
    </row>
    <row r="81" spans="1:1" s="8" customFormat="1" x14ac:dyDescent="0.3">
      <c r="A81" s="7"/>
    </row>
    <row r="82" spans="1:1" s="8" customFormat="1" x14ac:dyDescent="0.3">
      <c r="A82" s="7"/>
    </row>
    <row r="83" spans="1:1" s="8" customFormat="1" x14ac:dyDescent="0.3">
      <c r="A83" s="7"/>
    </row>
    <row r="84" spans="1:1" s="8" customFormat="1" x14ac:dyDescent="0.3">
      <c r="A84" s="7"/>
    </row>
    <row r="85" spans="1:1" s="8" customFormat="1" x14ac:dyDescent="0.3">
      <c r="A85" s="7"/>
    </row>
    <row r="86" spans="1:1" s="8" customFormat="1" x14ac:dyDescent="0.3">
      <c r="A86" s="7"/>
    </row>
    <row r="87" spans="1:1" s="8" customFormat="1" x14ac:dyDescent="0.3">
      <c r="A87" s="7"/>
    </row>
    <row r="88" spans="1:1" s="8" customFormat="1" x14ac:dyDescent="0.3">
      <c r="A88" s="7"/>
    </row>
    <row r="89" spans="1:1" s="8" customFormat="1" x14ac:dyDescent="0.3">
      <c r="A89" s="7"/>
    </row>
    <row r="90" spans="1:1" s="8" customFormat="1" x14ac:dyDescent="0.3">
      <c r="A90" s="7"/>
    </row>
    <row r="91" spans="1:1" s="8" customFormat="1" x14ac:dyDescent="0.3">
      <c r="A91" s="7"/>
    </row>
    <row r="92" spans="1:1" s="8" customFormat="1" x14ac:dyDescent="0.3">
      <c r="A92" s="7"/>
    </row>
    <row r="93" spans="1:1" s="8" customFormat="1" x14ac:dyDescent="0.3">
      <c r="A93" s="7"/>
    </row>
    <row r="94" spans="1:1" s="8" customFormat="1" x14ac:dyDescent="0.3">
      <c r="A94" s="7"/>
    </row>
    <row r="95" spans="1:1" s="8" customFormat="1" x14ac:dyDescent="0.3">
      <c r="A95" s="7"/>
    </row>
    <row r="96" spans="1:1" s="8" customFormat="1" x14ac:dyDescent="0.3">
      <c r="A96" s="7"/>
    </row>
    <row r="97" spans="1:1" s="8" customFormat="1" x14ac:dyDescent="0.3">
      <c r="A97" s="7"/>
    </row>
    <row r="98" spans="1:1" s="8" customFormat="1" x14ac:dyDescent="0.3">
      <c r="A98" s="7"/>
    </row>
    <row r="99" spans="1:1" s="8" customFormat="1" x14ac:dyDescent="0.3">
      <c r="A99" s="7"/>
    </row>
    <row r="100" spans="1:1" s="8" customFormat="1" x14ac:dyDescent="0.3">
      <c r="A100" s="7"/>
    </row>
    <row r="101" spans="1:1" s="8" customFormat="1" x14ac:dyDescent="0.3">
      <c r="A101" s="7"/>
    </row>
    <row r="102" spans="1:1" s="8" customFormat="1" x14ac:dyDescent="0.3">
      <c r="A102" s="7"/>
    </row>
    <row r="103" spans="1:1" s="8" customFormat="1" x14ac:dyDescent="0.3">
      <c r="A103" s="7"/>
    </row>
    <row r="104" spans="1:1" s="8" customFormat="1" x14ac:dyDescent="0.3">
      <c r="A104" s="7"/>
    </row>
    <row r="105" spans="1:1" s="8" customFormat="1" x14ac:dyDescent="0.3">
      <c r="A105" s="7"/>
    </row>
    <row r="106" spans="1:1" s="8" customFormat="1" x14ac:dyDescent="0.3">
      <c r="A106" s="7"/>
    </row>
    <row r="107" spans="1:1" s="8" customFormat="1" x14ac:dyDescent="0.3">
      <c r="A107" s="7"/>
    </row>
    <row r="108" spans="1:1" s="8" customFormat="1" x14ac:dyDescent="0.3">
      <c r="A108" s="7"/>
    </row>
    <row r="109" spans="1:1" s="8" customFormat="1" x14ac:dyDescent="0.3">
      <c r="A109" s="7"/>
    </row>
    <row r="110" spans="1:1" s="8" customFormat="1" x14ac:dyDescent="0.3">
      <c r="A110" s="7"/>
    </row>
    <row r="111" spans="1:1" s="8" customFormat="1" x14ac:dyDescent="0.3">
      <c r="A111" s="7"/>
    </row>
    <row r="112" spans="1:1" s="8" customFormat="1" x14ac:dyDescent="0.3">
      <c r="A112" s="7"/>
    </row>
    <row r="113" spans="1:1" s="8" customFormat="1" x14ac:dyDescent="0.3">
      <c r="A113" s="7"/>
    </row>
    <row r="114" spans="1:1" s="8" customFormat="1" x14ac:dyDescent="0.3">
      <c r="A114" s="7"/>
    </row>
    <row r="115" spans="1:1" s="8" customFormat="1" x14ac:dyDescent="0.3">
      <c r="A115" s="7"/>
    </row>
    <row r="116" spans="1:1" s="8" customFormat="1" x14ac:dyDescent="0.3">
      <c r="A116" s="7"/>
    </row>
    <row r="117" spans="1:1" s="8" customFormat="1" x14ac:dyDescent="0.3">
      <c r="A117" s="7"/>
    </row>
    <row r="118" spans="1:1" s="8" customFormat="1" x14ac:dyDescent="0.3">
      <c r="A118" s="7"/>
    </row>
    <row r="119" spans="1:1" s="8" customFormat="1" x14ac:dyDescent="0.3">
      <c r="A119" s="7"/>
    </row>
    <row r="120" spans="1:1" s="8" customFormat="1" x14ac:dyDescent="0.3">
      <c r="A120" s="7"/>
    </row>
    <row r="121" spans="1:1" s="8" customFormat="1" x14ac:dyDescent="0.3">
      <c r="A121" s="7"/>
    </row>
    <row r="122" spans="1:1" s="8" customFormat="1" x14ac:dyDescent="0.3">
      <c r="A122" s="7"/>
    </row>
    <row r="123" spans="1:1" s="8" customFormat="1" x14ac:dyDescent="0.3">
      <c r="A123" s="7"/>
    </row>
    <row r="124" spans="1:1" s="8" customFormat="1" x14ac:dyDescent="0.3">
      <c r="A124" s="7"/>
    </row>
    <row r="125" spans="1:1" s="8" customFormat="1" x14ac:dyDescent="0.3">
      <c r="A125" s="7"/>
    </row>
    <row r="126" spans="1:1" s="8" customFormat="1" x14ac:dyDescent="0.3">
      <c r="A126" s="7"/>
    </row>
    <row r="127" spans="1:1" s="8" customFormat="1" x14ac:dyDescent="0.3">
      <c r="A127" s="7"/>
    </row>
    <row r="128" spans="1:1" s="8" customFormat="1" x14ac:dyDescent="0.3">
      <c r="A128" s="7"/>
    </row>
    <row r="129" spans="1:1" s="8" customFormat="1" x14ac:dyDescent="0.3">
      <c r="A129" s="7"/>
    </row>
    <row r="130" spans="1:1" s="8" customFormat="1" x14ac:dyDescent="0.3">
      <c r="A130" s="7"/>
    </row>
    <row r="131" spans="1:1" s="8" customFormat="1" x14ac:dyDescent="0.3">
      <c r="A131" s="7"/>
    </row>
    <row r="132" spans="1:1" s="8" customFormat="1" x14ac:dyDescent="0.3">
      <c r="A132" s="7"/>
    </row>
    <row r="133" spans="1:1" s="8" customFormat="1" x14ac:dyDescent="0.3">
      <c r="A133" s="7"/>
    </row>
    <row r="134" spans="1:1" s="8" customFormat="1" x14ac:dyDescent="0.3">
      <c r="A134" s="7"/>
    </row>
    <row r="135" spans="1:1" s="8" customFormat="1" x14ac:dyDescent="0.3">
      <c r="A135" s="7"/>
    </row>
    <row r="136" spans="1:1" s="8" customFormat="1" x14ac:dyDescent="0.3">
      <c r="A136" s="7"/>
    </row>
    <row r="137" spans="1:1" s="8" customFormat="1" x14ac:dyDescent="0.3">
      <c r="A137" s="7"/>
    </row>
    <row r="138" spans="1:1" s="8" customFormat="1" x14ac:dyDescent="0.3">
      <c r="A138" s="7"/>
    </row>
    <row r="139" spans="1:1" s="8" customFormat="1" x14ac:dyDescent="0.3">
      <c r="A139" s="7"/>
    </row>
    <row r="140" spans="1:1" s="8" customFormat="1" x14ac:dyDescent="0.3">
      <c r="A140" s="7"/>
    </row>
    <row r="141" spans="1:1" s="8" customFormat="1" x14ac:dyDescent="0.3">
      <c r="A141" s="7"/>
    </row>
    <row r="142" spans="1:1" s="8" customFormat="1" x14ac:dyDescent="0.3">
      <c r="A142" s="7"/>
    </row>
    <row r="143" spans="1:1" s="8" customFormat="1" x14ac:dyDescent="0.3">
      <c r="A143" s="7"/>
    </row>
    <row r="144" spans="1:1" s="8" customFormat="1" x14ac:dyDescent="0.3">
      <c r="A144" s="7"/>
    </row>
    <row r="145" spans="1:1" s="8" customFormat="1" x14ac:dyDescent="0.3">
      <c r="A145" s="7"/>
    </row>
    <row r="146" spans="1:1" s="8" customFormat="1" x14ac:dyDescent="0.3">
      <c r="A146" s="7"/>
    </row>
    <row r="147" spans="1:1" s="8" customFormat="1" x14ac:dyDescent="0.3">
      <c r="A147" s="7"/>
    </row>
    <row r="148" spans="1:1" s="8" customFormat="1" x14ac:dyDescent="0.3">
      <c r="A148" s="7"/>
    </row>
    <row r="149" spans="1:1" s="8" customFormat="1" x14ac:dyDescent="0.3">
      <c r="A149" s="7"/>
    </row>
    <row r="150" spans="1:1" s="8" customFormat="1" x14ac:dyDescent="0.3">
      <c r="A150" s="7"/>
    </row>
    <row r="151" spans="1:1" s="8" customFormat="1" x14ac:dyDescent="0.3">
      <c r="A151" s="7"/>
    </row>
    <row r="152" spans="1:1" s="8" customFormat="1" x14ac:dyDescent="0.3">
      <c r="A152" s="7"/>
    </row>
    <row r="153" spans="1:1" s="8" customFormat="1" x14ac:dyDescent="0.3">
      <c r="A153" s="7"/>
    </row>
    <row r="154" spans="1:1" s="8" customFormat="1" x14ac:dyDescent="0.3">
      <c r="A154" s="7"/>
    </row>
    <row r="155" spans="1:1" s="8" customFormat="1" x14ac:dyDescent="0.3">
      <c r="A155" s="7"/>
    </row>
    <row r="156" spans="1:1" s="8" customFormat="1" x14ac:dyDescent="0.3">
      <c r="A156" s="7"/>
    </row>
    <row r="157" spans="1:1" s="8" customFormat="1" x14ac:dyDescent="0.3">
      <c r="A157" s="7"/>
    </row>
    <row r="158" spans="1:1" s="8" customFormat="1" x14ac:dyDescent="0.3">
      <c r="A158" s="7"/>
    </row>
    <row r="159" spans="1:1" s="8" customFormat="1" x14ac:dyDescent="0.3">
      <c r="A159" s="7"/>
    </row>
    <row r="160" spans="1:1" s="8" customFormat="1" x14ac:dyDescent="0.3">
      <c r="A160" s="7"/>
    </row>
    <row r="161" spans="1:1" s="8" customFormat="1" x14ac:dyDescent="0.3">
      <c r="A161" s="7"/>
    </row>
    <row r="162" spans="1:1" s="8" customFormat="1" x14ac:dyDescent="0.3">
      <c r="A162" s="7"/>
    </row>
    <row r="163" spans="1:1" s="8" customFormat="1" x14ac:dyDescent="0.3">
      <c r="A163" s="7"/>
    </row>
    <row r="164" spans="1:1" s="8" customFormat="1" x14ac:dyDescent="0.3">
      <c r="A164" s="7"/>
    </row>
    <row r="165" spans="1:1" s="8" customFormat="1" x14ac:dyDescent="0.3">
      <c r="A165" s="7"/>
    </row>
    <row r="166" spans="1:1" s="8" customFormat="1" x14ac:dyDescent="0.3">
      <c r="A166" s="7"/>
    </row>
    <row r="167" spans="1:1" s="8" customFormat="1" x14ac:dyDescent="0.3">
      <c r="A167" s="7"/>
    </row>
    <row r="168" spans="1:1" s="8" customFormat="1" x14ac:dyDescent="0.3">
      <c r="A168" s="7"/>
    </row>
    <row r="169" spans="1:1" s="8" customFormat="1" x14ac:dyDescent="0.3">
      <c r="A169" s="7"/>
    </row>
    <row r="170" spans="1:1" s="8" customFormat="1" x14ac:dyDescent="0.3">
      <c r="A170" s="7"/>
    </row>
    <row r="171" spans="1:1" s="8" customFormat="1" x14ac:dyDescent="0.3">
      <c r="A171" s="7"/>
    </row>
    <row r="172" spans="1:1" s="8" customFormat="1" x14ac:dyDescent="0.3">
      <c r="A172" s="7"/>
    </row>
    <row r="173" spans="1:1" s="8" customFormat="1" x14ac:dyDescent="0.3">
      <c r="A173" s="7"/>
    </row>
    <row r="174" spans="1:1" s="8" customFormat="1" x14ac:dyDescent="0.3">
      <c r="A174" s="7"/>
    </row>
    <row r="175" spans="1:1" s="8" customFormat="1" x14ac:dyDescent="0.3">
      <c r="A175" s="7"/>
    </row>
    <row r="176" spans="1:1" s="8" customFormat="1" x14ac:dyDescent="0.3">
      <c r="A176" s="7"/>
    </row>
    <row r="177" spans="1:1" s="8" customFormat="1" x14ac:dyDescent="0.3">
      <c r="A177" s="7"/>
    </row>
    <row r="178" spans="1:1" s="8" customFormat="1" x14ac:dyDescent="0.3">
      <c r="A178" s="7"/>
    </row>
    <row r="179" spans="1:1" s="8" customFormat="1" x14ac:dyDescent="0.3">
      <c r="A179" s="7"/>
    </row>
    <row r="180" spans="1:1" s="8" customFormat="1" x14ac:dyDescent="0.3">
      <c r="A180" s="7"/>
    </row>
    <row r="181" spans="1:1" s="8" customFormat="1" x14ac:dyDescent="0.3">
      <c r="A181" s="7"/>
    </row>
    <row r="182" spans="1:1" s="8" customFormat="1" x14ac:dyDescent="0.3">
      <c r="A182" s="7"/>
    </row>
    <row r="183" spans="1:1" s="8" customFormat="1" x14ac:dyDescent="0.3">
      <c r="A183" s="7"/>
    </row>
  </sheetData>
  <mergeCells count="4">
    <mergeCell ref="A9:A15"/>
    <mergeCell ref="A4:A7"/>
    <mergeCell ref="A1:G1"/>
    <mergeCell ref="B2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workbookViewId="0">
      <selection activeCell="B3" sqref="B3"/>
    </sheetView>
  </sheetViews>
  <sheetFormatPr baseColWidth="10" defaultRowHeight="14.4" x14ac:dyDescent="0.3"/>
  <cols>
    <col min="1" max="1" width="22.44140625" customWidth="1"/>
    <col min="2" max="2" width="13.6640625" customWidth="1"/>
    <col min="3" max="3" width="6.109375" customWidth="1"/>
    <col min="4" max="4" width="6.33203125" customWidth="1"/>
    <col min="5" max="5" width="6" customWidth="1"/>
    <col min="6" max="11" width="5.109375" customWidth="1"/>
    <col min="12" max="12" width="13.6640625" customWidth="1"/>
    <col min="13" max="13" width="3.109375" customWidth="1"/>
    <col min="14" max="14" width="8.33203125" customWidth="1"/>
    <col min="15" max="15" width="13.5546875" customWidth="1"/>
    <col min="16" max="16" width="8.5546875" customWidth="1"/>
  </cols>
  <sheetData>
    <row r="1" spans="1:16" ht="18.600000000000001" thickBot="1" x14ac:dyDescent="0.4">
      <c r="A1" s="91" t="s">
        <v>1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</row>
    <row r="2" spans="1:16" ht="15" thickBot="1" x14ac:dyDescent="0.35">
      <c r="A2" s="41"/>
      <c r="B2" s="49"/>
      <c r="C2" s="49"/>
      <c r="D2" s="49"/>
      <c r="E2" s="39"/>
      <c r="F2" s="39"/>
      <c r="G2" s="39"/>
      <c r="H2" s="39"/>
      <c r="I2" s="39"/>
      <c r="J2" s="39"/>
      <c r="K2" s="39"/>
      <c r="N2" s="77" t="s">
        <v>13</v>
      </c>
      <c r="O2" s="78"/>
      <c r="P2" s="79"/>
    </row>
    <row r="3" spans="1:16" ht="15" customHeight="1" thickBot="1" x14ac:dyDescent="0.4">
      <c r="A3" s="7"/>
      <c r="B3" s="31"/>
      <c r="C3" s="8" t="s">
        <v>19</v>
      </c>
      <c r="D3" s="8"/>
      <c r="E3" s="8"/>
      <c r="F3" s="8" t="s">
        <v>20</v>
      </c>
      <c r="G3" s="8"/>
      <c r="H3" s="8"/>
      <c r="I3" s="8"/>
      <c r="J3" s="8"/>
      <c r="K3" s="8"/>
      <c r="L3" s="32" t="s">
        <v>21</v>
      </c>
      <c r="N3" s="80" t="s">
        <v>27</v>
      </c>
      <c r="O3" s="81"/>
      <c r="P3" s="82"/>
    </row>
    <row r="4" spans="1:16" ht="15" customHeight="1" x14ac:dyDescent="0.3">
      <c r="A4" s="83" t="s">
        <v>22</v>
      </c>
      <c r="B4" s="84"/>
      <c r="C4" s="33"/>
      <c r="D4" s="33"/>
      <c r="E4" s="33"/>
      <c r="F4" s="33"/>
      <c r="G4" s="33"/>
      <c r="H4" s="33"/>
      <c r="I4" s="33"/>
      <c r="J4" s="33"/>
      <c r="K4" s="34"/>
      <c r="L4" s="55" t="e">
        <f t="shared" ref="L4:L9" si="0">SUM(C4:K4)/COUNTA(C4:K4)/5</f>
        <v>#DIV/0!</v>
      </c>
      <c r="N4" s="38" t="s">
        <v>14</v>
      </c>
      <c r="O4" s="25" t="s">
        <v>15</v>
      </c>
      <c r="P4" s="26" t="s">
        <v>16</v>
      </c>
    </row>
    <row r="5" spans="1:16" ht="15" customHeight="1" x14ac:dyDescent="0.3">
      <c r="A5" s="85" t="s">
        <v>23</v>
      </c>
      <c r="B5" s="86"/>
      <c r="C5" s="35"/>
      <c r="D5" s="35"/>
      <c r="E5" s="35"/>
      <c r="F5" s="35"/>
      <c r="G5" s="35"/>
      <c r="H5" s="35"/>
      <c r="I5" s="35"/>
      <c r="J5" s="35"/>
      <c r="K5" s="36"/>
      <c r="L5" s="89" t="e">
        <f>SUM(C5:K5,C6:G6)/COUNTA(C5:K5,C6:G6)/5</f>
        <v>#DIV/0!</v>
      </c>
      <c r="N5" s="27">
        <f>O6</f>
        <v>0</v>
      </c>
      <c r="O5" s="57"/>
      <c r="P5" s="28">
        <f>N5</f>
        <v>0</v>
      </c>
    </row>
    <row r="6" spans="1:16" ht="15.75" customHeight="1" x14ac:dyDescent="0.3">
      <c r="A6" s="87"/>
      <c r="B6" s="88"/>
      <c r="C6" s="35"/>
      <c r="D6" s="35"/>
      <c r="E6" s="35"/>
      <c r="F6" s="35"/>
      <c r="G6" s="35"/>
      <c r="H6" s="35"/>
      <c r="I6" s="35"/>
      <c r="J6" s="35"/>
      <c r="K6" s="36"/>
      <c r="L6" s="90"/>
      <c r="N6" s="54" t="s">
        <v>18</v>
      </c>
      <c r="O6" s="56"/>
      <c r="P6" s="28"/>
    </row>
    <row r="7" spans="1:16" ht="15" customHeight="1" x14ac:dyDescent="0.3">
      <c r="A7" s="69" t="s">
        <v>24</v>
      </c>
      <c r="B7" s="70"/>
      <c r="C7" s="35"/>
      <c r="D7" s="35"/>
      <c r="E7" s="35"/>
      <c r="F7" s="35"/>
      <c r="G7" s="35"/>
      <c r="H7" s="35"/>
      <c r="I7" s="35"/>
      <c r="J7" s="35"/>
      <c r="K7" s="36"/>
      <c r="L7" s="55" t="e">
        <f t="shared" si="0"/>
        <v>#DIV/0!</v>
      </c>
      <c r="N7" s="54" t="s">
        <v>17</v>
      </c>
      <c r="O7" s="37"/>
      <c r="P7" s="28"/>
    </row>
    <row r="8" spans="1:16" ht="15.75" customHeight="1" thickBot="1" x14ac:dyDescent="0.35">
      <c r="A8" s="71" t="s">
        <v>26</v>
      </c>
      <c r="B8" s="72"/>
      <c r="C8" s="35"/>
      <c r="D8" s="35"/>
      <c r="E8" s="35"/>
      <c r="F8" s="35"/>
      <c r="G8" s="35"/>
      <c r="H8" s="35"/>
      <c r="I8" s="35"/>
      <c r="J8" s="35"/>
      <c r="K8" s="36"/>
      <c r="L8" s="55" t="e">
        <f t="shared" si="0"/>
        <v>#DIV/0!</v>
      </c>
      <c r="N8" s="73" t="s">
        <v>12</v>
      </c>
      <c r="O8" s="30">
        <f>O5</f>
        <v>0</v>
      </c>
      <c r="P8" s="75" t="e">
        <f>100*((O5))/P5</f>
        <v>#DIV/0!</v>
      </c>
    </row>
    <row r="9" spans="1:16" ht="15.75" customHeight="1" thickBot="1" x14ac:dyDescent="0.35">
      <c r="A9" s="69" t="s">
        <v>25</v>
      </c>
      <c r="B9" s="70"/>
      <c r="C9" s="35"/>
      <c r="D9" s="35"/>
      <c r="E9" s="35"/>
      <c r="F9" s="35"/>
      <c r="G9" s="35"/>
      <c r="H9" s="35"/>
      <c r="I9" s="35"/>
      <c r="J9" s="35"/>
      <c r="K9" s="36"/>
      <c r="L9" s="55" t="e">
        <f t="shared" si="0"/>
        <v>#DIV/0!</v>
      </c>
      <c r="N9" s="74"/>
      <c r="O9" s="30">
        <f>P5</f>
        <v>0</v>
      </c>
      <c r="P9" s="76"/>
    </row>
    <row r="10" spans="1:16" ht="15.75" customHeight="1" x14ac:dyDescent="0.3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6" x14ac:dyDescent="0.3">
      <c r="A11" s="41"/>
      <c r="B11" s="46"/>
      <c r="C11" s="46"/>
      <c r="D11" s="46"/>
      <c r="E11" s="42"/>
      <c r="F11" s="42"/>
      <c r="G11" s="42"/>
      <c r="H11" s="42"/>
      <c r="I11" s="42"/>
      <c r="J11" s="42"/>
      <c r="K11" s="42"/>
      <c r="L11" s="52"/>
      <c r="M11" s="29"/>
      <c r="N11" s="45"/>
    </row>
    <row r="12" spans="1:16" x14ac:dyDescent="0.3">
      <c r="A12" s="41"/>
      <c r="B12" s="29"/>
      <c r="C12" s="29"/>
      <c r="D12" s="47"/>
      <c r="E12" s="29"/>
      <c r="F12" s="29"/>
      <c r="G12" s="47"/>
      <c r="H12" s="47"/>
      <c r="I12" s="29"/>
      <c r="J12" s="29"/>
      <c r="K12" s="29"/>
      <c r="L12" s="52"/>
      <c r="M12" s="29"/>
      <c r="N12" s="45"/>
    </row>
    <row r="13" spans="1:16" x14ac:dyDescent="0.3">
      <c r="A13" s="41"/>
      <c r="B13" s="29"/>
      <c r="C13" s="29"/>
      <c r="D13" s="48"/>
      <c r="E13" s="29"/>
      <c r="F13" s="29"/>
      <c r="G13" s="48"/>
      <c r="H13" s="48"/>
      <c r="I13" s="43"/>
      <c r="J13" s="43"/>
      <c r="K13" s="29"/>
      <c r="L13" s="29"/>
      <c r="M13" s="29"/>
      <c r="N13" s="29"/>
    </row>
    <row r="14" spans="1:16" x14ac:dyDescent="0.3">
      <c r="A14" s="41"/>
      <c r="B14" s="29"/>
      <c r="C14" s="29"/>
      <c r="D14" s="29"/>
      <c r="E14" s="44"/>
      <c r="F14" s="40"/>
      <c r="G14" s="40"/>
      <c r="H14" s="40"/>
      <c r="I14" s="40"/>
      <c r="J14" s="40"/>
      <c r="K14" s="40"/>
      <c r="L14" s="29"/>
      <c r="M14" s="50"/>
      <c r="N14" s="53"/>
    </row>
    <row r="15" spans="1:16" x14ac:dyDescent="0.3">
      <c r="A15" s="41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50"/>
      <c r="N15" s="51"/>
    </row>
    <row r="16" spans="1:16" x14ac:dyDescent="0.3">
      <c r="A16" s="7"/>
      <c r="N16" s="29"/>
    </row>
    <row r="17" spans="1:14" x14ac:dyDescent="0.3">
      <c r="A17" s="7"/>
      <c r="N17" s="29"/>
    </row>
    <row r="18" spans="1:14" x14ac:dyDescent="0.3">
      <c r="A18" s="7"/>
      <c r="N18" s="29"/>
    </row>
    <row r="19" spans="1:14" x14ac:dyDescent="0.3">
      <c r="A19" s="7"/>
      <c r="N19" s="29"/>
    </row>
    <row r="20" spans="1:14" x14ac:dyDescent="0.3">
      <c r="A20" s="7"/>
      <c r="N20" s="45"/>
    </row>
    <row r="21" spans="1:14" x14ac:dyDescent="0.3">
      <c r="A21" s="7"/>
      <c r="N21" s="45"/>
    </row>
    <row r="22" spans="1:14" x14ac:dyDescent="0.3">
      <c r="A22" s="7"/>
      <c r="N22" s="45"/>
    </row>
    <row r="23" spans="1:14" x14ac:dyDescent="0.3">
      <c r="A23" s="7"/>
      <c r="N23" s="45"/>
    </row>
    <row r="24" spans="1:14" x14ac:dyDescent="0.3">
      <c r="A24" s="7"/>
      <c r="N24" s="29"/>
    </row>
    <row r="25" spans="1:14" x14ac:dyDescent="0.3">
      <c r="A25" s="7"/>
      <c r="N25" s="29"/>
    </row>
    <row r="26" spans="1:14" x14ac:dyDescent="0.3">
      <c r="A26" s="7"/>
      <c r="N26" s="8"/>
    </row>
    <row r="27" spans="1:14" x14ac:dyDescent="0.3">
      <c r="A27" s="7"/>
      <c r="N27" s="8"/>
    </row>
    <row r="28" spans="1:14" x14ac:dyDescent="0.3">
      <c r="A28" s="7"/>
      <c r="N28" s="8"/>
    </row>
    <row r="29" spans="1:14" x14ac:dyDescent="0.3">
      <c r="A29" s="7"/>
      <c r="N29" s="8"/>
    </row>
    <row r="30" spans="1:14" x14ac:dyDescent="0.3">
      <c r="A30" s="7"/>
      <c r="N30" s="8"/>
    </row>
    <row r="31" spans="1:14" x14ac:dyDescent="0.3">
      <c r="A31" s="7"/>
      <c r="N31" s="8"/>
    </row>
    <row r="32" spans="1:14" x14ac:dyDescent="0.3">
      <c r="A32" s="7"/>
      <c r="N32" s="8"/>
    </row>
    <row r="33" spans="1:14" x14ac:dyDescent="0.3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x14ac:dyDescent="0.3">
      <c r="M34" s="8"/>
      <c r="N34" s="8"/>
    </row>
    <row r="35" spans="1:14" x14ac:dyDescent="0.3">
      <c r="M35" s="8"/>
      <c r="N35" s="8"/>
    </row>
    <row r="36" spans="1:14" ht="15.75" customHeight="1" x14ac:dyDescent="0.3">
      <c r="M36" s="8"/>
      <c r="N36" s="8"/>
    </row>
    <row r="37" spans="1:14" ht="15.75" customHeight="1" x14ac:dyDescent="0.3">
      <c r="M37" s="8"/>
      <c r="N37" s="8"/>
    </row>
    <row r="38" spans="1:14" x14ac:dyDescent="0.3">
      <c r="M38" s="8"/>
      <c r="N38" s="8"/>
    </row>
    <row r="39" spans="1:14" x14ac:dyDescent="0.3">
      <c r="M39" s="8"/>
      <c r="N39" s="8"/>
    </row>
    <row r="40" spans="1:14" x14ac:dyDescent="0.3">
      <c r="M40" s="8"/>
      <c r="N40" s="8"/>
    </row>
    <row r="41" spans="1:14" x14ac:dyDescent="0.3">
      <c r="M41" s="8"/>
      <c r="N41" s="8"/>
    </row>
    <row r="42" spans="1:14" x14ac:dyDescent="0.3">
      <c r="M42" s="8"/>
      <c r="N42" s="8"/>
    </row>
    <row r="45" spans="1:14" ht="15.75" customHeight="1" x14ac:dyDescent="0.3"/>
    <row r="47" spans="1:14" ht="15.75" customHeight="1" x14ac:dyDescent="0.3"/>
  </sheetData>
  <mergeCells count="11">
    <mergeCell ref="A1:L1"/>
    <mergeCell ref="N2:P2"/>
    <mergeCell ref="N3:P3"/>
    <mergeCell ref="A4:B4"/>
    <mergeCell ref="A5:B6"/>
    <mergeCell ref="L5:L6"/>
    <mergeCell ref="A7:B7"/>
    <mergeCell ref="A8:B8"/>
    <mergeCell ref="N8:N9"/>
    <mergeCell ref="P8:P9"/>
    <mergeCell ref="A9:B9"/>
  </mergeCells>
  <conditionalFormatting sqref="N4:P4 N5 P5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{1EDB9D67-79BE-4B4C-9832-366B329A3336}</x14:id>
        </ext>
      </extLst>
    </cfRule>
  </conditionalFormatting>
  <conditionalFormatting sqref="C4:K8">
    <cfRule type="cellIs" dxfId="2" priority="61" operator="lessThan">
      <formula>0.01</formula>
    </cfRule>
  </conditionalFormatting>
  <conditionalFormatting sqref="O5:O6">
    <cfRule type="cellIs" dxfId="1" priority="59" operator="lessThan">
      <formula>0.01</formula>
    </cfRule>
  </conditionalFormatting>
  <conditionalFormatting sqref="O7">
    <cfRule type="cellIs" dxfId="0" priority="57" operator="lessThan">
      <formula>0.01</formula>
    </cfRule>
  </conditionalFormatting>
  <conditionalFormatting sqref="P8:P9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{F493B82F-F68C-4781-B6D7-3AD2CE410BAB}</x14:id>
        </ext>
      </extLst>
    </cfRule>
  </conditionalFormatting>
  <conditionalFormatting sqref="L4:L8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{FDA95C2C-A255-40E9-9A7B-986E36220E9F}</x14:id>
        </ext>
      </extLst>
    </cfRule>
  </conditionalFormatting>
  <conditionalFormatting sqref="O5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{A5FFEE2D-0B7E-4E30-BB3A-BDE9A1388295}</x14:id>
        </ext>
      </extLst>
    </cfRule>
  </conditionalFormatting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DB9D67-79BE-4B4C-9832-366B329A3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N4:P4 N5 P5</xm:sqref>
        </x14:conditionalFormatting>
        <x14:conditionalFormatting xmlns:xm="http://schemas.microsoft.com/office/excel/2006/main">
          <x14:cfRule type="dataBar" id="{F493B82F-F68C-4781-B6D7-3AD2CE410B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P8:P9</xm:sqref>
        </x14:conditionalFormatting>
        <x14:conditionalFormatting xmlns:xm="http://schemas.microsoft.com/office/excel/2006/main">
          <x14:cfRule type="dataBar" id="{FDA95C2C-A255-40E9-9A7B-986E36220E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L4:L8</xm:sqref>
        </x14:conditionalFormatting>
        <x14:conditionalFormatting xmlns:xm="http://schemas.microsoft.com/office/excel/2006/main">
          <x14:cfRule type="dataBar" id="{A5FFEE2D-0B7E-4E30-BB3A-BDE9A13882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2015-2016</vt:lpstr>
      <vt:lpstr>Master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Mexakin</cp:lastModifiedBy>
  <cp:lastPrinted>2019-07-25T09:27:42Z</cp:lastPrinted>
  <dcterms:created xsi:type="dcterms:W3CDTF">2017-02-23T15:49:19Z</dcterms:created>
  <dcterms:modified xsi:type="dcterms:W3CDTF">2022-04-10T11:59:21Z</dcterms:modified>
</cp:coreProperties>
</file>