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ngelmaredia/Documents/Research/Deception/classify-questions/"/>
    </mc:Choice>
  </mc:AlternateContent>
  <bookViews>
    <workbookView xWindow="0" yWindow="0" windowWidth="25600" windowHeight="16000" tabRatio="500" activeTab="2"/>
  </bookViews>
  <sheets>
    <sheet name="filtering stopwords" sheetId="1" r:id="rId1"/>
    <sheet name="filtering Q" sheetId="2" r:id="rId2"/>
    <sheet name="filtered Q - weighing words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3" i="3"/>
  <c r="D2" i="3"/>
  <c r="D22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3" i="1"/>
  <c r="D47" i="2"/>
  <c r="D2" i="2"/>
  <c r="D23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" i="1"/>
</calcChain>
</file>

<file path=xl/sharedStrings.xml><?xml version="1.0" encoding="utf-8"?>
<sst xmlns="http://schemas.openxmlformats.org/spreadsheetml/2006/main" count="106" uniqueCount="28">
  <si>
    <t>File</t>
  </si>
  <si>
    <t>Correct</t>
  </si>
  <si>
    <t>Incorrect</t>
  </si>
  <si>
    <t>Accuracy (%)</t>
  </si>
  <si>
    <t>p364p365-part2_ch1</t>
  </si>
  <si>
    <t>p212p213-part2_ch1</t>
  </si>
  <si>
    <t>p212p213-part1_ch2</t>
  </si>
  <si>
    <t>p230p231-part1_ch2</t>
  </si>
  <si>
    <t>p230p231-part2_ch1</t>
  </si>
  <si>
    <t>p248p249-part1_ch2</t>
  </si>
  <si>
    <t>p248p249-part2_ch1</t>
  </si>
  <si>
    <t>p250p251-part1_ch1</t>
  </si>
  <si>
    <t>p254p255-part2_ch1</t>
  </si>
  <si>
    <t>p306p307-part1_ch2</t>
  </si>
  <si>
    <t>p306p307-part2_ch1</t>
  </si>
  <si>
    <t>p254p255-part1_ch2</t>
  </si>
  <si>
    <t>p324p325-part1_ch2</t>
  </si>
  <si>
    <t>p324p325-part2_ch1</t>
  </si>
  <si>
    <t>p362p363-part1_ch2</t>
  </si>
  <si>
    <t>p362p363-part2_ch2</t>
  </si>
  <si>
    <t>p364p365-part1_ch2</t>
  </si>
  <si>
    <t>p454p455-part1_ch2</t>
  </si>
  <si>
    <t>p454p455-part2_ch1</t>
  </si>
  <si>
    <t>Average</t>
  </si>
  <si>
    <t>Total Questions</t>
  </si>
  <si>
    <t>Without adjusting question vectors</t>
  </si>
  <si>
    <t>Adjusting question vectors</t>
  </si>
  <si>
    <t>Average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</si>
</sst>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Ruler="0" workbookViewId="0">
      <selection sqref="A1:E23"/>
    </sheetView>
  </sheetViews>
  <sheetFormatPr baseColWidth="10" defaultRowHeight="16" x14ac:dyDescent="0.2"/>
  <cols>
    <col min="1" max="1" width="18.1640625" bestFit="1" customWidth="1"/>
    <col min="4" max="4" width="12.1640625" bestFit="1" customWidth="1"/>
    <col min="5" max="5" width="13.83203125" bestFit="1" customWidth="1"/>
    <col min="7" max="7" width="32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24</v>
      </c>
    </row>
    <row r="2" spans="1:5" x14ac:dyDescent="0.2">
      <c r="A2" t="s">
        <v>4</v>
      </c>
      <c r="B2">
        <v>11</v>
      </c>
      <c r="C2">
        <v>12</v>
      </c>
      <c r="D2">
        <f>(B2*100)/(B2+C2)</f>
        <v>47.826086956521742</v>
      </c>
      <c r="E2">
        <f>B2+C2</f>
        <v>23</v>
      </c>
    </row>
    <row r="3" spans="1:5" x14ac:dyDescent="0.2">
      <c r="A3" t="s">
        <v>6</v>
      </c>
      <c r="B3">
        <v>11</v>
      </c>
      <c r="C3">
        <v>7</v>
      </c>
      <c r="D3">
        <f t="shared" ref="D3:D23" si="0">(B3*100)/(B3+C3)</f>
        <v>61.111111111111114</v>
      </c>
      <c r="E3">
        <f t="shared" ref="E3:E20" si="1">B3+C3</f>
        <v>18</v>
      </c>
    </row>
    <row r="4" spans="1:5" x14ac:dyDescent="0.2">
      <c r="A4" t="s">
        <v>5</v>
      </c>
      <c r="B4">
        <v>8</v>
      </c>
      <c r="C4">
        <v>16</v>
      </c>
      <c r="D4">
        <f t="shared" si="0"/>
        <v>33.333333333333336</v>
      </c>
      <c r="E4">
        <f t="shared" si="1"/>
        <v>24</v>
      </c>
    </row>
    <row r="5" spans="1:5" x14ac:dyDescent="0.2">
      <c r="A5" t="s">
        <v>7</v>
      </c>
      <c r="B5">
        <v>7</v>
      </c>
      <c r="C5">
        <v>18</v>
      </c>
      <c r="D5">
        <f t="shared" si="0"/>
        <v>28</v>
      </c>
      <c r="E5">
        <f t="shared" si="1"/>
        <v>25</v>
      </c>
    </row>
    <row r="6" spans="1:5" x14ac:dyDescent="0.2">
      <c r="A6" t="s">
        <v>8</v>
      </c>
      <c r="B6">
        <v>10</v>
      </c>
      <c r="C6">
        <v>14</v>
      </c>
      <c r="D6">
        <f t="shared" si="0"/>
        <v>41.666666666666664</v>
      </c>
      <c r="E6">
        <f t="shared" si="1"/>
        <v>24</v>
      </c>
    </row>
    <row r="7" spans="1:5" x14ac:dyDescent="0.2">
      <c r="A7" t="s">
        <v>9</v>
      </c>
      <c r="B7">
        <v>6</v>
      </c>
      <c r="C7">
        <v>16</v>
      </c>
      <c r="D7">
        <f t="shared" si="0"/>
        <v>27.272727272727273</v>
      </c>
      <c r="E7">
        <f t="shared" si="1"/>
        <v>22</v>
      </c>
    </row>
    <row r="8" spans="1:5" x14ac:dyDescent="0.2">
      <c r="A8" t="s">
        <v>10</v>
      </c>
      <c r="B8">
        <v>0</v>
      </c>
      <c r="C8">
        <v>18</v>
      </c>
      <c r="D8">
        <f t="shared" si="0"/>
        <v>0</v>
      </c>
      <c r="E8">
        <f t="shared" si="1"/>
        <v>18</v>
      </c>
    </row>
    <row r="9" spans="1:5" x14ac:dyDescent="0.2">
      <c r="A9" t="s">
        <v>11</v>
      </c>
      <c r="B9">
        <v>8</v>
      </c>
      <c r="C9">
        <v>16</v>
      </c>
      <c r="D9">
        <f t="shared" si="0"/>
        <v>33.333333333333336</v>
      </c>
      <c r="E9">
        <f t="shared" si="1"/>
        <v>24</v>
      </c>
    </row>
    <row r="10" spans="1:5" x14ac:dyDescent="0.2">
      <c r="A10" t="s">
        <v>15</v>
      </c>
      <c r="B10">
        <v>4</v>
      </c>
      <c r="C10">
        <v>20</v>
      </c>
      <c r="D10">
        <f t="shared" si="0"/>
        <v>16.666666666666668</v>
      </c>
      <c r="E10">
        <f t="shared" si="1"/>
        <v>24</v>
      </c>
    </row>
    <row r="11" spans="1:5" x14ac:dyDescent="0.2">
      <c r="A11" t="s">
        <v>13</v>
      </c>
      <c r="B11">
        <v>9</v>
      </c>
      <c r="C11">
        <v>13</v>
      </c>
      <c r="D11">
        <f t="shared" si="0"/>
        <v>40.909090909090907</v>
      </c>
      <c r="E11">
        <f t="shared" si="1"/>
        <v>22</v>
      </c>
    </row>
    <row r="12" spans="1:5" x14ac:dyDescent="0.2">
      <c r="A12" t="s">
        <v>14</v>
      </c>
      <c r="B12">
        <v>16</v>
      </c>
      <c r="C12">
        <v>7</v>
      </c>
      <c r="D12">
        <f t="shared" si="0"/>
        <v>69.565217391304344</v>
      </c>
      <c r="E12">
        <f t="shared" si="1"/>
        <v>23</v>
      </c>
    </row>
    <row r="13" spans="1:5" x14ac:dyDescent="0.2">
      <c r="A13" t="s">
        <v>12</v>
      </c>
      <c r="B13">
        <v>8</v>
      </c>
      <c r="C13">
        <v>14</v>
      </c>
      <c r="D13">
        <f t="shared" si="0"/>
        <v>36.363636363636367</v>
      </c>
      <c r="E13">
        <f t="shared" si="1"/>
        <v>22</v>
      </c>
    </row>
    <row r="14" spans="1:5" x14ac:dyDescent="0.2">
      <c r="A14" t="s">
        <v>16</v>
      </c>
      <c r="B14">
        <v>11</v>
      </c>
      <c r="C14">
        <v>12</v>
      </c>
      <c r="D14">
        <f t="shared" si="0"/>
        <v>47.826086956521742</v>
      </c>
      <c r="E14">
        <f t="shared" si="1"/>
        <v>23</v>
      </c>
    </row>
    <row r="15" spans="1:5" x14ac:dyDescent="0.2">
      <c r="A15" t="s">
        <v>17</v>
      </c>
      <c r="B15">
        <v>15</v>
      </c>
      <c r="C15">
        <v>8</v>
      </c>
      <c r="D15">
        <f t="shared" si="0"/>
        <v>65.217391304347828</v>
      </c>
      <c r="E15">
        <f t="shared" si="1"/>
        <v>23</v>
      </c>
    </row>
    <row r="16" spans="1:5" x14ac:dyDescent="0.2">
      <c r="A16" t="s">
        <v>18</v>
      </c>
      <c r="B16">
        <v>8</v>
      </c>
      <c r="C16">
        <v>17</v>
      </c>
      <c r="D16">
        <f t="shared" si="0"/>
        <v>32</v>
      </c>
      <c r="E16">
        <f t="shared" si="1"/>
        <v>25</v>
      </c>
    </row>
    <row r="17" spans="1:5" x14ac:dyDescent="0.2">
      <c r="A17" t="s">
        <v>19</v>
      </c>
      <c r="B17">
        <v>8</v>
      </c>
      <c r="C17">
        <v>20</v>
      </c>
      <c r="D17">
        <f t="shared" si="0"/>
        <v>28.571428571428573</v>
      </c>
      <c r="E17">
        <f t="shared" si="1"/>
        <v>28</v>
      </c>
    </row>
    <row r="18" spans="1:5" x14ac:dyDescent="0.2">
      <c r="A18" t="s">
        <v>20</v>
      </c>
      <c r="B18">
        <v>17</v>
      </c>
      <c r="C18">
        <v>8</v>
      </c>
      <c r="D18">
        <f t="shared" si="0"/>
        <v>68</v>
      </c>
      <c r="E18">
        <f t="shared" si="1"/>
        <v>25</v>
      </c>
    </row>
    <row r="19" spans="1:5" x14ac:dyDescent="0.2">
      <c r="A19" t="s">
        <v>21</v>
      </c>
      <c r="B19">
        <v>15</v>
      </c>
      <c r="C19">
        <v>7</v>
      </c>
      <c r="D19">
        <f t="shared" si="0"/>
        <v>68.181818181818187</v>
      </c>
      <c r="E19">
        <f t="shared" si="1"/>
        <v>22</v>
      </c>
    </row>
    <row r="20" spans="1:5" x14ac:dyDescent="0.2">
      <c r="A20" t="s">
        <v>22</v>
      </c>
      <c r="B20">
        <v>13</v>
      </c>
      <c r="C20">
        <v>11</v>
      </c>
      <c r="D20">
        <f t="shared" si="0"/>
        <v>54.166666666666664</v>
      </c>
      <c r="E20">
        <f t="shared" si="1"/>
        <v>24</v>
      </c>
    </row>
    <row r="22" spans="1:5" x14ac:dyDescent="0.2">
      <c r="C22" t="s">
        <v>23</v>
      </c>
      <c r="D22">
        <f>AVERAGE(D2:D20)</f>
        <v>42.105855878167098</v>
      </c>
    </row>
    <row r="23" spans="1:5" x14ac:dyDescent="0.2">
      <c r="C23" t="s">
        <v>27</v>
      </c>
      <c r="D23">
        <f xml:space="preserve"> (SUM(D3:D21)-MIN(D3:D21)-MAX(D3:D21))/(COUNT(D3:D21)-2)</f>
        <v>42.663747333584283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Ruler="0" topLeftCell="A21" workbookViewId="0">
      <selection activeCell="C3" sqref="C3"/>
    </sheetView>
  </sheetViews>
  <sheetFormatPr baseColWidth="10" defaultRowHeight="16" x14ac:dyDescent="0.2"/>
  <cols>
    <col min="1" max="1" width="18.1640625" bestFit="1" customWidth="1"/>
    <col min="4" max="4" width="12.1640625" bestFit="1" customWidth="1"/>
    <col min="5" max="5" width="13.83203125" bestFit="1" customWidth="1"/>
    <col min="7" max="7" width="32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24</v>
      </c>
      <c r="G1" t="s">
        <v>25</v>
      </c>
    </row>
    <row r="2" spans="1:7" x14ac:dyDescent="0.2">
      <c r="A2" t="s">
        <v>4</v>
      </c>
      <c r="B2">
        <v>19</v>
      </c>
      <c r="C2">
        <v>4</v>
      </c>
      <c r="D2">
        <f>(B2*100)/(B2+C2)</f>
        <v>82.608695652173907</v>
      </c>
      <c r="E2">
        <f>B2+C2</f>
        <v>23</v>
      </c>
    </row>
    <row r="3" spans="1:7" x14ac:dyDescent="0.2">
      <c r="A3" t="s">
        <v>6</v>
      </c>
      <c r="B3">
        <v>11</v>
      </c>
      <c r="C3">
        <v>5</v>
      </c>
      <c r="D3">
        <f t="shared" ref="D3:D20" si="0">(B3*100)/(B3+C3)</f>
        <v>68.75</v>
      </c>
      <c r="E3">
        <f t="shared" ref="E3:E20" si="1">B3+C3</f>
        <v>16</v>
      </c>
    </row>
    <row r="4" spans="1:7" x14ac:dyDescent="0.2">
      <c r="A4" t="s">
        <v>5</v>
      </c>
      <c r="B4">
        <v>18</v>
      </c>
      <c r="C4">
        <v>3</v>
      </c>
      <c r="D4">
        <f t="shared" si="0"/>
        <v>85.714285714285708</v>
      </c>
      <c r="E4">
        <f t="shared" si="1"/>
        <v>21</v>
      </c>
    </row>
    <row r="5" spans="1:7" x14ac:dyDescent="0.2">
      <c r="A5" t="s">
        <v>7</v>
      </c>
      <c r="B5">
        <v>12</v>
      </c>
      <c r="C5">
        <v>11</v>
      </c>
      <c r="D5">
        <f t="shared" si="0"/>
        <v>52.173913043478258</v>
      </c>
      <c r="E5">
        <f t="shared" si="1"/>
        <v>23</v>
      </c>
    </row>
    <row r="6" spans="1:7" x14ac:dyDescent="0.2">
      <c r="A6" t="s">
        <v>8</v>
      </c>
      <c r="B6">
        <v>15</v>
      </c>
      <c r="C6">
        <v>4</v>
      </c>
      <c r="D6">
        <f t="shared" si="0"/>
        <v>78.94736842105263</v>
      </c>
      <c r="E6">
        <f t="shared" si="1"/>
        <v>19</v>
      </c>
    </row>
    <row r="7" spans="1:7" x14ac:dyDescent="0.2">
      <c r="A7" t="s">
        <v>9</v>
      </c>
      <c r="B7">
        <v>7</v>
      </c>
      <c r="C7">
        <v>12</v>
      </c>
      <c r="D7">
        <f t="shared" si="0"/>
        <v>36.842105263157897</v>
      </c>
      <c r="E7">
        <f t="shared" si="1"/>
        <v>19</v>
      </c>
    </row>
    <row r="8" spans="1:7" x14ac:dyDescent="0.2">
      <c r="A8" t="s">
        <v>10</v>
      </c>
      <c r="B8">
        <v>3</v>
      </c>
      <c r="C8">
        <v>9</v>
      </c>
      <c r="D8">
        <f t="shared" si="0"/>
        <v>25</v>
      </c>
      <c r="E8">
        <f t="shared" si="1"/>
        <v>12</v>
      </c>
    </row>
    <row r="9" spans="1:7" x14ac:dyDescent="0.2">
      <c r="A9" t="s">
        <v>11</v>
      </c>
      <c r="B9">
        <v>11</v>
      </c>
      <c r="C9">
        <v>10</v>
      </c>
      <c r="D9">
        <f t="shared" si="0"/>
        <v>52.38095238095238</v>
      </c>
      <c r="E9">
        <f t="shared" si="1"/>
        <v>21</v>
      </c>
    </row>
    <row r="10" spans="1:7" x14ac:dyDescent="0.2">
      <c r="A10" t="s">
        <v>15</v>
      </c>
      <c r="B10">
        <v>16</v>
      </c>
      <c r="C10">
        <v>7</v>
      </c>
      <c r="D10">
        <f t="shared" si="0"/>
        <v>69.565217391304344</v>
      </c>
      <c r="E10">
        <f t="shared" si="1"/>
        <v>23</v>
      </c>
    </row>
    <row r="11" spans="1:7" x14ac:dyDescent="0.2">
      <c r="A11" t="s">
        <v>13</v>
      </c>
      <c r="B11">
        <v>13</v>
      </c>
      <c r="C11">
        <v>6</v>
      </c>
      <c r="D11">
        <f t="shared" si="0"/>
        <v>68.421052631578945</v>
      </c>
      <c r="E11">
        <f t="shared" si="1"/>
        <v>19</v>
      </c>
    </row>
    <row r="12" spans="1:7" x14ac:dyDescent="0.2">
      <c r="A12" t="s">
        <v>14</v>
      </c>
      <c r="B12">
        <v>15</v>
      </c>
      <c r="C12">
        <v>6</v>
      </c>
      <c r="D12">
        <f t="shared" si="0"/>
        <v>71.428571428571431</v>
      </c>
      <c r="E12">
        <f t="shared" si="1"/>
        <v>21</v>
      </c>
    </row>
    <row r="13" spans="1:7" x14ac:dyDescent="0.2">
      <c r="A13" t="s">
        <v>12</v>
      </c>
      <c r="B13">
        <v>17</v>
      </c>
      <c r="C13">
        <v>5</v>
      </c>
      <c r="D13">
        <f t="shared" si="0"/>
        <v>77.272727272727266</v>
      </c>
      <c r="E13">
        <f t="shared" si="1"/>
        <v>22</v>
      </c>
    </row>
    <row r="14" spans="1:7" x14ac:dyDescent="0.2">
      <c r="A14" t="s">
        <v>16</v>
      </c>
      <c r="B14">
        <v>11</v>
      </c>
      <c r="C14">
        <v>9</v>
      </c>
      <c r="D14">
        <f t="shared" si="0"/>
        <v>55</v>
      </c>
      <c r="E14">
        <f t="shared" si="1"/>
        <v>20</v>
      </c>
    </row>
    <row r="15" spans="1:7" x14ac:dyDescent="0.2">
      <c r="A15" t="s">
        <v>17</v>
      </c>
      <c r="B15">
        <v>16</v>
      </c>
      <c r="C15">
        <v>6</v>
      </c>
      <c r="D15">
        <f t="shared" si="0"/>
        <v>72.727272727272734</v>
      </c>
      <c r="E15">
        <f t="shared" si="1"/>
        <v>22</v>
      </c>
    </row>
    <row r="16" spans="1:7" x14ac:dyDescent="0.2">
      <c r="A16" t="s">
        <v>18</v>
      </c>
      <c r="B16">
        <v>17</v>
      </c>
      <c r="C16">
        <v>7</v>
      </c>
      <c r="D16">
        <f t="shared" si="0"/>
        <v>70.833333333333329</v>
      </c>
      <c r="E16">
        <f t="shared" si="1"/>
        <v>24</v>
      </c>
    </row>
    <row r="17" spans="1:7" x14ac:dyDescent="0.2">
      <c r="A17" t="s">
        <v>19</v>
      </c>
      <c r="B17">
        <v>16</v>
      </c>
      <c r="C17">
        <v>7</v>
      </c>
      <c r="D17">
        <f t="shared" si="0"/>
        <v>69.565217391304344</v>
      </c>
      <c r="E17">
        <f t="shared" si="1"/>
        <v>23</v>
      </c>
    </row>
    <row r="18" spans="1:7" x14ac:dyDescent="0.2">
      <c r="A18" t="s">
        <v>20</v>
      </c>
      <c r="B18">
        <v>16</v>
      </c>
      <c r="C18">
        <v>7</v>
      </c>
      <c r="D18">
        <f t="shared" si="0"/>
        <v>69.565217391304344</v>
      </c>
      <c r="E18">
        <f t="shared" si="1"/>
        <v>23</v>
      </c>
    </row>
    <row r="19" spans="1:7" x14ac:dyDescent="0.2">
      <c r="A19" t="s">
        <v>21</v>
      </c>
      <c r="B19">
        <v>13</v>
      </c>
      <c r="C19">
        <v>5</v>
      </c>
      <c r="D19">
        <f t="shared" si="0"/>
        <v>72.222222222222229</v>
      </c>
      <c r="E19">
        <f t="shared" si="1"/>
        <v>18</v>
      </c>
    </row>
    <row r="20" spans="1:7" x14ac:dyDescent="0.2">
      <c r="A20" t="s">
        <v>22</v>
      </c>
      <c r="B20">
        <v>12</v>
      </c>
      <c r="C20">
        <v>10</v>
      </c>
      <c r="D20">
        <f t="shared" si="0"/>
        <v>54.545454545454547</v>
      </c>
      <c r="E20">
        <f t="shared" si="1"/>
        <v>22</v>
      </c>
    </row>
    <row r="22" spans="1:7" x14ac:dyDescent="0.2">
      <c r="C22" t="s">
        <v>23</v>
      </c>
      <c r="D22">
        <f>AVERAGE(D2:D20)</f>
        <v>64.924400358430219</v>
      </c>
    </row>
    <row r="23" spans="1:7" x14ac:dyDescent="0.2">
      <c r="C23" t="s">
        <v>27</v>
      </c>
      <c r="D23">
        <f xml:space="preserve"> (SUM(D2:D20)-MIN(D2:D20)-MAX(D2:D20))/(COUNT(D2:D20)-2)</f>
        <v>66.049960064464017</v>
      </c>
    </row>
    <row r="25" spans="1:7" x14ac:dyDescent="0.2">
      <c r="A25" t="s">
        <v>0</v>
      </c>
      <c r="B25" t="s">
        <v>1</v>
      </c>
      <c r="C25" t="s">
        <v>2</v>
      </c>
      <c r="D25" t="s">
        <v>3</v>
      </c>
      <c r="E25" t="s">
        <v>24</v>
      </c>
      <c r="G25" t="s">
        <v>26</v>
      </c>
    </row>
    <row r="26" spans="1:7" x14ac:dyDescent="0.2">
      <c r="A26" t="s">
        <v>4</v>
      </c>
      <c r="B26">
        <v>16</v>
      </c>
      <c r="C26">
        <v>7</v>
      </c>
      <c r="D26">
        <f>(B26*100)/(B26+C26)</f>
        <v>69.565217391304344</v>
      </c>
      <c r="E26">
        <f>B26+C26</f>
        <v>23</v>
      </c>
    </row>
    <row r="27" spans="1:7" x14ac:dyDescent="0.2">
      <c r="A27" t="s">
        <v>6</v>
      </c>
      <c r="B27">
        <v>12</v>
      </c>
      <c r="C27">
        <v>4</v>
      </c>
      <c r="D27">
        <f t="shared" ref="D27:D44" si="2">(B27*100)/(B27+C27)</f>
        <v>75</v>
      </c>
      <c r="E27">
        <f t="shared" ref="E27:E44" si="3">B27+C27</f>
        <v>16</v>
      </c>
    </row>
    <row r="28" spans="1:7" x14ac:dyDescent="0.2">
      <c r="A28" t="s">
        <v>5</v>
      </c>
      <c r="B28">
        <v>18</v>
      </c>
      <c r="C28">
        <v>3</v>
      </c>
      <c r="D28">
        <f t="shared" si="2"/>
        <v>85.714285714285708</v>
      </c>
      <c r="E28">
        <f t="shared" si="3"/>
        <v>21</v>
      </c>
    </row>
    <row r="29" spans="1:7" x14ac:dyDescent="0.2">
      <c r="A29" t="s">
        <v>7</v>
      </c>
      <c r="B29">
        <v>12</v>
      </c>
      <c r="C29">
        <v>11</v>
      </c>
      <c r="D29">
        <f t="shared" si="2"/>
        <v>52.173913043478258</v>
      </c>
      <c r="E29">
        <f t="shared" si="3"/>
        <v>23</v>
      </c>
    </row>
    <row r="30" spans="1:7" x14ac:dyDescent="0.2">
      <c r="A30" t="s">
        <v>8</v>
      </c>
      <c r="B30">
        <v>16</v>
      </c>
      <c r="C30">
        <v>3</v>
      </c>
      <c r="D30">
        <f t="shared" si="2"/>
        <v>84.21052631578948</v>
      </c>
      <c r="E30">
        <f t="shared" si="3"/>
        <v>19</v>
      </c>
    </row>
    <row r="31" spans="1:7" x14ac:dyDescent="0.2">
      <c r="A31" t="s">
        <v>9</v>
      </c>
      <c r="B31">
        <v>7</v>
      </c>
      <c r="C31">
        <v>12</v>
      </c>
      <c r="D31">
        <f t="shared" si="2"/>
        <v>36.842105263157897</v>
      </c>
      <c r="E31">
        <f t="shared" si="3"/>
        <v>19</v>
      </c>
    </row>
    <row r="32" spans="1:7" x14ac:dyDescent="0.2">
      <c r="A32" t="s">
        <v>10</v>
      </c>
      <c r="B32">
        <v>3</v>
      </c>
      <c r="C32">
        <v>9</v>
      </c>
      <c r="D32">
        <f t="shared" si="2"/>
        <v>25</v>
      </c>
      <c r="E32">
        <f t="shared" si="3"/>
        <v>12</v>
      </c>
    </row>
    <row r="33" spans="1:5" x14ac:dyDescent="0.2">
      <c r="A33" t="s">
        <v>11</v>
      </c>
      <c r="B33">
        <v>11</v>
      </c>
      <c r="C33">
        <v>10</v>
      </c>
      <c r="D33">
        <f t="shared" si="2"/>
        <v>52.38095238095238</v>
      </c>
      <c r="E33">
        <f t="shared" si="3"/>
        <v>21</v>
      </c>
    </row>
    <row r="34" spans="1:5" x14ac:dyDescent="0.2">
      <c r="A34" t="s">
        <v>15</v>
      </c>
      <c r="B34">
        <v>17</v>
      </c>
      <c r="C34">
        <v>6</v>
      </c>
      <c r="D34">
        <f t="shared" si="2"/>
        <v>73.913043478260875</v>
      </c>
      <c r="E34">
        <f t="shared" si="3"/>
        <v>23</v>
      </c>
    </row>
    <row r="35" spans="1:5" x14ac:dyDescent="0.2">
      <c r="A35" t="s">
        <v>13</v>
      </c>
      <c r="B35">
        <v>14</v>
      </c>
      <c r="C35">
        <v>5</v>
      </c>
      <c r="D35">
        <f t="shared" si="2"/>
        <v>73.684210526315795</v>
      </c>
      <c r="E35">
        <f t="shared" si="3"/>
        <v>19</v>
      </c>
    </row>
    <row r="36" spans="1:5" x14ac:dyDescent="0.2">
      <c r="A36" t="s">
        <v>14</v>
      </c>
      <c r="B36">
        <v>16</v>
      </c>
      <c r="C36">
        <v>5</v>
      </c>
      <c r="D36">
        <f t="shared" si="2"/>
        <v>76.19047619047619</v>
      </c>
      <c r="E36">
        <f t="shared" si="3"/>
        <v>21</v>
      </c>
    </row>
    <row r="37" spans="1:5" x14ac:dyDescent="0.2">
      <c r="A37" t="s">
        <v>12</v>
      </c>
      <c r="B37">
        <v>17</v>
      </c>
      <c r="C37">
        <v>5</v>
      </c>
      <c r="D37">
        <f t="shared" si="2"/>
        <v>77.272727272727266</v>
      </c>
      <c r="E37">
        <f t="shared" si="3"/>
        <v>22</v>
      </c>
    </row>
    <row r="38" spans="1:5" x14ac:dyDescent="0.2">
      <c r="A38" t="s">
        <v>16</v>
      </c>
      <c r="B38">
        <v>11</v>
      </c>
      <c r="C38">
        <v>9</v>
      </c>
      <c r="D38">
        <f t="shared" si="2"/>
        <v>55</v>
      </c>
      <c r="E38">
        <f t="shared" si="3"/>
        <v>20</v>
      </c>
    </row>
    <row r="39" spans="1:5" x14ac:dyDescent="0.2">
      <c r="A39" t="s">
        <v>17</v>
      </c>
      <c r="B39">
        <v>16</v>
      </c>
      <c r="C39">
        <v>6</v>
      </c>
      <c r="D39">
        <f t="shared" si="2"/>
        <v>72.727272727272734</v>
      </c>
      <c r="E39">
        <f t="shared" si="3"/>
        <v>22</v>
      </c>
    </row>
    <row r="40" spans="1:5" x14ac:dyDescent="0.2">
      <c r="A40" t="s">
        <v>18</v>
      </c>
      <c r="B40">
        <v>18</v>
      </c>
      <c r="C40">
        <v>6</v>
      </c>
      <c r="D40">
        <f t="shared" si="2"/>
        <v>75</v>
      </c>
      <c r="E40">
        <f t="shared" si="3"/>
        <v>24</v>
      </c>
    </row>
    <row r="41" spans="1:5" x14ac:dyDescent="0.2">
      <c r="A41" t="s">
        <v>19</v>
      </c>
      <c r="B41">
        <v>16</v>
      </c>
      <c r="C41">
        <v>7</v>
      </c>
      <c r="D41">
        <f t="shared" si="2"/>
        <v>69.565217391304344</v>
      </c>
      <c r="E41">
        <f t="shared" si="3"/>
        <v>23</v>
      </c>
    </row>
    <row r="42" spans="1:5" x14ac:dyDescent="0.2">
      <c r="A42" t="s">
        <v>20</v>
      </c>
      <c r="B42">
        <v>20</v>
      </c>
      <c r="C42">
        <v>4</v>
      </c>
      <c r="D42">
        <f t="shared" si="2"/>
        <v>83.333333333333329</v>
      </c>
      <c r="E42">
        <f t="shared" si="3"/>
        <v>24</v>
      </c>
    </row>
    <row r="43" spans="1:5" x14ac:dyDescent="0.2">
      <c r="A43" t="s">
        <v>21</v>
      </c>
      <c r="B43">
        <v>14</v>
      </c>
      <c r="C43">
        <v>4</v>
      </c>
      <c r="D43">
        <f t="shared" si="2"/>
        <v>77.777777777777771</v>
      </c>
      <c r="E43">
        <f t="shared" si="3"/>
        <v>18</v>
      </c>
    </row>
    <row r="44" spans="1:5" x14ac:dyDescent="0.2">
      <c r="A44" t="s">
        <v>22</v>
      </c>
      <c r="B44">
        <v>12</v>
      </c>
      <c r="C44">
        <v>10</v>
      </c>
      <c r="D44">
        <f t="shared" si="2"/>
        <v>54.545454545454547</v>
      </c>
      <c r="E44">
        <f t="shared" si="3"/>
        <v>22</v>
      </c>
    </row>
    <row r="46" spans="1:5" x14ac:dyDescent="0.2">
      <c r="C46" t="s">
        <v>23</v>
      </c>
      <c r="D46">
        <f>AVERAGE(D26:D44)</f>
        <v>66.836658597467945</v>
      </c>
    </row>
    <row r="47" spans="1:5" x14ac:dyDescent="0.2">
      <c r="C47" t="s">
        <v>27</v>
      </c>
      <c r="D47">
        <f xml:space="preserve"> (SUM(D27:D45)-MIN(D27:D45)-MAX(D27:D45))/(COUNT(D27:D45)-2)</f>
        <v>68.101063140393805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showRuler="0" workbookViewId="0">
      <selection activeCell="H14" sqref="H14"/>
    </sheetView>
  </sheetViews>
  <sheetFormatPr baseColWidth="10" defaultRowHeight="16" x14ac:dyDescent="0.2"/>
  <cols>
    <col min="1" max="1" width="18.1640625" bestFit="1" customWidth="1"/>
    <col min="4" max="4" width="12.1640625" bestFit="1" customWidth="1"/>
    <col min="5" max="5" width="13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24</v>
      </c>
    </row>
    <row r="2" spans="1:5" x14ac:dyDescent="0.2">
      <c r="A2" t="s">
        <v>4</v>
      </c>
      <c r="B2">
        <v>17</v>
      </c>
      <c r="C2">
        <v>6</v>
      </c>
      <c r="D2">
        <f>(B2*100)/(B2+C2)</f>
        <v>73.913043478260875</v>
      </c>
      <c r="E2">
        <f>B2+C2</f>
        <v>23</v>
      </c>
    </row>
    <row r="3" spans="1:5" x14ac:dyDescent="0.2">
      <c r="A3" t="s">
        <v>6</v>
      </c>
      <c r="B3">
        <v>11</v>
      </c>
      <c r="C3">
        <v>5</v>
      </c>
      <c r="D3">
        <f t="shared" ref="D3:D20" si="0">(B3*100)/(B3+C3)</f>
        <v>68.75</v>
      </c>
      <c r="E3">
        <f t="shared" ref="E3:E20" si="1">B3+C3</f>
        <v>16</v>
      </c>
    </row>
    <row r="4" spans="1:5" x14ac:dyDescent="0.2">
      <c r="A4" t="s">
        <v>5</v>
      </c>
      <c r="B4">
        <v>19</v>
      </c>
      <c r="C4">
        <v>2</v>
      </c>
      <c r="D4">
        <f t="shared" si="0"/>
        <v>90.476190476190482</v>
      </c>
      <c r="E4">
        <f t="shared" si="1"/>
        <v>21</v>
      </c>
    </row>
    <row r="5" spans="1:5" x14ac:dyDescent="0.2">
      <c r="A5" t="s">
        <v>7</v>
      </c>
      <c r="B5">
        <v>12</v>
      </c>
      <c r="C5">
        <v>11</v>
      </c>
      <c r="D5">
        <f t="shared" si="0"/>
        <v>52.173913043478258</v>
      </c>
      <c r="E5">
        <f t="shared" si="1"/>
        <v>23</v>
      </c>
    </row>
    <row r="6" spans="1:5" x14ac:dyDescent="0.2">
      <c r="A6" t="s">
        <v>8</v>
      </c>
      <c r="B6">
        <v>16</v>
      </c>
      <c r="C6">
        <v>3</v>
      </c>
      <c r="D6">
        <f t="shared" si="0"/>
        <v>84.21052631578948</v>
      </c>
      <c r="E6">
        <f t="shared" si="1"/>
        <v>19</v>
      </c>
    </row>
    <row r="7" spans="1:5" x14ac:dyDescent="0.2">
      <c r="A7" t="s">
        <v>9</v>
      </c>
      <c r="B7">
        <v>5</v>
      </c>
      <c r="C7">
        <v>14</v>
      </c>
      <c r="D7">
        <f t="shared" si="0"/>
        <v>26.315789473684209</v>
      </c>
      <c r="E7">
        <f t="shared" si="1"/>
        <v>19</v>
      </c>
    </row>
    <row r="8" spans="1:5" x14ac:dyDescent="0.2">
      <c r="A8" t="s">
        <v>10</v>
      </c>
      <c r="B8">
        <v>1</v>
      </c>
      <c r="C8">
        <v>11</v>
      </c>
      <c r="D8">
        <f t="shared" si="0"/>
        <v>8.3333333333333339</v>
      </c>
      <c r="E8">
        <f t="shared" si="1"/>
        <v>12</v>
      </c>
    </row>
    <row r="9" spans="1:5" x14ac:dyDescent="0.2">
      <c r="A9" t="s">
        <v>11</v>
      </c>
      <c r="B9">
        <v>12</v>
      </c>
      <c r="C9">
        <v>9</v>
      </c>
      <c r="D9">
        <f t="shared" si="0"/>
        <v>57.142857142857146</v>
      </c>
      <c r="E9">
        <f t="shared" si="1"/>
        <v>21</v>
      </c>
    </row>
    <row r="10" spans="1:5" x14ac:dyDescent="0.2">
      <c r="A10" t="s">
        <v>15</v>
      </c>
      <c r="B10">
        <v>18</v>
      </c>
      <c r="C10">
        <v>5</v>
      </c>
      <c r="D10">
        <f t="shared" si="0"/>
        <v>78.260869565217391</v>
      </c>
      <c r="E10">
        <f t="shared" si="1"/>
        <v>23</v>
      </c>
    </row>
    <row r="11" spans="1:5" x14ac:dyDescent="0.2">
      <c r="A11" t="s">
        <v>13</v>
      </c>
      <c r="B11">
        <v>14</v>
      </c>
      <c r="C11">
        <v>5</v>
      </c>
      <c r="D11">
        <f t="shared" si="0"/>
        <v>73.684210526315795</v>
      </c>
      <c r="E11">
        <f t="shared" si="1"/>
        <v>19</v>
      </c>
    </row>
    <row r="12" spans="1:5" x14ac:dyDescent="0.2">
      <c r="A12" t="s">
        <v>14</v>
      </c>
      <c r="B12">
        <v>17</v>
      </c>
      <c r="C12">
        <v>4</v>
      </c>
      <c r="D12">
        <f t="shared" si="0"/>
        <v>80.952380952380949</v>
      </c>
      <c r="E12">
        <f t="shared" si="1"/>
        <v>21</v>
      </c>
    </row>
    <row r="13" spans="1:5" x14ac:dyDescent="0.2">
      <c r="A13" t="s">
        <v>12</v>
      </c>
      <c r="B13">
        <v>19</v>
      </c>
      <c r="C13">
        <v>3</v>
      </c>
      <c r="D13">
        <f t="shared" si="0"/>
        <v>86.36363636363636</v>
      </c>
      <c r="E13">
        <f t="shared" si="1"/>
        <v>22</v>
      </c>
    </row>
    <row r="14" spans="1:5" x14ac:dyDescent="0.2">
      <c r="A14" t="s">
        <v>16</v>
      </c>
      <c r="B14">
        <v>12</v>
      </c>
      <c r="C14">
        <v>8</v>
      </c>
      <c r="D14">
        <f t="shared" si="0"/>
        <v>60</v>
      </c>
      <c r="E14">
        <f t="shared" si="1"/>
        <v>20</v>
      </c>
    </row>
    <row r="15" spans="1:5" x14ac:dyDescent="0.2">
      <c r="A15" t="s">
        <v>17</v>
      </c>
      <c r="B15">
        <v>16</v>
      </c>
      <c r="C15">
        <v>6</v>
      </c>
      <c r="D15">
        <f t="shared" si="0"/>
        <v>72.727272727272734</v>
      </c>
      <c r="E15">
        <f t="shared" si="1"/>
        <v>22</v>
      </c>
    </row>
    <row r="16" spans="1:5" x14ac:dyDescent="0.2">
      <c r="A16" t="s">
        <v>18</v>
      </c>
      <c r="B16">
        <v>18</v>
      </c>
      <c r="C16">
        <v>6</v>
      </c>
      <c r="D16">
        <f t="shared" si="0"/>
        <v>75</v>
      </c>
      <c r="E16">
        <f t="shared" si="1"/>
        <v>24</v>
      </c>
    </row>
    <row r="17" spans="1:5" x14ac:dyDescent="0.2">
      <c r="A17" t="s">
        <v>19</v>
      </c>
      <c r="B17">
        <v>17</v>
      </c>
      <c r="C17">
        <v>6</v>
      </c>
      <c r="D17">
        <f t="shared" si="0"/>
        <v>73.913043478260875</v>
      </c>
      <c r="E17">
        <f t="shared" si="1"/>
        <v>23</v>
      </c>
    </row>
    <row r="18" spans="1:5" x14ac:dyDescent="0.2">
      <c r="A18" t="s">
        <v>20</v>
      </c>
      <c r="B18">
        <v>18</v>
      </c>
      <c r="C18">
        <v>6</v>
      </c>
      <c r="D18">
        <f t="shared" si="0"/>
        <v>75</v>
      </c>
      <c r="E18">
        <f t="shared" si="1"/>
        <v>24</v>
      </c>
    </row>
    <row r="19" spans="1:5" x14ac:dyDescent="0.2">
      <c r="A19" t="s">
        <v>21</v>
      </c>
      <c r="B19">
        <v>15</v>
      </c>
      <c r="C19">
        <v>3</v>
      </c>
      <c r="D19">
        <f t="shared" si="0"/>
        <v>83.333333333333329</v>
      </c>
      <c r="E19">
        <f t="shared" si="1"/>
        <v>18</v>
      </c>
    </row>
    <row r="20" spans="1:5" x14ac:dyDescent="0.2">
      <c r="A20" t="s">
        <v>22</v>
      </c>
      <c r="B20">
        <v>13</v>
      </c>
      <c r="C20">
        <v>9</v>
      </c>
      <c r="D20">
        <f t="shared" si="0"/>
        <v>59.090909090909093</v>
      </c>
      <c r="E20">
        <f t="shared" si="1"/>
        <v>22</v>
      </c>
    </row>
    <row r="22" spans="1:5" x14ac:dyDescent="0.2">
      <c r="C22" t="s">
        <v>23</v>
      </c>
      <c r="D22">
        <f>AVERAGE(D2:D20)</f>
        <v>67.349542594785277</v>
      </c>
    </row>
    <row r="23" spans="1:5" x14ac:dyDescent="0.2">
      <c r="C23" t="s">
        <v>27</v>
      </c>
      <c r="D23">
        <f xml:space="preserve"> (SUM(D3:D21)-MIN(D3:D21)-MAX(D3:D21))/(COUNT(D3:D21)-2)</f>
        <v>69.182421375820979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filtering stopwords</vt:lpstr>
      <vt:lpstr>filtering Q</vt:lpstr>
      <vt:lpstr>filtered Q - weighing 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2017-01-15T20:09:38Z</dcterms:created>
  <dcterms:modified xsi:type="dcterms:W3CDTF">2017-01-17T02:13:33Z</dcterms:modified>
</cp:coreProperties>
</file>