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amare/Library/CloudStorage/Dropbox/Research/3D_ScaleAnalysis/New_Domain_Analysis/"/>
    </mc:Choice>
  </mc:AlternateContent>
  <xr:revisionPtr revIDLastSave="0" documentId="13_ncr:1_{08DBD653-E9BC-7247-9DCB-D45CC6D5A55F}" xr6:coauthVersionLast="47" xr6:coauthVersionMax="47" xr10:uidLastSave="{00000000-0000-0000-0000-000000000000}"/>
  <bookViews>
    <workbookView xWindow="43440" yWindow="1940" windowWidth="28040" windowHeight="17440" activeTab="1" xr2:uid="{DA1067EE-CBD1-8841-B556-886F4DA501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solver_adj" localSheetId="1" hidden="1">Sheet2!$B$4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opt" localSheetId="1" hidden="1">Sheet2!$C$3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2" l="1"/>
  <c r="D52" i="2"/>
  <c r="D51" i="2"/>
  <c r="D50" i="2"/>
  <c r="D49" i="2"/>
  <c r="D48" i="2"/>
  <c r="I43" i="2"/>
  <c r="I42" i="2"/>
  <c r="I41" i="2"/>
  <c r="I40" i="2"/>
  <c r="I39" i="2"/>
  <c r="I38" i="2"/>
  <c r="E43" i="1"/>
  <c r="E44" i="1"/>
  <c r="E45" i="1"/>
  <c r="E46" i="1"/>
  <c r="E47" i="1"/>
  <c r="E48" i="1"/>
  <c r="E49" i="1"/>
  <c r="E42" i="1"/>
  <c r="C4" i="2"/>
  <c r="C5" i="2"/>
  <c r="C6" i="2"/>
  <c r="C7" i="2"/>
  <c r="C8" i="2"/>
  <c r="C3" i="2"/>
  <c r="D15" i="1"/>
  <c r="G28" i="1"/>
  <c r="H28" i="1"/>
  <c r="I28" i="1"/>
  <c r="Q28" i="1"/>
  <c r="G29" i="1"/>
  <c r="H29" i="1"/>
  <c r="I29" i="1"/>
  <c r="Q29" i="1"/>
  <c r="G30" i="1"/>
  <c r="H30" i="1"/>
  <c r="I30" i="1"/>
  <c r="Q30" i="1"/>
  <c r="G31" i="1"/>
  <c r="H31" i="1"/>
  <c r="I31" i="1"/>
  <c r="Q31" i="1"/>
  <c r="G32" i="1"/>
  <c r="H32" i="1"/>
  <c r="I32" i="1"/>
  <c r="Q32" i="1"/>
  <c r="G33" i="1"/>
  <c r="H33" i="1"/>
  <c r="I33" i="1"/>
  <c r="Q33" i="1"/>
  <c r="G34" i="1"/>
  <c r="H34" i="1"/>
  <c r="I34" i="1"/>
  <c r="Q34" i="1"/>
  <c r="Q27" i="1"/>
  <c r="I27" i="1"/>
  <c r="H27" i="1"/>
  <c r="G27" i="1"/>
  <c r="D27" i="1"/>
  <c r="D28" i="1"/>
  <c r="D26" i="1"/>
</calcChain>
</file>

<file path=xl/sharedStrings.xml><?xml version="1.0" encoding="utf-8"?>
<sst xmlns="http://schemas.openxmlformats.org/spreadsheetml/2006/main" count="86" uniqueCount="14">
  <si>
    <t>x</t>
  </si>
  <si>
    <t>y</t>
  </si>
  <si>
    <t>x2</t>
  </si>
  <si>
    <t>x3</t>
  </si>
  <si>
    <t>x4</t>
  </si>
  <si>
    <t>a</t>
  </si>
  <si>
    <t>b</t>
  </si>
  <si>
    <t>c</t>
  </si>
  <si>
    <t>d</t>
  </si>
  <si>
    <t>e</t>
  </si>
  <si>
    <t>sum_T</t>
  </si>
  <si>
    <t>RMSE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</si>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</sst>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2" fillId="0" borderId="0" xfId="0" applyFont="1"/>
    <xf numFmtId="2" fontId="0" fillId="0" borderId="0" xfId="0" applyNumberFormat="1"/>
    <xf numFmtId="172" fontId="0" fillId="0" borderId="0" xfId="0" applyNumberFormat="1"/>
    <xf numFmtId="0" fontId="3" fillId="0" borderId="0" xfId="1"/>
    <xf numFmtId="0" fontId="1" fillId="0" borderId="0" xfId="0" applyFont="1"/>
    <xf numFmtId="17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9.1280193029306456E-2"/>
                  <c:y val="0.547371635579773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Sheet1!$B$5:$B$12</c:f>
              <c:numCache>
                <c:formatCode>General</c:formatCode>
                <c:ptCount val="8"/>
                <c:pt idx="0">
                  <c:v>71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  <c:pt idx="7">
                  <c:v>105</c:v>
                </c:pt>
              </c:numCache>
            </c:numRef>
          </c:xVal>
          <c:yVal>
            <c:numRef>
              <c:f>Sheet1!$C$5:$C$12</c:f>
              <c:numCache>
                <c:formatCode>General</c:formatCode>
                <c:ptCount val="8"/>
                <c:pt idx="0">
                  <c:v>-9750.91</c:v>
                </c:pt>
                <c:pt idx="1">
                  <c:v>-2154.96</c:v>
                </c:pt>
                <c:pt idx="2">
                  <c:v>3194.71</c:v>
                </c:pt>
                <c:pt idx="3">
                  <c:v>6076.27</c:v>
                </c:pt>
                <c:pt idx="4">
                  <c:v>7760.55</c:v>
                </c:pt>
                <c:pt idx="5">
                  <c:v>8835.86</c:v>
                </c:pt>
                <c:pt idx="6">
                  <c:v>9573.0400000000009</c:v>
                </c:pt>
                <c:pt idx="7">
                  <c:v>10106.299999999999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50-B54E-9B5F-9A889F8E6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111984"/>
        <c:axId val="1422114256"/>
      </c:scatterChart>
      <c:valAx>
        <c:axId val="1422111984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114256"/>
        <c:crosses val="autoZero"/>
        <c:crossBetween val="midCat"/>
      </c:valAx>
      <c:valAx>
        <c:axId val="14221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11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5.4527559055118106E-3"/>
                  <c:y val="-0.266460702828813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Sheet1!$E$42:$E$49</c:f>
              <c:numCache>
                <c:formatCode>General</c:formatCode>
                <c:ptCount val="8"/>
                <c:pt idx="0">
                  <c:v>177.5</c:v>
                </c:pt>
                <c:pt idx="1">
                  <c:v>187.5</c:v>
                </c:pt>
                <c:pt idx="2">
                  <c:v>200</c:v>
                </c:pt>
                <c:pt idx="3">
                  <c:v>212.5</c:v>
                </c:pt>
                <c:pt idx="4">
                  <c:v>225</c:v>
                </c:pt>
                <c:pt idx="5">
                  <c:v>237.5</c:v>
                </c:pt>
                <c:pt idx="6">
                  <c:v>250</c:v>
                </c:pt>
                <c:pt idx="7">
                  <c:v>262.5</c:v>
                </c:pt>
              </c:numCache>
            </c:numRef>
          </c:xVal>
          <c:yVal>
            <c:numRef>
              <c:f>Sheet1!$F$42:$F$49</c:f>
              <c:numCache>
                <c:formatCode>General</c:formatCode>
                <c:ptCount val="8"/>
                <c:pt idx="0">
                  <c:v>0.12786800000000001</c:v>
                </c:pt>
                <c:pt idx="1">
                  <c:v>8.0651E-2</c:v>
                </c:pt>
                <c:pt idx="2">
                  <c:v>5.6651699999999999E-2</c:v>
                </c:pt>
                <c:pt idx="3">
                  <c:v>5.45596E-2</c:v>
                </c:pt>
                <c:pt idx="4">
                  <c:v>5.7863299999999999E-2</c:v>
                </c:pt>
                <c:pt idx="5">
                  <c:v>6.1283200000000003E-2</c:v>
                </c:pt>
                <c:pt idx="6">
                  <c:v>6.4025499999999999E-2</c:v>
                </c:pt>
                <c:pt idx="7">
                  <c:v>6.6146999999999997E-2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C-EE47-8D99-CC8247AAE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730544"/>
        <c:axId val="1419768448"/>
      </c:scatterChart>
      <c:valAx>
        <c:axId val="1419730544"/>
        <c:scaling>
          <c:orientation val="minMax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68448"/>
        <c:crosses val="autoZero"/>
        <c:crossBetween val="midCat"/>
      </c:valAx>
      <c:valAx>
        <c:axId val="14197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3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2</xdr:row>
      <xdr:rowOff>114300</xdr:rowOff>
    </xdr:from>
    <xdr:to>
      <xdr:col>12</xdr:col>
      <xdr:colOff>482600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35D27-B5E7-A73A-AD29-8CCD5AE5B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35</xdr:row>
      <xdr:rowOff>165100</xdr:rowOff>
    </xdr:from>
    <xdr:to>
      <xdr:col>12</xdr:col>
      <xdr:colOff>0</xdr:colOff>
      <xdr:row>49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B547DD-2BA5-EA80-1584-55C69F87B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NULL" TargetMode="External"/><Relationship Id="rId3" Type="http://schemas.openxmlformats.org/officeDocument/2006/relationships/hyperlink" Target="NULL" TargetMode="External"/><Relationship Id="rId7" Type="http://schemas.openxmlformats.org/officeDocument/2006/relationships/hyperlink" Target="NULL" TargetMode="External"/><Relationship Id="rId12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6" Type="http://schemas.openxmlformats.org/officeDocument/2006/relationships/hyperlink" Target="NULL" TargetMode="External"/><Relationship Id="rId11" Type="http://schemas.openxmlformats.org/officeDocument/2006/relationships/hyperlink" Target="NULL" TargetMode="External"/><Relationship Id="rId5" Type="http://schemas.openxmlformats.org/officeDocument/2006/relationships/hyperlink" Target="NULL" TargetMode="External"/><Relationship Id="rId10" Type="http://schemas.openxmlformats.org/officeDocument/2006/relationships/hyperlink" Target="NULL" TargetMode="External"/><Relationship Id="rId4" Type="http://schemas.openxmlformats.org/officeDocument/2006/relationships/hyperlink" Target="NULL" TargetMode="External"/><Relationship Id="rId9" Type="http://schemas.openxmlformats.org/officeDocument/2006/relationships/hyperlink" Target="NUL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6" Type="http://schemas.openxmlformats.org/officeDocument/2006/relationships/hyperlink" Target="NULL" TargetMode="External"/><Relationship Id="rId5" Type="http://schemas.openxmlformats.org/officeDocument/2006/relationships/hyperlink" Target="NULL" TargetMode="External"/><Relationship Id="rId4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5D43-20BF-124F-AD88-E3508B58095D}">
  <dimension ref="B2:Q49"/>
  <sheetViews>
    <sheetView topLeftCell="A17" workbookViewId="0">
      <selection activeCell="E42" sqref="E42:F49"/>
    </sheetView>
  </sheetViews>
  <sheetFormatPr baseColWidth="10" defaultRowHeight="16" x14ac:dyDescent="0.2"/>
  <cols>
    <col min="4" max="4" width="11.33203125" bestFit="1" customWidth="1"/>
  </cols>
  <sheetData>
    <row r="2" spans="2:9" x14ac:dyDescent="0.2">
      <c r="B2">
        <v>-9750.91</v>
      </c>
      <c r="C2">
        <v>-2154.96</v>
      </c>
      <c r="D2">
        <v>3194.71</v>
      </c>
      <c r="E2">
        <v>6076.27</v>
      </c>
      <c r="F2">
        <v>7760.55</v>
      </c>
      <c r="G2">
        <v>8835.86</v>
      </c>
      <c r="H2">
        <v>9573.0400000000009</v>
      </c>
      <c r="I2">
        <v>10106.299999999999</v>
      </c>
    </row>
    <row r="5" spans="2:9" x14ac:dyDescent="0.2">
      <c r="B5">
        <v>71</v>
      </c>
      <c r="C5">
        <v>-9750.91</v>
      </c>
    </row>
    <row r="6" spans="2:9" x14ac:dyDescent="0.2">
      <c r="B6">
        <v>75</v>
      </c>
      <c r="C6">
        <v>-2154.96</v>
      </c>
    </row>
    <row r="7" spans="2:9" x14ac:dyDescent="0.2">
      <c r="B7">
        <v>80</v>
      </c>
      <c r="C7">
        <v>3194.71</v>
      </c>
    </row>
    <row r="8" spans="2:9" x14ac:dyDescent="0.2">
      <c r="B8">
        <v>85</v>
      </c>
      <c r="C8">
        <v>6076.27</v>
      </c>
    </row>
    <row r="9" spans="2:9" x14ac:dyDescent="0.2">
      <c r="B9">
        <v>90</v>
      </c>
      <c r="C9">
        <v>7760.55</v>
      </c>
    </row>
    <row r="10" spans="2:9" x14ac:dyDescent="0.2">
      <c r="B10">
        <v>95</v>
      </c>
      <c r="C10">
        <v>8835.86</v>
      </c>
    </row>
    <row r="11" spans="2:9" x14ac:dyDescent="0.2">
      <c r="B11">
        <v>100</v>
      </c>
      <c r="C11">
        <v>9573.0400000000009</v>
      </c>
    </row>
    <row r="12" spans="2:9" x14ac:dyDescent="0.2">
      <c r="B12">
        <v>105</v>
      </c>
      <c r="C12">
        <v>10106.299999999999</v>
      </c>
    </row>
    <row r="15" spans="2:9" ht="24" x14ac:dyDescent="0.25">
      <c r="C15">
        <v>75</v>
      </c>
      <c r="D15" s="2">
        <f>0.0009*C15^5 - 0.4116*C15^4 + 78.997*C15^3 - 7603.3*C15^2 + 367439*C15 - 7000000</f>
        <v>228682.8125</v>
      </c>
    </row>
    <row r="25" spans="3:17" x14ac:dyDescent="0.2">
      <c r="C25" t="s">
        <v>0</v>
      </c>
      <c r="D25" t="s">
        <v>1</v>
      </c>
    </row>
    <row r="26" spans="3:17" x14ac:dyDescent="0.2">
      <c r="C26">
        <v>75</v>
      </c>
      <c r="D26">
        <f>-0.0338*C26^4+12.909*C26^3-1850.3*C26^2+118270*C26-3*10^6</f>
        <v>-161156.25</v>
      </c>
      <c r="F26" t="s">
        <v>0</v>
      </c>
      <c r="G26" t="s">
        <v>2</v>
      </c>
      <c r="H26" t="s">
        <v>3</v>
      </c>
      <c r="I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</row>
    <row r="27" spans="3:17" x14ac:dyDescent="0.2">
      <c r="C27">
        <v>71</v>
      </c>
      <c r="D27">
        <f t="shared" ref="D27:D28" si="0">-0.0338*C27^4+12.909*C27^3-1850.3*C27^2+118270*C27-3*10^6</f>
        <v>-168834.01879999787</v>
      </c>
      <c r="F27">
        <v>71</v>
      </c>
      <c r="G27">
        <f>F27^2</f>
        <v>5041</v>
      </c>
      <c r="H27">
        <f>F27^3</f>
        <v>357911</v>
      </c>
      <c r="I27">
        <f>F27^4</f>
        <v>25411681</v>
      </c>
      <c r="K27">
        <v>-3.3799999999999997E-2</v>
      </c>
      <c r="L27">
        <v>12.909000000000001</v>
      </c>
      <c r="M27">
        <v>-1850.3</v>
      </c>
      <c r="N27">
        <v>118270</v>
      </c>
      <c r="O27" s="1">
        <v>-3000000</v>
      </c>
      <c r="Q27" s="1">
        <f>K27*I27+L27*H27+M27*G27+N27*F27+O27</f>
        <v>-168834.01879999787</v>
      </c>
    </row>
    <row r="28" spans="3:17" x14ac:dyDescent="0.2">
      <c r="C28">
        <v>100</v>
      </c>
      <c r="D28">
        <f t="shared" si="0"/>
        <v>-147000</v>
      </c>
      <c r="F28">
        <v>75</v>
      </c>
      <c r="G28">
        <f t="shared" ref="G28:G34" si="1">F28^2</f>
        <v>5625</v>
      </c>
      <c r="H28">
        <f t="shared" ref="H28:H34" si="2">F28^3</f>
        <v>421875</v>
      </c>
      <c r="I28">
        <f t="shared" ref="I28:I34" si="3">F28^4</f>
        <v>31640625</v>
      </c>
      <c r="K28">
        <v>-3.3799999999999997E-2</v>
      </c>
      <c r="L28">
        <v>12.909000000000001</v>
      </c>
      <c r="M28">
        <v>-1850.3</v>
      </c>
      <c r="N28">
        <v>118270</v>
      </c>
      <c r="O28" s="1">
        <v>-3000000</v>
      </c>
      <c r="Q28" s="1">
        <f t="shared" ref="Q28:Q34" si="4">K28*I28+L28*H28+M28*G28+N28*F28+O28</f>
        <v>-161156.25</v>
      </c>
    </row>
    <row r="29" spans="3:17" x14ac:dyDescent="0.2">
      <c r="F29">
        <v>80</v>
      </c>
      <c r="G29">
        <f t="shared" si="1"/>
        <v>6400</v>
      </c>
      <c r="H29">
        <f t="shared" si="2"/>
        <v>512000</v>
      </c>
      <c r="I29">
        <f t="shared" si="3"/>
        <v>40960000</v>
      </c>
      <c r="K29">
        <v>-3.3799999999999997E-2</v>
      </c>
      <c r="L29">
        <v>12.909000000000001</v>
      </c>
      <c r="M29">
        <v>-1850.3</v>
      </c>
      <c r="N29">
        <v>118270</v>
      </c>
      <c r="O29" s="1">
        <v>-3000000</v>
      </c>
      <c r="Q29" s="1">
        <f t="shared" si="4"/>
        <v>-155360</v>
      </c>
    </row>
    <row r="30" spans="3:17" x14ac:dyDescent="0.2">
      <c r="F30">
        <v>85</v>
      </c>
      <c r="G30">
        <f t="shared" si="1"/>
        <v>7225</v>
      </c>
      <c r="H30">
        <f t="shared" si="2"/>
        <v>614125</v>
      </c>
      <c r="I30">
        <f t="shared" si="3"/>
        <v>52200625</v>
      </c>
      <c r="K30">
        <v>-3.3799999999999997E-2</v>
      </c>
      <c r="L30">
        <v>12.909000000000001</v>
      </c>
      <c r="M30">
        <v>-1850.3</v>
      </c>
      <c r="N30">
        <v>118270</v>
      </c>
      <c r="O30" s="1">
        <v>-3000000</v>
      </c>
      <c r="Q30" s="1">
        <f t="shared" si="4"/>
        <v>-152109</v>
      </c>
    </row>
    <row r="31" spans="3:17" x14ac:dyDescent="0.2">
      <c r="F31">
        <v>90</v>
      </c>
      <c r="G31">
        <f t="shared" si="1"/>
        <v>8100</v>
      </c>
      <c r="H31">
        <f t="shared" si="2"/>
        <v>729000</v>
      </c>
      <c r="I31">
        <f t="shared" si="3"/>
        <v>65610000</v>
      </c>
      <c r="K31">
        <v>-3.3799999999999997E-2</v>
      </c>
      <c r="L31">
        <v>12.909000000000001</v>
      </c>
      <c r="M31">
        <v>-1850.3</v>
      </c>
      <c r="N31">
        <v>118270</v>
      </c>
      <c r="O31" s="1">
        <v>-3000000</v>
      </c>
      <c r="Q31" s="1">
        <f t="shared" si="4"/>
        <v>-150087</v>
      </c>
    </row>
    <row r="32" spans="3:17" x14ac:dyDescent="0.2">
      <c r="F32">
        <v>95</v>
      </c>
      <c r="G32">
        <f t="shared" si="1"/>
        <v>9025</v>
      </c>
      <c r="H32">
        <f t="shared" si="2"/>
        <v>857375</v>
      </c>
      <c r="I32">
        <f t="shared" si="3"/>
        <v>81450625</v>
      </c>
      <c r="K32">
        <v>-3.3799999999999997E-2</v>
      </c>
      <c r="L32">
        <v>12.909000000000001</v>
      </c>
      <c r="M32">
        <v>-1850.3</v>
      </c>
      <c r="N32">
        <v>118270</v>
      </c>
      <c r="O32" s="1">
        <v>-3000000</v>
      </c>
      <c r="Q32" s="1">
        <f t="shared" si="4"/>
        <v>-148484.75</v>
      </c>
    </row>
    <row r="33" spans="3:17" x14ac:dyDescent="0.2">
      <c r="F33">
        <v>100</v>
      </c>
      <c r="G33">
        <f t="shared" si="1"/>
        <v>10000</v>
      </c>
      <c r="H33">
        <f t="shared" si="2"/>
        <v>1000000</v>
      </c>
      <c r="I33">
        <f t="shared" si="3"/>
        <v>100000000</v>
      </c>
      <c r="K33">
        <v>-3.3799999999999997E-2</v>
      </c>
      <c r="L33">
        <v>12.909000000000001</v>
      </c>
      <c r="M33">
        <v>-1850.3</v>
      </c>
      <c r="N33">
        <v>118270</v>
      </c>
      <c r="O33" s="1">
        <v>-3000000</v>
      </c>
      <c r="Q33" s="1">
        <f t="shared" si="4"/>
        <v>-147000</v>
      </c>
    </row>
    <row r="34" spans="3:17" x14ac:dyDescent="0.2">
      <c r="F34">
        <v>105</v>
      </c>
      <c r="G34">
        <f t="shared" si="1"/>
        <v>11025</v>
      </c>
      <c r="H34">
        <f t="shared" si="2"/>
        <v>1157625</v>
      </c>
      <c r="I34">
        <f t="shared" si="3"/>
        <v>121550625</v>
      </c>
      <c r="K34">
        <v>-3.3799999999999997E-2</v>
      </c>
      <c r="L34">
        <v>12.909000000000001</v>
      </c>
      <c r="M34">
        <v>-1850.3</v>
      </c>
      <c r="N34">
        <v>118270</v>
      </c>
      <c r="O34" s="1">
        <v>-3000000</v>
      </c>
      <c r="Q34" s="1">
        <f t="shared" si="4"/>
        <v>-145837.5</v>
      </c>
    </row>
    <row r="40" spans="3:17" x14ac:dyDescent="0.2">
      <c r="G40">
        <v>0.12786800000000001</v>
      </c>
      <c r="H40">
        <v>8.0651E-2</v>
      </c>
      <c r="I40">
        <v>5.6651699999999999E-2</v>
      </c>
      <c r="J40">
        <v>5.45596E-2</v>
      </c>
      <c r="K40">
        <v>5.7863299999999999E-2</v>
      </c>
      <c r="L40">
        <v>6.1283200000000003E-2</v>
      </c>
      <c r="M40">
        <v>6.4025499999999999E-2</v>
      </c>
      <c r="N40">
        <v>6.6146999999999997E-2</v>
      </c>
    </row>
    <row r="42" spans="3:17" x14ac:dyDescent="0.2">
      <c r="C42">
        <v>71</v>
      </c>
      <c r="E42">
        <f>C42*2.5</f>
        <v>177.5</v>
      </c>
      <c r="F42">
        <v>0.12786800000000001</v>
      </c>
    </row>
    <row r="43" spans="3:17" x14ac:dyDescent="0.2">
      <c r="C43">
        <v>75</v>
      </c>
      <c r="E43">
        <f t="shared" ref="E43:E49" si="5">C43*2.5</f>
        <v>187.5</v>
      </c>
      <c r="F43">
        <v>8.0651E-2</v>
      </c>
    </row>
    <row r="44" spans="3:17" x14ac:dyDescent="0.2">
      <c r="C44">
        <v>80</v>
      </c>
      <c r="E44">
        <f t="shared" si="5"/>
        <v>200</v>
      </c>
      <c r="F44">
        <v>5.6651699999999999E-2</v>
      </c>
    </row>
    <row r="45" spans="3:17" x14ac:dyDescent="0.2">
      <c r="C45">
        <v>85</v>
      </c>
      <c r="E45">
        <f t="shared" si="5"/>
        <v>212.5</v>
      </c>
      <c r="F45">
        <v>5.45596E-2</v>
      </c>
    </row>
    <row r="46" spans="3:17" x14ac:dyDescent="0.2">
      <c r="C46">
        <v>90</v>
      </c>
      <c r="E46">
        <f t="shared" si="5"/>
        <v>225</v>
      </c>
      <c r="F46">
        <v>5.7863299999999999E-2</v>
      </c>
    </row>
    <row r="47" spans="3:17" x14ac:dyDescent="0.2">
      <c r="C47">
        <v>95</v>
      </c>
      <c r="E47">
        <f t="shared" si="5"/>
        <v>237.5</v>
      </c>
      <c r="F47">
        <v>6.1283200000000003E-2</v>
      </c>
    </row>
    <row r="48" spans="3:17" x14ac:dyDescent="0.2">
      <c r="C48">
        <v>100</v>
      </c>
      <c r="E48">
        <f t="shared" si="5"/>
        <v>250</v>
      </c>
      <c r="F48">
        <v>6.4025499999999999E-2</v>
      </c>
    </row>
    <row r="49" spans="3:6" x14ac:dyDescent="0.2">
      <c r="C49">
        <v>105</v>
      </c>
      <c r="E49">
        <f t="shared" si="5"/>
        <v>262.5</v>
      </c>
      <c r="F49">
        <v>6.6146999999999997E-2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73B4-1977-204D-A131-E65E055C131A}">
  <dimension ref="A1:N53"/>
  <sheetViews>
    <sheetView tabSelected="1" workbookViewId="0">
      <selection activeCell="D48" sqref="D48:D53"/>
    </sheetView>
  </sheetViews>
  <sheetFormatPr baseColWidth="10" defaultRowHeight="16" x14ac:dyDescent="0.2"/>
  <cols>
    <col min="2" max="2" width="11.6640625" bestFit="1" customWidth="1"/>
  </cols>
  <sheetData>
    <row r="1" spans="1:11" x14ac:dyDescent="0.2">
      <c r="A1" t="s">
        <v>10</v>
      </c>
    </row>
    <row r="2" spans="1:11" x14ac:dyDescent="0.2">
      <c r="B2" t="s">
        <v>0</v>
      </c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11</v>
      </c>
    </row>
    <row r="3" spans="1:11" x14ac:dyDescent="0.2">
      <c r="B3" s="3">
        <v>191.72769301798871</v>
      </c>
      <c r="C3" s="3">
        <f>D3*B3^4+E3*B3^3+F3*B3^2+G3*B3+H3</f>
        <v>4.8464713618159294E-3</v>
      </c>
      <c r="D3">
        <v>-8.6620200000000005E-4</v>
      </c>
      <c r="E3">
        <v>0.82619399999999998</v>
      </c>
      <c r="F3">
        <v>-296.048</v>
      </c>
      <c r="G3">
        <v>47308.3</v>
      </c>
      <c r="H3" s="1">
        <v>-2840130</v>
      </c>
      <c r="J3" s="4">
        <v>6.9318931091636601E-2</v>
      </c>
    </row>
    <row r="4" spans="1:11" x14ac:dyDescent="0.2">
      <c r="B4" s="3">
        <v>191.59769625101902</v>
      </c>
      <c r="C4" s="3">
        <f t="shared" ref="C4:C8" si="0">D4*B4^4+E4*B4^3+F4*B4^2+G4*B4+H4</f>
        <v>-8.2711037248373032E-4</v>
      </c>
      <c r="D4">
        <v>-8.0552300000000005E-4</v>
      </c>
      <c r="E4">
        <v>0.76919400000000004</v>
      </c>
      <c r="F4">
        <v>-275.99299999999999</v>
      </c>
      <c r="G4">
        <v>44174.9</v>
      </c>
      <c r="H4" s="1">
        <v>-2656790</v>
      </c>
      <c r="J4" s="4">
        <v>6.5472534020621198E-2</v>
      </c>
    </row>
    <row r="5" spans="1:11" x14ac:dyDescent="0.2">
      <c r="B5" s="3">
        <v>191.22397706617008</v>
      </c>
      <c r="C5" s="3">
        <f t="shared" si="0"/>
        <v>-4.9766898155212402E-4</v>
      </c>
      <c r="D5">
        <v>-7.56265E-4</v>
      </c>
      <c r="E5">
        <v>0.72282800000000003</v>
      </c>
      <c r="F5">
        <v>-259.64100000000002</v>
      </c>
      <c r="G5">
        <v>41612.9</v>
      </c>
      <c r="H5" s="1">
        <v>-2506290</v>
      </c>
      <c r="J5" s="4">
        <v>6.5188071669957895E-2</v>
      </c>
    </row>
    <row r="6" spans="1:11" x14ac:dyDescent="0.2">
      <c r="B6" s="3">
        <v>190.8960761089449</v>
      </c>
      <c r="C6" s="3">
        <f t="shared" si="0"/>
        <v>-3.1703803688287735E-4</v>
      </c>
      <c r="D6">
        <v>-7.1514600000000005E-4</v>
      </c>
      <c r="E6">
        <v>0.68407499999999999</v>
      </c>
      <c r="F6">
        <v>-245.95400000000001</v>
      </c>
      <c r="G6">
        <v>39464.5</v>
      </c>
      <c r="H6" s="1">
        <v>-2379810</v>
      </c>
      <c r="J6" s="4">
        <v>6.6079405430649205E-2</v>
      </c>
    </row>
    <row r="7" spans="1:11" x14ac:dyDescent="0.2">
      <c r="B7" s="3">
        <v>190.4073119500197</v>
      </c>
      <c r="C7" s="3">
        <f t="shared" si="0"/>
        <v>-1.7160084098577499E-4</v>
      </c>
      <c r="D7">
        <v>-6.8001100000000001E-4</v>
      </c>
      <c r="E7">
        <v>0.65093000000000001</v>
      </c>
      <c r="F7">
        <v>-234.23400000000001</v>
      </c>
      <c r="G7">
        <v>37622.699999999997</v>
      </c>
      <c r="H7" s="1">
        <v>-2271180</v>
      </c>
      <c r="J7" s="4">
        <v>6.7699092719713805E-2</v>
      </c>
    </row>
    <row r="8" spans="1:11" x14ac:dyDescent="0.2">
      <c r="B8" s="3">
        <v>190.01974129357396</v>
      </c>
      <c r="C8" s="3">
        <f t="shared" si="0"/>
        <v>-1.0265037417411804E-4</v>
      </c>
      <c r="D8">
        <v>-6.4943800000000001E-4</v>
      </c>
      <c r="E8">
        <v>0.62206799999999995</v>
      </c>
      <c r="F8">
        <v>-224.02</v>
      </c>
      <c r="G8">
        <v>36015.699999999997</v>
      </c>
      <c r="H8" s="1">
        <v>-2176280</v>
      </c>
      <c r="J8" s="4">
        <v>6.9380671759777301E-2</v>
      </c>
    </row>
    <row r="12" spans="1:11" x14ac:dyDescent="0.2">
      <c r="J12" s="1"/>
      <c r="K12" s="1"/>
    </row>
    <row r="17" spans="2:12" x14ac:dyDescent="0.2">
      <c r="G17" s="3">
        <v>0.5</v>
      </c>
      <c r="H17" t="s">
        <v>12</v>
      </c>
      <c r="I17" s="3">
        <v>191.72769301798871</v>
      </c>
      <c r="J17" t="s">
        <v>12</v>
      </c>
      <c r="K17" s="4">
        <v>6.9318931091636601E-2</v>
      </c>
      <c r="L17" s="5" t="s">
        <v>13</v>
      </c>
    </row>
    <row r="18" spans="2:12" x14ac:dyDescent="0.2">
      <c r="G18" s="3">
        <v>0.75</v>
      </c>
      <c r="H18" t="s">
        <v>12</v>
      </c>
      <c r="I18" s="3">
        <v>191.59769625101902</v>
      </c>
      <c r="J18" t="s">
        <v>12</v>
      </c>
      <c r="K18" s="4">
        <v>6.5472534020621198E-2</v>
      </c>
      <c r="L18" s="5" t="s">
        <v>13</v>
      </c>
    </row>
    <row r="19" spans="2:12" x14ac:dyDescent="0.2">
      <c r="G19" s="3">
        <v>1</v>
      </c>
      <c r="H19" t="s">
        <v>12</v>
      </c>
      <c r="I19" s="3">
        <v>191.22397706617008</v>
      </c>
      <c r="J19" t="s">
        <v>12</v>
      </c>
      <c r="K19" s="4">
        <v>6.5188071669957895E-2</v>
      </c>
      <c r="L19" s="5" t="s">
        <v>13</v>
      </c>
    </row>
    <row r="20" spans="2:12" x14ac:dyDescent="0.2">
      <c r="G20" s="3">
        <v>1.25</v>
      </c>
      <c r="H20" t="s">
        <v>12</v>
      </c>
      <c r="I20" s="3">
        <v>190.8960761089449</v>
      </c>
      <c r="J20" t="s">
        <v>12</v>
      </c>
      <c r="K20" s="4">
        <v>6.6079405430649205E-2</v>
      </c>
      <c r="L20" s="5" t="s">
        <v>13</v>
      </c>
    </row>
    <row r="21" spans="2:12" x14ac:dyDescent="0.2">
      <c r="G21" s="3">
        <v>1.5</v>
      </c>
      <c r="H21" t="s">
        <v>12</v>
      </c>
      <c r="I21" s="3">
        <v>190.4073119500197</v>
      </c>
      <c r="J21" t="s">
        <v>12</v>
      </c>
      <c r="K21" s="4">
        <v>6.7699092719713805E-2</v>
      </c>
      <c r="L21" s="5" t="s">
        <v>13</v>
      </c>
    </row>
    <row r="22" spans="2:12" x14ac:dyDescent="0.2">
      <c r="G22" s="3">
        <v>1.75</v>
      </c>
      <c r="H22" t="s">
        <v>12</v>
      </c>
      <c r="I22" s="3">
        <v>190.01974129357396</v>
      </c>
      <c r="J22" t="s">
        <v>12</v>
      </c>
      <c r="K22" s="4">
        <v>6.9380671759777301E-2</v>
      </c>
      <c r="L22" s="5" t="s">
        <v>13</v>
      </c>
    </row>
    <row r="25" spans="2:12" x14ac:dyDescent="0.2">
      <c r="B25" s="3">
        <v>0.5</v>
      </c>
      <c r="C25" t="s">
        <v>12</v>
      </c>
      <c r="D25" s="4">
        <v>6.9318931091636601E-2</v>
      </c>
      <c r="E25" t="s">
        <v>12</v>
      </c>
      <c r="F25" s="3">
        <v>191.72769301798871</v>
      </c>
      <c r="G25" s="5" t="s">
        <v>13</v>
      </c>
    </row>
    <row r="26" spans="2:12" x14ac:dyDescent="0.2">
      <c r="B26" s="3">
        <v>0.75</v>
      </c>
      <c r="C26" t="s">
        <v>12</v>
      </c>
      <c r="D26" s="4">
        <v>6.5472534020621198E-2</v>
      </c>
      <c r="E26" t="s">
        <v>12</v>
      </c>
      <c r="F26" s="3">
        <v>191.59769625101902</v>
      </c>
      <c r="G26" s="5" t="s">
        <v>13</v>
      </c>
    </row>
    <row r="27" spans="2:12" x14ac:dyDescent="0.2">
      <c r="B27" s="3">
        <v>1</v>
      </c>
      <c r="C27" t="s">
        <v>12</v>
      </c>
      <c r="D27" s="4">
        <v>6.5188071669957895E-2</v>
      </c>
      <c r="E27" t="s">
        <v>12</v>
      </c>
      <c r="F27" s="3">
        <v>191.22397706617008</v>
      </c>
      <c r="G27" s="5" t="s">
        <v>13</v>
      </c>
    </row>
    <row r="28" spans="2:12" x14ac:dyDescent="0.2">
      <c r="B28" s="3">
        <v>1.25</v>
      </c>
      <c r="C28" t="s">
        <v>12</v>
      </c>
      <c r="D28" s="4">
        <v>6.6079405430649205E-2</v>
      </c>
      <c r="E28" t="s">
        <v>12</v>
      </c>
      <c r="F28" s="3">
        <v>190.8960761089449</v>
      </c>
      <c r="G28" s="5" t="s">
        <v>13</v>
      </c>
    </row>
    <row r="29" spans="2:12" x14ac:dyDescent="0.2">
      <c r="B29" s="3">
        <v>1.5</v>
      </c>
      <c r="C29" t="s">
        <v>12</v>
      </c>
      <c r="D29" s="4">
        <v>6.7699092719713805E-2</v>
      </c>
      <c r="E29" t="s">
        <v>12</v>
      </c>
      <c r="F29" s="3">
        <v>190.4073119500197</v>
      </c>
      <c r="G29" s="5" t="s">
        <v>13</v>
      </c>
    </row>
    <row r="30" spans="2:12" x14ac:dyDescent="0.2">
      <c r="B30" s="3">
        <v>1.75</v>
      </c>
      <c r="C30" t="s">
        <v>12</v>
      </c>
      <c r="D30" s="4">
        <v>6.9380671759777301E-2</v>
      </c>
      <c r="E30" t="s">
        <v>12</v>
      </c>
      <c r="F30" s="3">
        <v>190.01974129357396</v>
      </c>
      <c r="G30" s="5" t="s">
        <v>13</v>
      </c>
    </row>
    <row r="37" spans="3:14" x14ac:dyDescent="0.2">
      <c r="I37" t="s">
        <v>1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</row>
    <row r="38" spans="3:14" x14ac:dyDescent="0.2">
      <c r="H38">
        <v>209</v>
      </c>
      <c r="I38" s="3" t="e">
        <f>J38*#REF!^4+K38*#REF!^3+L38*#REF!^2+M38*#REF!+N38</f>
        <v>#REF!</v>
      </c>
      <c r="J38">
        <v>-8.6620200000000005E-4</v>
      </c>
      <c r="K38">
        <v>0.82619399999999998</v>
      </c>
      <c r="L38">
        <v>-296.048</v>
      </c>
      <c r="M38">
        <v>47308.3</v>
      </c>
      <c r="N38" s="1">
        <v>-2840130</v>
      </c>
    </row>
    <row r="39" spans="3:14" x14ac:dyDescent="0.2">
      <c r="H39">
        <v>206.5</v>
      </c>
      <c r="I39" s="3" t="e">
        <f>J39*#REF!^4+K39*#REF!^3+L39*#REF!^2+M39*#REF!+N39</f>
        <v>#REF!</v>
      </c>
      <c r="J39">
        <v>-8.0552300000000005E-4</v>
      </c>
      <c r="K39">
        <v>0.76919400000000004</v>
      </c>
      <c r="L39">
        <v>-275.99299999999999</v>
      </c>
      <c r="M39">
        <v>44174.9</v>
      </c>
      <c r="N39" s="1">
        <v>-2656790</v>
      </c>
    </row>
    <row r="40" spans="3:14" x14ac:dyDescent="0.2">
      <c r="H40">
        <v>204.75</v>
      </c>
      <c r="I40" s="3" t="e">
        <f>J40*#REF!^4+K40*#REF!^3+L40*#REF!^2+M40*#REF!+N40</f>
        <v>#REF!</v>
      </c>
      <c r="J40">
        <v>-7.56265E-4</v>
      </c>
      <c r="K40">
        <v>0.72282800000000003</v>
      </c>
      <c r="L40">
        <v>-259.64100000000002</v>
      </c>
      <c r="M40">
        <v>41612.9</v>
      </c>
      <c r="N40" s="1">
        <v>-2506290</v>
      </c>
    </row>
    <row r="41" spans="3:14" x14ac:dyDescent="0.2">
      <c r="H41">
        <v>203.25</v>
      </c>
      <c r="I41" s="3" t="e">
        <f>J41*#REF!^4+K41*#REF!^3+L41*#REF!^2+M41*#REF!+N41</f>
        <v>#REF!</v>
      </c>
      <c r="J41">
        <v>-7.1514600000000005E-4</v>
      </c>
      <c r="K41">
        <v>0.68407499999999999</v>
      </c>
      <c r="L41">
        <v>-245.95400000000001</v>
      </c>
      <c r="M41">
        <v>39464.5</v>
      </c>
      <c r="N41" s="1">
        <v>-2379810</v>
      </c>
    </row>
    <row r="42" spans="3:14" x14ac:dyDescent="0.2">
      <c r="H42">
        <v>201.75</v>
      </c>
      <c r="I42" s="3" t="e">
        <f>J42*#REF!^4+K42*#REF!^3+L42*#REF!^2+M42*#REF!+N42</f>
        <v>#REF!</v>
      </c>
      <c r="J42">
        <v>-6.8001100000000001E-4</v>
      </c>
      <c r="K42">
        <v>0.65093000000000001</v>
      </c>
      <c r="L42">
        <v>-234.23400000000001</v>
      </c>
      <c r="M42">
        <v>37622.699999999997</v>
      </c>
      <c r="N42" s="1">
        <v>-2271180</v>
      </c>
    </row>
    <row r="43" spans="3:14" x14ac:dyDescent="0.2">
      <c r="H43">
        <v>201</v>
      </c>
      <c r="I43" s="3" t="e">
        <f>J43*#REF!^4+K43*#REF!^3+L43*#REF!^2+M43*#REF!+N43</f>
        <v>#REF!</v>
      </c>
      <c r="J43">
        <v>-6.4943800000000001E-4</v>
      </c>
      <c r="K43">
        <v>0.62206799999999995</v>
      </c>
      <c r="L43">
        <v>-224.02</v>
      </c>
      <c r="M43">
        <v>36015.699999999997</v>
      </c>
      <c r="N43" s="1">
        <v>-2176280</v>
      </c>
    </row>
    <row r="48" spans="3:14" x14ac:dyDescent="0.2">
      <c r="C48">
        <v>209</v>
      </c>
      <c r="D48" s="3">
        <f>E48*C48^4+F48*C48^3+G48*C48^2+H48*C48+I48</f>
        <v>5489.6607882790267</v>
      </c>
      <c r="E48">
        <v>-8.6620200000000005E-4</v>
      </c>
      <c r="F48">
        <v>0.82619399999999998</v>
      </c>
      <c r="G48">
        <v>-296.048</v>
      </c>
      <c r="H48">
        <v>47308.3</v>
      </c>
      <c r="I48" s="1">
        <v>-2840130</v>
      </c>
    </row>
    <row r="49" spans="3:9" x14ac:dyDescent="0.2">
      <c r="C49">
        <v>206.5</v>
      </c>
      <c r="D49" s="3">
        <f t="shared" ref="D49:D53" si="1">E49*C49^4+F49*C49^3+G49*C49^2+H49*C49+I49</f>
        <v>4865.9750202503055</v>
      </c>
      <c r="E49">
        <v>-8.0552300000000005E-4</v>
      </c>
      <c r="F49">
        <v>0.76919400000000004</v>
      </c>
      <c r="G49">
        <v>-275.99299999999999</v>
      </c>
      <c r="H49">
        <v>44174.9</v>
      </c>
      <c r="I49" s="1">
        <v>-2656790</v>
      </c>
    </row>
    <row r="50" spans="3:9" x14ac:dyDescent="0.2">
      <c r="C50">
        <v>204.75</v>
      </c>
      <c r="D50" s="3">
        <f t="shared" si="1"/>
        <v>4497.255585020408</v>
      </c>
      <c r="E50">
        <v>-7.56265E-4</v>
      </c>
      <c r="F50">
        <v>0.72282800000000003</v>
      </c>
      <c r="G50">
        <v>-259.64100000000002</v>
      </c>
      <c r="H50">
        <v>41612.9</v>
      </c>
      <c r="I50" s="1">
        <v>-2506290</v>
      </c>
    </row>
    <row r="51" spans="3:9" x14ac:dyDescent="0.2">
      <c r="C51">
        <v>203.25</v>
      </c>
      <c r="D51" s="3">
        <f t="shared" si="1"/>
        <v>4158.1956063145772</v>
      </c>
      <c r="E51">
        <v>-7.1514600000000005E-4</v>
      </c>
      <c r="F51">
        <v>0.68407499999999999</v>
      </c>
      <c r="G51">
        <v>-245.95400000000001</v>
      </c>
      <c r="H51">
        <v>39464.5</v>
      </c>
      <c r="I51" s="1">
        <v>-2379810</v>
      </c>
    </row>
    <row r="52" spans="3:9" x14ac:dyDescent="0.2">
      <c r="C52">
        <v>201.75</v>
      </c>
      <c r="D52" s="3">
        <f t="shared" si="1"/>
        <v>3892.5098180463538</v>
      </c>
      <c r="E52">
        <v>-6.8001100000000001E-4</v>
      </c>
      <c r="F52">
        <v>0.65093000000000001</v>
      </c>
      <c r="G52">
        <v>-234.23400000000001</v>
      </c>
      <c r="H52">
        <v>37622.699999999997</v>
      </c>
      <c r="I52" s="1">
        <v>-2271180</v>
      </c>
    </row>
    <row r="53" spans="3:9" x14ac:dyDescent="0.2">
      <c r="C53">
        <v>201</v>
      </c>
      <c r="D53" s="3">
        <f t="shared" si="1"/>
        <v>3770.5015481617302</v>
      </c>
      <c r="E53">
        <v>-6.4943800000000001E-4</v>
      </c>
      <c r="F53">
        <v>0.62206799999999995</v>
      </c>
      <c r="G53">
        <v>-224.02</v>
      </c>
      <c r="H53">
        <v>36015.699999999997</v>
      </c>
      <c r="I53" s="1">
        <v>-2176280</v>
      </c>
    </row>
  </sheetData>
  <hyperlinks>
    <hyperlink ref="L17" r:id="rId1" xr:uid="{626D80CE-7FFF-1D41-BFED-7F9D19FD16E4}"/>
    <hyperlink ref="L18" r:id="rId2" xr:uid="{81F9AF0E-3493-A440-8860-997643CDA096}"/>
    <hyperlink ref="L19" r:id="rId3" xr:uid="{6BC9709C-6BD5-5042-B454-E2522F77073C}"/>
    <hyperlink ref="L20" r:id="rId4" xr:uid="{AC2DCB00-B2C8-434F-91CE-9998826A23E6}"/>
    <hyperlink ref="L21" r:id="rId5" xr:uid="{9C40F2DB-23D4-BD4B-86C4-9853F54EB7EA}"/>
    <hyperlink ref="L22" r:id="rId6" xr:uid="{BD407AEC-E086-924B-B5A2-ED01572B2862}"/>
    <hyperlink ref="G25" r:id="rId7" xr:uid="{F9E8FD45-F3A7-2643-983F-8001713740CF}"/>
    <hyperlink ref="G26" r:id="rId8" xr:uid="{51B5AEEE-E1AC-2043-A6A8-6322746DA042}"/>
    <hyperlink ref="G27" r:id="rId9" xr:uid="{16851686-EB24-214C-80EA-199726F6F099}"/>
    <hyperlink ref="G28" r:id="rId10" xr:uid="{9C92ECF2-2C7B-AC49-AE96-42B6A84D6054}"/>
    <hyperlink ref="G29" r:id="rId11" xr:uid="{925A6CFE-5B15-E742-896E-12559FD3319F}"/>
    <hyperlink ref="G30" r:id="rId12" xr:uid="{F2F981B1-CA3C-5B41-B3BA-58D1819F17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A11-738F-DA4A-86D8-1477E2913F5E}">
  <dimension ref="A3:G102"/>
  <sheetViews>
    <sheetView workbookViewId="0">
      <selection activeCell="A3" sqref="A3:A38"/>
    </sheetView>
  </sheetViews>
  <sheetFormatPr baseColWidth="10" defaultRowHeight="16" x14ac:dyDescent="0.2"/>
  <sheetData>
    <row r="3" spans="1:7" x14ac:dyDescent="0.2">
      <c r="A3">
        <v>190</v>
      </c>
      <c r="B3">
        <v>7.3529800000000006E-2</v>
      </c>
      <c r="C3">
        <v>6.8606399999999998E-2</v>
      </c>
      <c r="D3">
        <v>6.7156599999999997E-2</v>
      </c>
      <c r="E3">
        <v>6.7287100000000002E-2</v>
      </c>
      <c r="F3">
        <v>6.8166500000000005E-2</v>
      </c>
      <c r="G3">
        <v>6.9400100000000006E-2</v>
      </c>
    </row>
    <row r="4" spans="1:7" x14ac:dyDescent="0.2">
      <c r="A4">
        <v>191</v>
      </c>
      <c r="B4">
        <v>7.3477399999999998E-2</v>
      </c>
      <c r="C4">
        <v>6.8564100000000003E-2</v>
      </c>
      <c r="D4">
        <v>6.7122299999999996E-2</v>
      </c>
      <c r="E4">
        <v>6.7258899999999996E-2</v>
      </c>
      <c r="F4">
        <v>6.8143200000000001E-2</v>
      </c>
      <c r="G4">
        <v>6.9380700000000003E-2</v>
      </c>
    </row>
    <row r="5" spans="1:7" x14ac:dyDescent="0.2">
      <c r="A5">
        <v>192</v>
      </c>
      <c r="B5">
        <v>7.3425000000000004E-2</v>
      </c>
      <c r="C5">
        <v>6.8521899999999997E-2</v>
      </c>
      <c r="D5">
        <v>6.7087999999999995E-2</v>
      </c>
      <c r="E5">
        <v>6.7230799999999993E-2</v>
      </c>
      <c r="F5">
        <v>6.8119899999999997E-2</v>
      </c>
      <c r="G5">
        <v>6.9361300000000001E-2</v>
      </c>
    </row>
    <row r="6" spans="1:7" x14ac:dyDescent="0.2">
      <c r="A6">
        <v>193</v>
      </c>
      <c r="B6">
        <v>7.3372800000000002E-2</v>
      </c>
      <c r="C6">
        <v>6.8479799999999993E-2</v>
      </c>
      <c r="D6">
        <v>6.7053799999999997E-2</v>
      </c>
      <c r="E6">
        <v>6.7202799999999993E-2</v>
      </c>
      <c r="F6">
        <v>6.8096699999999996E-2</v>
      </c>
      <c r="G6">
        <v>6.9341899999999998E-2</v>
      </c>
    </row>
    <row r="7" spans="1:7" x14ac:dyDescent="0.2">
      <c r="A7">
        <v>194</v>
      </c>
      <c r="B7">
        <v>7.33206E-2</v>
      </c>
      <c r="C7">
        <v>6.8437799999999993E-2</v>
      </c>
      <c r="D7">
        <v>6.7019599999999999E-2</v>
      </c>
      <c r="E7">
        <v>6.7174800000000007E-2</v>
      </c>
      <c r="F7">
        <v>6.8073499999999995E-2</v>
      </c>
      <c r="G7">
        <v>6.9322599999999998E-2</v>
      </c>
    </row>
    <row r="8" spans="1:7" x14ac:dyDescent="0.2">
      <c r="A8">
        <v>195</v>
      </c>
      <c r="B8">
        <v>7.32685E-2</v>
      </c>
      <c r="C8">
        <v>6.8395899999999996E-2</v>
      </c>
      <c r="D8">
        <v>6.6985600000000006E-2</v>
      </c>
      <c r="E8">
        <v>6.7146800000000006E-2</v>
      </c>
      <c r="F8">
        <v>6.8050399999999997E-2</v>
      </c>
      <c r="G8">
        <v>6.9303299999999998E-2</v>
      </c>
    </row>
    <row r="9" spans="1:7" x14ac:dyDescent="0.2">
      <c r="A9">
        <v>196</v>
      </c>
      <c r="B9">
        <v>7.3216500000000004E-2</v>
      </c>
      <c r="C9">
        <v>6.8353999999999998E-2</v>
      </c>
      <c r="D9">
        <v>6.69516E-2</v>
      </c>
      <c r="E9">
        <v>6.7118899999999995E-2</v>
      </c>
      <c r="F9">
        <v>6.8027400000000002E-2</v>
      </c>
      <c r="G9">
        <v>6.9284100000000001E-2</v>
      </c>
    </row>
    <row r="10" spans="1:7" x14ac:dyDescent="0.2">
      <c r="A10">
        <v>197</v>
      </c>
      <c r="B10">
        <v>7.3164599999999996E-2</v>
      </c>
      <c r="C10">
        <v>6.8312200000000003E-2</v>
      </c>
      <c r="D10">
        <v>6.6917599999999994E-2</v>
      </c>
      <c r="E10">
        <v>6.7091100000000001E-2</v>
      </c>
      <c r="F10">
        <v>6.8004400000000007E-2</v>
      </c>
      <c r="G10">
        <v>6.9264900000000004E-2</v>
      </c>
    </row>
    <row r="11" spans="1:7" x14ac:dyDescent="0.2">
      <c r="A11">
        <v>198</v>
      </c>
      <c r="B11">
        <v>7.3112800000000006E-2</v>
      </c>
      <c r="C11">
        <v>6.8270499999999998E-2</v>
      </c>
      <c r="D11">
        <v>6.6883799999999993E-2</v>
      </c>
      <c r="E11">
        <v>6.7063399999999995E-2</v>
      </c>
      <c r="F11">
        <v>6.7981399999999997E-2</v>
      </c>
      <c r="G11">
        <v>6.9245799999999996E-2</v>
      </c>
    </row>
    <row r="12" spans="1:7" x14ac:dyDescent="0.2">
      <c r="A12">
        <v>199</v>
      </c>
      <c r="B12">
        <v>7.3061100000000004E-2</v>
      </c>
      <c r="C12">
        <v>6.8228899999999995E-2</v>
      </c>
      <c r="D12">
        <v>6.6850000000000007E-2</v>
      </c>
      <c r="E12">
        <v>6.7035700000000004E-2</v>
      </c>
      <c r="F12">
        <v>6.7958500000000005E-2</v>
      </c>
      <c r="G12">
        <v>6.9226700000000002E-2</v>
      </c>
    </row>
    <row r="13" spans="1:7" x14ac:dyDescent="0.2">
      <c r="A13">
        <v>200</v>
      </c>
      <c r="B13">
        <v>7.3009500000000005E-2</v>
      </c>
      <c r="C13">
        <v>6.8187399999999995E-2</v>
      </c>
      <c r="D13">
        <v>6.6816299999999995E-2</v>
      </c>
      <c r="E13">
        <v>6.7008100000000001E-2</v>
      </c>
      <c r="F13">
        <v>6.7935700000000002E-2</v>
      </c>
      <c r="G13">
        <v>6.9207699999999997E-2</v>
      </c>
    </row>
    <row r="14" spans="1:7" x14ac:dyDescent="0.2">
      <c r="A14">
        <v>201</v>
      </c>
      <c r="B14">
        <v>7.2957900000000006E-2</v>
      </c>
      <c r="C14">
        <v>6.8145899999999995E-2</v>
      </c>
      <c r="D14">
        <v>6.6782599999999998E-2</v>
      </c>
      <c r="E14">
        <v>6.6980499999999998E-2</v>
      </c>
      <c r="F14">
        <v>6.7912899999999998E-2</v>
      </c>
      <c r="G14">
        <v>6.9188700000000006E-2</v>
      </c>
    </row>
    <row r="15" spans="1:7" x14ac:dyDescent="0.2">
      <c r="A15">
        <v>202</v>
      </c>
      <c r="B15">
        <v>7.2906499999999999E-2</v>
      </c>
      <c r="C15">
        <v>6.8104499999999998E-2</v>
      </c>
      <c r="D15">
        <v>6.6749100000000006E-2</v>
      </c>
      <c r="E15">
        <v>6.6952999999999999E-2</v>
      </c>
      <c r="F15">
        <v>6.7890099999999995E-2</v>
      </c>
      <c r="G15">
        <v>6.9169800000000004E-2</v>
      </c>
    </row>
    <row r="16" spans="1:7" x14ac:dyDescent="0.2">
      <c r="A16">
        <v>203</v>
      </c>
      <c r="B16">
        <v>7.2855100000000006E-2</v>
      </c>
      <c r="C16">
        <v>6.8063200000000004E-2</v>
      </c>
      <c r="D16">
        <v>6.67156E-2</v>
      </c>
      <c r="E16">
        <v>6.6925499999999999E-2</v>
      </c>
      <c r="F16">
        <v>6.7867499999999997E-2</v>
      </c>
      <c r="G16">
        <v>6.9150900000000001E-2</v>
      </c>
    </row>
    <row r="17" spans="1:7" x14ac:dyDescent="0.2">
      <c r="A17">
        <v>204</v>
      </c>
      <c r="B17">
        <v>7.2803800000000002E-2</v>
      </c>
      <c r="C17">
        <v>6.8021999999999999E-2</v>
      </c>
      <c r="D17">
        <v>6.6682099999999994E-2</v>
      </c>
      <c r="E17">
        <v>6.6898200000000005E-2</v>
      </c>
      <c r="F17">
        <v>6.7844799999999997E-2</v>
      </c>
      <c r="G17">
        <v>6.9132100000000002E-2</v>
      </c>
    </row>
    <row r="18" spans="1:7" x14ac:dyDescent="0.2">
      <c r="A18">
        <v>205</v>
      </c>
      <c r="B18">
        <v>7.2752600000000001E-2</v>
      </c>
      <c r="C18">
        <v>6.7980899999999997E-2</v>
      </c>
      <c r="D18">
        <v>6.6648799999999994E-2</v>
      </c>
      <c r="E18">
        <v>6.6870799999999994E-2</v>
      </c>
      <c r="F18">
        <v>6.7822300000000002E-2</v>
      </c>
      <c r="G18">
        <v>6.9113300000000003E-2</v>
      </c>
    </row>
    <row r="19" spans="1:7" x14ac:dyDescent="0.2">
      <c r="A19">
        <v>206</v>
      </c>
      <c r="B19">
        <v>7.2701500000000002E-2</v>
      </c>
      <c r="C19">
        <v>6.7939799999999995E-2</v>
      </c>
      <c r="D19">
        <v>6.6615499999999994E-2</v>
      </c>
      <c r="E19">
        <v>6.6843600000000003E-2</v>
      </c>
      <c r="F19">
        <v>6.7799799999999993E-2</v>
      </c>
      <c r="G19">
        <v>6.9094600000000006E-2</v>
      </c>
    </row>
    <row r="20" spans="1:7" x14ac:dyDescent="0.2">
      <c r="A20">
        <v>207</v>
      </c>
      <c r="B20">
        <v>7.2650500000000007E-2</v>
      </c>
      <c r="C20">
        <v>6.7898799999999995E-2</v>
      </c>
      <c r="D20">
        <v>6.6582199999999994E-2</v>
      </c>
      <c r="E20">
        <v>6.6816399999999998E-2</v>
      </c>
      <c r="F20">
        <v>6.7777299999999999E-2</v>
      </c>
      <c r="G20">
        <v>6.9075899999999996E-2</v>
      </c>
    </row>
    <row r="21" spans="1:7" x14ac:dyDescent="0.2">
      <c r="A21">
        <v>208</v>
      </c>
      <c r="B21">
        <v>7.25996E-2</v>
      </c>
      <c r="C21">
        <v>6.7857899999999999E-2</v>
      </c>
      <c r="D21">
        <v>6.65491E-2</v>
      </c>
      <c r="E21">
        <v>6.6789200000000007E-2</v>
      </c>
      <c r="F21">
        <v>6.7754900000000007E-2</v>
      </c>
      <c r="G21">
        <v>6.9057199999999999E-2</v>
      </c>
    </row>
    <row r="22" spans="1:7" x14ac:dyDescent="0.2">
      <c r="A22">
        <v>209</v>
      </c>
      <c r="B22">
        <v>7.2548799999999997E-2</v>
      </c>
      <c r="C22">
        <v>6.7817100000000005E-2</v>
      </c>
      <c r="D22">
        <v>6.6516000000000006E-2</v>
      </c>
      <c r="E22">
        <v>6.6762199999999994E-2</v>
      </c>
      <c r="F22">
        <v>6.7732500000000001E-2</v>
      </c>
      <c r="G22">
        <v>6.9038600000000006E-2</v>
      </c>
    </row>
    <row r="23" spans="1:7" x14ac:dyDescent="0.2">
      <c r="A23">
        <v>210</v>
      </c>
      <c r="B23">
        <v>7.2498000000000007E-2</v>
      </c>
      <c r="C23">
        <v>6.7776299999999998E-2</v>
      </c>
      <c r="D23">
        <v>6.6483E-2</v>
      </c>
      <c r="E23">
        <v>6.6735100000000006E-2</v>
      </c>
      <c r="F23">
        <v>6.7710199999999998E-2</v>
      </c>
      <c r="G23">
        <v>6.9020100000000001E-2</v>
      </c>
    </row>
    <row r="24" spans="1:7" x14ac:dyDescent="0.2">
      <c r="A24">
        <v>211</v>
      </c>
      <c r="B24">
        <v>7.2447399999999995E-2</v>
      </c>
      <c r="C24">
        <v>6.7735699999999996E-2</v>
      </c>
      <c r="D24">
        <v>6.6449999999999995E-2</v>
      </c>
      <c r="E24">
        <v>6.6708199999999995E-2</v>
      </c>
      <c r="F24">
        <v>6.7687999999999998E-2</v>
      </c>
      <c r="G24">
        <v>6.9001599999999996E-2</v>
      </c>
    </row>
    <row r="25" spans="1:7" x14ac:dyDescent="0.2">
      <c r="A25">
        <v>212</v>
      </c>
      <c r="B25">
        <v>7.2396799999999997E-2</v>
      </c>
      <c r="C25">
        <v>6.7695099999999994E-2</v>
      </c>
      <c r="D25">
        <v>6.6417100000000007E-2</v>
      </c>
      <c r="E25">
        <v>6.6681299999999999E-2</v>
      </c>
      <c r="F25">
        <v>6.7665799999999998E-2</v>
      </c>
      <c r="G25">
        <v>6.8983100000000006E-2</v>
      </c>
    </row>
    <row r="26" spans="1:7" x14ac:dyDescent="0.2">
      <c r="A26">
        <v>213</v>
      </c>
      <c r="B26">
        <v>7.2346400000000005E-2</v>
      </c>
      <c r="C26">
        <v>6.7654599999999995E-2</v>
      </c>
      <c r="D26">
        <v>6.6384299999999993E-2</v>
      </c>
      <c r="E26">
        <v>6.6654500000000005E-2</v>
      </c>
      <c r="F26">
        <v>6.7643599999999998E-2</v>
      </c>
      <c r="G26">
        <v>6.8964700000000004E-2</v>
      </c>
    </row>
    <row r="27" spans="1:7" x14ac:dyDescent="0.2">
      <c r="A27">
        <v>214</v>
      </c>
      <c r="B27">
        <v>7.2295999999999999E-2</v>
      </c>
      <c r="C27">
        <v>6.7614099999999996E-2</v>
      </c>
      <c r="D27">
        <v>6.6351599999999997E-2</v>
      </c>
      <c r="E27">
        <v>6.6627699999999998E-2</v>
      </c>
      <c r="F27">
        <v>6.7621600000000004E-2</v>
      </c>
      <c r="G27">
        <v>6.8946400000000005E-2</v>
      </c>
    </row>
    <row r="28" spans="1:7" x14ac:dyDescent="0.2">
      <c r="A28">
        <v>215</v>
      </c>
      <c r="B28">
        <v>7.2245699999999996E-2</v>
      </c>
      <c r="C28">
        <v>6.7573800000000003E-2</v>
      </c>
      <c r="D28">
        <v>6.63189E-2</v>
      </c>
      <c r="E28">
        <v>6.6600999999999994E-2</v>
      </c>
      <c r="F28">
        <v>6.7599500000000007E-2</v>
      </c>
      <c r="G28">
        <v>6.8928100000000006E-2</v>
      </c>
    </row>
    <row r="29" spans="1:7" x14ac:dyDescent="0.2">
      <c r="A29">
        <v>216</v>
      </c>
      <c r="B29">
        <v>7.2195499999999996E-2</v>
      </c>
      <c r="C29">
        <v>6.7533499999999996E-2</v>
      </c>
      <c r="D29">
        <v>6.6286300000000006E-2</v>
      </c>
      <c r="E29">
        <v>6.6574300000000003E-2</v>
      </c>
      <c r="F29">
        <v>6.7577499999999999E-2</v>
      </c>
      <c r="G29">
        <v>6.8909799999999993E-2</v>
      </c>
    </row>
    <row r="30" spans="1:7" x14ac:dyDescent="0.2">
      <c r="A30">
        <v>217</v>
      </c>
      <c r="B30">
        <v>7.2145299999999996E-2</v>
      </c>
      <c r="C30">
        <v>6.7493300000000006E-2</v>
      </c>
      <c r="D30">
        <v>6.6253800000000002E-2</v>
      </c>
      <c r="E30">
        <v>6.6547700000000001E-2</v>
      </c>
      <c r="F30">
        <v>6.7555599999999993E-2</v>
      </c>
      <c r="G30">
        <v>6.8891599999999997E-2</v>
      </c>
    </row>
    <row r="31" spans="1:7" x14ac:dyDescent="0.2">
      <c r="A31">
        <v>218</v>
      </c>
      <c r="B31">
        <v>7.2095300000000001E-2</v>
      </c>
      <c r="C31">
        <v>6.7453200000000005E-2</v>
      </c>
      <c r="D31">
        <v>6.6221299999999997E-2</v>
      </c>
      <c r="E31">
        <v>6.6521200000000003E-2</v>
      </c>
      <c r="F31">
        <v>6.7533700000000002E-2</v>
      </c>
      <c r="G31">
        <v>6.8873400000000001E-2</v>
      </c>
    </row>
    <row r="32" spans="1:7" x14ac:dyDescent="0.2">
      <c r="A32">
        <v>219</v>
      </c>
      <c r="B32">
        <v>7.2045399999999996E-2</v>
      </c>
      <c r="C32">
        <v>6.7413100000000004E-2</v>
      </c>
      <c r="D32">
        <v>6.6188899999999995E-2</v>
      </c>
      <c r="E32">
        <v>6.6494700000000004E-2</v>
      </c>
      <c r="F32">
        <v>6.75119E-2</v>
      </c>
      <c r="G32">
        <v>6.8855299999999994E-2</v>
      </c>
    </row>
    <row r="33" spans="1:7" x14ac:dyDescent="0.2">
      <c r="A33">
        <v>220</v>
      </c>
      <c r="B33">
        <v>7.1995500000000004E-2</v>
      </c>
      <c r="C33">
        <v>6.7373199999999994E-2</v>
      </c>
      <c r="D33">
        <v>6.6156599999999996E-2</v>
      </c>
      <c r="E33">
        <v>6.6468299999999994E-2</v>
      </c>
      <c r="F33">
        <v>6.74902E-2</v>
      </c>
      <c r="G33">
        <v>6.8837200000000001E-2</v>
      </c>
    </row>
    <row r="34" spans="1:7" x14ac:dyDescent="0.2">
      <c r="A34">
        <v>221</v>
      </c>
      <c r="B34">
        <v>7.1945700000000001E-2</v>
      </c>
      <c r="C34">
        <v>6.7333299999999999E-2</v>
      </c>
      <c r="D34">
        <v>6.6124299999999997E-2</v>
      </c>
      <c r="E34">
        <v>6.6442000000000001E-2</v>
      </c>
      <c r="F34">
        <v>6.7468399999999998E-2</v>
      </c>
      <c r="G34">
        <v>6.8819199999999997E-2</v>
      </c>
    </row>
    <row r="35" spans="1:7" x14ac:dyDescent="0.2">
      <c r="A35">
        <v>222</v>
      </c>
      <c r="B35">
        <v>7.1896100000000004E-2</v>
      </c>
      <c r="C35">
        <v>6.7293500000000006E-2</v>
      </c>
      <c r="D35">
        <v>6.6092100000000001E-2</v>
      </c>
      <c r="E35">
        <v>6.6415699999999994E-2</v>
      </c>
      <c r="F35">
        <v>6.7446800000000001E-2</v>
      </c>
      <c r="G35">
        <v>6.8801200000000007E-2</v>
      </c>
    </row>
    <row r="36" spans="1:7" x14ac:dyDescent="0.2">
      <c r="A36">
        <v>223</v>
      </c>
      <c r="B36">
        <v>7.1846499999999994E-2</v>
      </c>
      <c r="C36">
        <v>6.72537E-2</v>
      </c>
      <c r="D36">
        <v>6.6059999999999994E-2</v>
      </c>
      <c r="E36">
        <v>6.6389500000000004E-2</v>
      </c>
      <c r="F36">
        <v>6.7425200000000005E-2</v>
      </c>
      <c r="G36">
        <v>6.8783300000000006E-2</v>
      </c>
    </row>
    <row r="37" spans="1:7" x14ac:dyDescent="0.2">
      <c r="A37">
        <v>224</v>
      </c>
      <c r="B37">
        <v>7.1797E-2</v>
      </c>
      <c r="C37">
        <v>6.7214099999999999E-2</v>
      </c>
      <c r="D37">
        <v>6.6028000000000003E-2</v>
      </c>
      <c r="E37">
        <v>6.63633E-2</v>
      </c>
      <c r="F37">
        <v>6.7403599999999994E-2</v>
      </c>
      <c r="G37">
        <v>6.8765400000000004E-2</v>
      </c>
    </row>
    <row r="38" spans="1:7" x14ac:dyDescent="0.2">
      <c r="B38">
        <v>7.1747500000000006E-2</v>
      </c>
      <c r="C38">
        <v>6.7174499999999998E-2</v>
      </c>
      <c r="D38">
        <v>6.5995999999999999E-2</v>
      </c>
      <c r="E38">
        <v>6.6337199999999999E-2</v>
      </c>
      <c r="F38">
        <v>6.73821E-2</v>
      </c>
      <c r="G38">
        <v>6.8747600000000006E-2</v>
      </c>
    </row>
    <row r="39" spans="1:7" x14ac:dyDescent="0.2">
      <c r="B39">
        <v>7.1698200000000004E-2</v>
      </c>
      <c r="C39">
        <v>6.7135E-2</v>
      </c>
      <c r="D39">
        <v>6.5964099999999998E-2</v>
      </c>
      <c r="E39">
        <v>6.6311099999999998E-2</v>
      </c>
      <c r="F39">
        <v>6.7360699999999996E-2</v>
      </c>
      <c r="G39">
        <v>6.8729799999999994E-2</v>
      </c>
    </row>
    <row r="40" spans="1:7" x14ac:dyDescent="0.2">
      <c r="B40">
        <v>7.1649000000000004E-2</v>
      </c>
      <c r="C40">
        <v>6.7095600000000005E-2</v>
      </c>
      <c r="D40">
        <v>6.5932199999999996E-2</v>
      </c>
      <c r="E40">
        <v>6.6285200000000002E-2</v>
      </c>
      <c r="F40">
        <v>6.7339300000000005E-2</v>
      </c>
      <c r="G40">
        <v>6.8711999999999995E-2</v>
      </c>
    </row>
    <row r="41" spans="1:7" x14ac:dyDescent="0.2">
      <c r="B41">
        <v>7.1599800000000005E-2</v>
      </c>
      <c r="C41">
        <v>6.7056199999999996E-2</v>
      </c>
      <c r="D41">
        <v>6.5900399999999998E-2</v>
      </c>
      <c r="E41">
        <v>6.6259200000000004E-2</v>
      </c>
      <c r="F41">
        <v>6.73179E-2</v>
      </c>
      <c r="G41">
        <v>6.86943E-2</v>
      </c>
    </row>
    <row r="42" spans="1:7" x14ac:dyDescent="0.2">
      <c r="B42">
        <v>7.1550699999999995E-2</v>
      </c>
      <c r="C42">
        <v>6.7016999999999993E-2</v>
      </c>
      <c r="D42">
        <v>6.5868700000000002E-2</v>
      </c>
      <c r="E42">
        <v>6.6233399999999998E-2</v>
      </c>
      <c r="F42">
        <v>6.7296700000000001E-2</v>
      </c>
      <c r="G42">
        <v>6.8676699999999993E-2</v>
      </c>
    </row>
    <row r="43" spans="1:7" x14ac:dyDescent="0.2">
      <c r="B43">
        <v>7.1501800000000004E-2</v>
      </c>
      <c r="C43">
        <v>6.6977800000000004E-2</v>
      </c>
      <c r="D43">
        <v>6.5837099999999996E-2</v>
      </c>
      <c r="E43">
        <v>6.6207600000000005E-2</v>
      </c>
      <c r="F43">
        <v>6.7275399999999999E-2</v>
      </c>
      <c r="G43">
        <v>6.8659100000000001E-2</v>
      </c>
    </row>
    <row r="44" spans="1:7" x14ac:dyDescent="0.2">
      <c r="B44">
        <v>7.14529E-2</v>
      </c>
      <c r="C44">
        <v>6.6938700000000004E-2</v>
      </c>
      <c r="D44">
        <v>6.5805500000000003E-2</v>
      </c>
      <c r="E44">
        <v>6.6181799999999999E-2</v>
      </c>
      <c r="F44">
        <v>6.72542E-2</v>
      </c>
      <c r="G44">
        <v>6.8641499999999994E-2</v>
      </c>
    </row>
    <row r="45" spans="1:7" x14ac:dyDescent="0.2">
      <c r="B45">
        <v>7.1404099999999998E-2</v>
      </c>
      <c r="C45">
        <v>6.6899600000000004E-2</v>
      </c>
      <c r="D45">
        <v>6.5773999999999999E-2</v>
      </c>
      <c r="E45">
        <v>6.6156099999999995E-2</v>
      </c>
      <c r="F45">
        <v>6.7233100000000004E-2</v>
      </c>
      <c r="G45">
        <v>6.8624000000000004E-2</v>
      </c>
    </row>
    <row r="46" spans="1:7" x14ac:dyDescent="0.2">
      <c r="B46">
        <v>7.1355299999999997E-2</v>
      </c>
      <c r="C46">
        <v>6.6860699999999995E-2</v>
      </c>
      <c r="D46">
        <v>6.5742499999999995E-2</v>
      </c>
      <c r="E46">
        <v>6.6130499999999995E-2</v>
      </c>
      <c r="F46">
        <v>6.7211999999999994E-2</v>
      </c>
      <c r="G46">
        <v>6.8606500000000001E-2</v>
      </c>
    </row>
    <row r="47" spans="1:7" x14ac:dyDescent="0.2">
      <c r="B47">
        <v>7.1306700000000001E-2</v>
      </c>
      <c r="C47">
        <v>6.6821800000000001E-2</v>
      </c>
      <c r="D47">
        <v>6.5711199999999997E-2</v>
      </c>
      <c r="E47">
        <v>6.6104899999999994E-2</v>
      </c>
      <c r="F47">
        <v>6.7191000000000001E-2</v>
      </c>
      <c r="G47">
        <v>6.85891E-2</v>
      </c>
    </row>
    <row r="48" spans="1:7" x14ac:dyDescent="0.2">
      <c r="B48">
        <v>7.1258199999999994E-2</v>
      </c>
      <c r="C48">
        <v>6.6782999999999995E-2</v>
      </c>
      <c r="D48">
        <v>6.5679899999999999E-2</v>
      </c>
      <c r="E48">
        <v>6.6079399999999996E-2</v>
      </c>
      <c r="F48">
        <v>6.7169999999999994E-2</v>
      </c>
      <c r="G48">
        <v>6.8571699999999999E-2</v>
      </c>
    </row>
    <row r="49" spans="2:7" x14ac:dyDescent="0.2">
      <c r="B49">
        <v>7.1209700000000001E-2</v>
      </c>
      <c r="C49">
        <v>6.6744200000000004E-2</v>
      </c>
      <c r="D49">
        <v>6.5648600000000001E-2</v>
      </c>
      <c r="E49">
        <v>6.6054000000000002E-2</v>
      </c>
      <c r="F49">
        <v>6.7149100000000003E-2</v>
      </c>
      <c r="G49">
        <v>6.8554400000000001E-2</v>
      </c>
    </row>
    <row r="50" spans="2:7" x14ac:dyDescent="0.2">
      <c r="B50">
        <v>7.1161299999999997E-2</v>
      </c>
      <c r="C50">
        <v>6.6705600000000004E-2</v>
      </c>
      <c r="D50">
        <v>6.5617400000000006E-2</v>
      </c>
      <c r="E50">
        <v>6.6028600000000007E-2</v>
      </c>
      <c r="F50">
        <v>6.7128199999999999E-2</v>
      </c>
      <c r="G50">
        <v>6.8537100000000004E-2</v>
      </c>
    </row>
    <row r="51" spans="2:7" x14ac:dyDescent="0.2">
      <c r="B51">
        <v>7.1112999999999996E-2</v>
      </c>
      <c r="C51">
        <v>6.6667000000000004E-2</v>
      </c>
      <c r="D51">
        <v>6.55863E-2</v>
      </c>
      <c r="E51">
        <v>6.6003199999999998E-2</v>
      </c>
      <c r="F51">
        <v>6.7107399999999998E-2</v>
      </c>
      <c r="G51">
        <v>6.8519899999999995E-2</v>
      </c>
    </row>
    <row r="52" spans="2:7" x14ac:dyDescent="0.2">
      <c r="B52">
        <v>7.1064799999999997E-2</v>
      </c>
      <c r="C52">
        <v>6.6628499999999993E-2</v>
      </c>
      <c r="D52">
        <v>6.5555299999999997E-2</v>
      </c>
      <c r="E52">
        <v>6.5977999999999995E-2</v>
      </c>
      <c r="F52">
        <v>6.7086699999999999E-2</v>
      </c>
      <c r="G52">
        <v>6.85027E-2</v>
      </c>
    </row>
    <row r="53" spans="2:7" x14ac:dyDescent="0.2">
      <c r="B53">
        <v>7.1016700000000002E-2</v>
      </c>
      <c r="C53">
        <v>6.6590099999999999E-2</v>
      </c>
      <c r="D53">
        <v>6.5524299999999994E-2</v>
      </c>
      <c r="E53">
        <v>6.5952700000000003E-2</v>
      </c>
      <c r="F53">
        <v>6.7065899999999998E-2</v>
      </c>
      <c r="G53">
        <v>6.8485599999999994E-2</v>
      </c>
    </row>
    <row r="54" spans="2:7" x14ac:dyDescent="0.2">
      <c r="B54">
        <v>7.0968699999999996E-2</v>
      </c>
      <c r="C54">
        <v>6.6551700000000005E-2</v>
      </c>
      <c r="D54">
        <v>6.5493399999999993E-2</v>
      </c>
      <c r="E54">
        <v>6.5927600000000003E-2</v>
      </c>
      <c r="F54">
        <v>6.7045300000000002E-2</v>
      </c>
      <c r="G54">
        <v>6.8468500000000002E-2</v>
      </c>
    </row>
    <row r="55" spans="2:7" x14ac:dyDescent="0.2">
      <c r="B55">
        <v>7.0920800000000006E-2</v>
      </c>
      <c r="C55">
        <v>6.6513500000000003E-2</v>
      </c>
      <c r="D55">
        <v>6.5462599999999996E-2</v>
      </c>
      <c r="E55">
        <v>6.5902500000000003E-2</v>
      </c>
      <c r="F55">
        <v>6.7024700000000006E-2</v>
      </c>
      <c r="G55">
        <v>6.8451399999999996E-2</v>
      </c>
    </row>
    <row r="56" spans="2:7" x14ac:dyDescent="0.2">
      <c r="B56">
        <v>7.0872900000000003E-2</v>
      </c>
      <c r="C56">
        <v>6.6475300000000001E-2</v>
      </c>
      <c r="D56">
        <v>6.5431799999999998E-2</v>
      </c>
      <c r="E56">
        <v>6.5877500000000005E-2</v>
      </c>
      <c r="F56">
        <v>6.7004099999999997E-2</v>
      </c>
      <c r="G56">
        <v>6.8434400000000006E-2</v>
      </c>
    </row>
    <row r="57" spans="2:7" x14ac:dyDescent="0.2">
      <c r="B57">
        <v>7.0825100000000002E-2</v>
      </c>
      <c r="C57">
        <v>6.6437200000000002E-2</v>
      </c>
      <c r="D57">
        <v>6.5401100000000004E-2</v>
      </c>
      <c r="E57">
        <v>6.5852499999999994E-2</v>
      </c>
      <c r="F57">
        <v>6.6983600000000004E-2</v>
      </c>
      <c r="G57">
        <v>6.8417500000000006E-2</v>
      </c>
    </row>
    <row r="58" spans="2:7" x14ac:dyDescent="0.2">
      <c r="B58">
        <v>7.0777499999999993E-2</v>
      </c>
      <c r="C58">
        <v>6.6399100000000003E-2</v>
      </c>
      <c r="D58">
        <v>6.5370499999999998E-2</v>
      </c>
      <c r="E58">
        <v>6.58276E-2</v>
      </c>
      <c r="F58">
        <v>6.6963200000000001E-2</v>
      </c>
      <c r="G58">
        <v>6.8400600000000006E-2</v>
      </c>
    </row>
    <row r="59" spans="2:7" x14ac:dyDescent="0.2">
      <c r="B59">
        <v>7.0729899999999998E-2</v>
      </c>
      <c r="C59">
        <v>6.6361199999999995E-2</v>
      </c>
      <c r="D59">
        <v>6.5339900000000006E-2</v>
      </c>
      <c r="E59">
        <v>6.5802700000000006E-2</v>
      </c>
      <c r="F59">
        <v>6.6942799999999997E-2</v>
      </c>
      <c r="G59">
        <v>6.8383700000000006E-2</v>
      </c>
    </row>
    <row r="60" spans="2:7" x14ac:dyDescent="0.2">
      <c r="B60">
        <v>7.0682300000000003E-2</v>
      </c>
      <c r="C60">
        <v>6.6323300000000002E-2</v>
      </c>
      <c r="D60">
        <v>6.5309400000000004E-2</v>
      </c>
      <c r="E60">
        <v>6.57779E-2</v>
      </c>
      <c r="F60">
        <v>6.6922400000000007E-2</v>
      </c>
      <c r="G60">
        <v>6.8366899999999994E-2</v>
      </c>
    </row>
    <row r="61" spans="2:7" x14ac:dyDescent="0.2">
      <c r="B61">
        <v>7.06349E-2</v>
      </c>
      <c r="C61">
        <v>6.6285399999999994E-2</v>
      </c>
      <c r="D61">
        <v>6.5279000000000004E-2</v>
      </c>
      <c r="E61">
        <v>6.5753099999999995E-2</v>
      </c>
      <c r="F61">
        <v>6.6902100000000006E-2</v>
      </c>
      <c r="G61">
        <v>6.8350099999999997E-2</v>
      </c>
    </row>
    <row r="62" spans="2:7" x14ac:dyDescent="0.2">
      <c r="B62">
        <v>7.05876E-2</v>
      </c>
      <c r="C62">
        <v>6.6247700000000007E-2</v>
      </c>
      <c r="D62">
        <v>6.5248600000000004E-2</v>
      </c>
      <c r="E62">
        <v>6.5728499999999995E-2</v>
      </c>
      <c r="F62">
        <v>6.6881899999999994E-2</v>
      </c>
      <c r="G62">
        <v>6.8333400000000002E-2</v>
      </c>
    </row>
    <row r="63" spans="2:7" x14ac:dyDescent="0.2">
      <c r="B63">
        <v>7.05403E-2</v>
      </c>
      <c r="C63">
        <v>6.6210000000000005E-2</v>
      </c>
      <c r="D63">
        <v>6.5218300000000007E-2</v>
      </c>
      <c r="E63">
        <v>6.5703800000000007E-2</v>
      </c>
      <c r="F63">
        <v>6.6861699999999996E-2</v>
      </c>
      <c r="G63">
        <v>6.8316699999999994E-2</v>
      </c>
    </row>
    <row r="64" spans="2:7" x14ac:dyDescent="0.2">
      <c r="B64">
        <v>7.0493200000000006E-2</v>
      </c>
      <c r="C64">
        <v>6.6172499999999995E-2</v>
      </c>
      <c r="D64">
        <v>6.5188099999999999E-2</v>
      </c>
      <c r="E64">
        <v>6.5679299999999996E-2</v>
      </c>
      <c r="F64">
        <v>6.6841499999999998E-2</v>
      </c>
      <c r="G64">
        <v>6.83E-2</v>
      </c>
    </row>
    <row r="65" spans="2:7" x14ac:dyDescent="0.2">
      <c r="B65">
        <v>7.0446099999999998E-2</v>
      </c>
      <c r="C65">
        <v>6.6134899999999996E-2</v>
      </c>
      <c r="D65">
        <v>6.5157900000000005E-2</v>
      </c>
      <c r="E65">
        <v>6.5654799999999999E-2</v>
      </c>
      <c r="F65">
        <v>6.6821400000000003E-2</v>
      </c>
      <c r="G65">
        <v>6.8283499999999997E-2</v>
      </c>
    </row>
    <row r="66" spans="2:7" x14ac:dyDescent="0.2">
      <c r="B66">
        <v>7.0399100000000006E-2</v>
      </c>
      <c r="C66">
        <v>6.6097500000000003E-2</v>
      </c>
      <c r="D66">
        <v>6.51278E-2</v>
      </c>
      <c r="E66">
        <v>6.5630300000000003E-2</v>
      </c>
      <c r="F66">
        <v>6.6801399999999997E-2</v>
      </c>
      <c r="G66">
        <v>6.8266900000000005E-2</v>
      </c>
    </row>
    <row r="67" spans="2:7" x14ac:dyDescent="0.2">
      <c r="B67">
        <v>7.0352200000000004E-2</v>
      </c>
      <c r="C67">
        <v>6.6060099999999997E-2</v>
      </c>
      <c r="D67">
        <v>6.5097799999999997E-2</v>
      </c>
      <c r="E67">
        <v>6.5605899999999995E-2</v>
      </c>
      <c r="F67">
        <v>6.6781400000000005E-2</v>
      </c>
      <c r="G67">
        <v>6.8250400000000003E-2</v>
      </c>
    </row>
    <row r="68" spans="2:7" x14ac:dyDescent="0.2">
      <c r="B68">
        <v>7.0305300000000001E-2</v>
      </c>
      <c r="C68">
        <v>6.6022899999999995E-2</v>
      </c>
      <c r="D68">
        <v>6.5067799999999995E-2</v>
      </c>
      <c r="E68">
        <v>6.5581600000000004E-2</v>
      </c>
      <c r="F68">
        <v>6.6761500000000001E-2</v>
      </c>
      <c r="G68">
        <v>6.82339E-2</v>
      </c>
    </row>
    <row r="69" spans="2:7" x14ac:dyDescent="0.2">
      <c r="B69">
        <v>7.0258600000000004E-2</v>
      </c>
      <c r="C69">
        <v>6.5985600000000005E-2</v>
      </c>
      <c r="D69">
        <v>6.5037899999999996E-2</v>
      </c>
      <c r="E69">
        <v>6.5557299999999999E-2</v>
      </c>
      <c r="F69">
        <v>6.6741599999999998E-2</v>
      </c>
      <c r="G69">
        <v>6.82175E-2</v>
      </c>
    </row>
    <row r="70" spans="2:7" x14ac:dyDescent="0.2">
      <c r="B70">
        <v>7.0211899999999994E-2</v>
      </c>
      <c r="C70">
        <v>6.5948499999999993E-2</v>
      </c>
      <c r="D70">
        <v>6.5007999999999996E-2</v>
      </c>
      <c r="E70">
        <v>6.5533099999999997E-2</v>
      </c>
      <c r="F70">
        <v>6.6721699999999995E-2</v>
      </c>
      <c r="G70">
        <v>6.8201200000000003E-2</v>
      </c>
    </row>
    <row r="71" spans="2:7" x14ac:dyDescent="0.2">
      <c r="B71">
        <v>7.0165400000000003E-2</v>
      </c>
      <c r="C71">
        <v>6.5911399999999995E-2</v>
      </c>
      <c r="D71">
        <v>6.4978300000000003E-2</v>
      </c>
      <c r="E71">
        <v>6.5508899999999995E-2</v>
      </c>
      <c r="F71">
        <v>6.6701899999999995E-2</v>
      </c>
      <c r="G71">
        <v>6.8184800000000004E-2</v>
      </c>
    </row>
    <row r="72" spans="2:7" x14ac:dyDescent="0.2">
      <c r="B72">
        <v>7.0118899999999998E-2</v>
      </c>
      <c r="C72">
        <v>6.5874500000000002E-2</v>
      </c>
      <c r="D72">
        <v>6.4948599999999995E-2</v>
      </c>
      <c r="E72">
        <v>6.5484799999999996E-2</v>
      </c>
      <c r="F72">
        <v>6.6682199999999997E-2</v>
      </c>
      <c r="G72">
        <v>6.8168599999999996E-2</v>
      </c>
    </row>
    <row r="73" spans="2:7" x14ac:dyDescent="0.2">
      <c r="B73">
        <v>7.0072499999999996E-2</v>
      </c>
      <c r="C73">
        <v>6.5837499999999993E-2</v>
      </c>
      <c r="D73">
        <v>6.4918900000000002E-2</v>
      </c>
      <c r="E73">
        <v>6.54608E-2</v>
      </c>
      <c r="F73">
        <v>6.66625E-2</v>
      </c>
      <c r="G73">
        <v>6.8152299999999999E-2</v>
      </c>
    </row>
    <row r="74" spans="2:7" x14ac:dyDescent="0.2">
      <c r="B74">
        <v>7.0026099999999994E-2</v>
      </c>
      <c r="C74">
        <v>6.5800700000000004E-2</v>
      </c>
      <c r="D74">
        <v>6.48894E-2</v>
      </c>
      <c r="E74">
        <v>6.5436800000000003E-2</v>
      </c>
      <c r="F74">
        <v>6.6642900000000005E-2</v>
      </c>
      <c r="G74">
        <v>6.8136199999999994E-2</v>
      </c>
    </row>
    <row r="75" spans="2:7" x14ac:dyDescent="0.2">
      <c r="B75">
        <v>6.9979899999999998E-2</v>
      </c>
      <c r="C75">
        <v>6.5764000000000003E-2</v>
      </c>
      <c r="D75">
        <v>6.4859799999999995E-2</v>
      </c>
      <c r="E75">
        <v>6.5412899999999996E-2</v>
      </c>
      <c r="F75">
        <v>6.6623299999999996E-2</v>
      </c>
      <c r="G75">
        <v>6.812E-2</v>
      </c>
    </row>
    <row r="76" spans="2:7" x14ac:dyDescent="0.2">
      <c r="B76">
        <v>6.9933800000000004E-2</v>
      </c>
      <c r="C76">
        <v>6.5727300000000002E-2</v>
      </c>
      <c r="D76">
        <v>6.4830399999999996E-2</v>
      </c>
      <c r="E76">
        <v>6.5389000000000003E-2</v>
      </c>
      <c r="F76">
        <v>6.6603800000000005E-2</v>
      </c>
      <c r="G76">
        <v>6.8103899999999995E-2</v>
      </c>
    </row>
    <row r="77" spans="2:7" x14ac:dyDescent="0.2">
      <c r="B77">
        <v>6.9887699999999997E-2</v>
      </c>
      <c r="C77">
        <v>6.5690700000000005E-2</v>
      </c>
      <c r="D77">
        <v>6.4800999999999997E-2</v>
      </c>
      <c r="E77">
        <v>6.5365199999999998E-2</v>
      </c>
      <c r="F77">
        <v>6.6584299999999999E-2</v>
      </c>
      <c r="G77">
        <v>6.8087900000000007E-2</v>
      </c>
    </row>
    <row r="78" spans="2:7" x14ac:dyDescent="0.2">
      <c r="B78">
        <v>6.9841700000000007E-2</v>
      </c>
      <c r="C78">
        <v>6.5654100000000007E-2</v>
      </c>
      <c r="D78">
        <v>6.4771700000000001E-2</v>
      </c>
      <c r="E78">
        <v>6.5341399999999994E-2</v>
      </c>
      <c r="F78">
        <v>6.6564899999999996E-2</v>
      </c>
      <c r="G78">
        <v>6.8071900000000005E-2</v>
      </c>
    </row>
    <row r="79" spans="2:7" x14ac:dyDescent="0.2">
      <c r="B79">
        <v>6.9795800000000005E-2</v>
      </c>
      <c r="C79">
        <v>6.5617599999999998E-2</v>
      </c>
      <c r="D79">
        <v>6.4742499999999994E-2</v>
      </c>
      <c r="E79">
        <v>6.5317700000000006E-2</v>
      </c>
      <c r="F79">
        <v>6.6545499999999994E-2</v>
      </c>
      <c r="G79">
        <v>6.8055900000000003E-2</v>
      </c>
    </row>
    <row r="80" spans="2:7" x14ac:dyDescent="0.2">
      <c r="B80">
        <v>6.9750000000000006E-2</v>
      </c>
      <c r="C80">
        <v>6.5581299999999995E-2</v>
      </c>
      <c r="D80">
        <v>6.4713300000000001E-2</v>
      </c>
      <c r="E80">
        <v>6.5294099999999994E-2</v>
      </c>
      <c r="F80">
        <v>6.6526199999999994E-2</v>
      </c>
      <c r="G80">
        <v>6.8040000000000003E-2</v>
      </c>
    </row>
    <row r="81" spans="2:7" x14ac:dyDescent="0.2">
      <c r="B81">
        <v>6.9704299999999997E-2</v>
      </c>
      <c r="C81">
        <v>6.5544900000000003E-2</v>
      </c>
      <c r="D81">
        <v>6.4684199999999997E-2</v>
      </c>
      <c r="E81">
        <v>6.5270499999999995E-2</v>
      </c>
      <c r="F81">
        <v>6.6506899999999994E-2</v>
      </c>
      <c r="G81">
        <v>6.8024100000000004E-2</v>
      </c>
    </row>
    <row r="82" spans="2:7" x14ac:dyDescent="0.2">
      <c r="B82">
        <v>6.9658600000000001E-2</v>
      </c>
      <c r="C82">
        <v>6.5508700000000003E-2</v>
      </c>
      <c r="D82">
        <v>6.4655099999999993E-2</v>
      </c>
      <c r="E82">
        <v>6.5246899999999997E-2</v>
      </c>
      <c r="F82">
        <v>6.6487699999999997E-2</v>
      </c>
      <c r="G82">
        <v>6.8008299999999994E-2</v>
      </c>
    </row>
    <row r="83" spans="2:7" x14ac:dyDescent="0.2">
      <c r="B83">
        <v>6.9613099999999997E-2</v>
      </c>
      <c r="C83">
        <v>6.5472500000000003E-2</v>
      </c>
      <c r="D83">
        <v>6.4626100000000006E-2</v>
      </c>
      <c r="E83">
        <v>6.5223500000000004E-2</v>
      </c>
      <c r="F83">
        <v>6.64685E-2</v>
      </c>
      <c r="G83">
        <v>6.7992499999999997E-2</v>
      </c>
    </row>
    <row r="84" spans="2:7" x14ac:dyDescent="0.2">
      <c r="B84">
        <v>6.9567599999999993E-2</v>
      </c>
      <c r="C84">
        <v>6.5436400000000006E-2</v>
      </c>
      <c r="D84">
        <v>6.4597199999999994E-2</v>
      </c>
      <c r="E84">
        <v>6.5200099999999997E-2</v>
      </c>
      <c r="F84">
        <v>6.6449400000000006E-2</v>
      </c>
      <c r="G84">
        <v>6.7976800000000004E-2</v>
      </c>
    </row>
    <row r="85" spans="2:7" x14ac:dyDescent="0.2">
      <c r="B85">
        <v>6.9522200000000006E-2</v>
      </c>
      <c r="C85">
        <v>6.5400399999999997E-2</v>
      </c>
      <c r="D85">
        <v>6.4568299999999995E-2</v>
      </c>
      <c r="E85">
        <v>6.5176700000000004E-2</v>
      </c>
      <c r="F85">
        <v>6.6430299999999998E-2</v>
      </c>
      <c r="G85">
        <v>6.7961099999999997E-2</v>
      </c>
    </row>
    <row r="86" spans="2:7" x14ac:dyDescent="0.2">
      <c r="B86">
        <v>6.9476899999999994E-2</v>
      </c>
      <c r="C86">
        <v>6.5364500000000006E-2</v>
      </c>
      <c r="D86">
        <v>6.4539600000000003E-2</v>
      </c>
      <c r="E86">
        <v>6.51534E-2</v>
      </c>
      <c r="F86">
        <v>6.6411300000000006E-2</v>
      </c>
      <c r="G86">
        <v>6.7945400000000003E-2</v>
      </c>
    </row>
    <row r="87" spans="2:7" x14ac:dyDescent="0.2">
      <c r="B87">
        <v>6.9431599999999996E-2</v>
      </c>
      <c r="C87">
        <v>6.5328600000000001E-2</v>
      </c>
      <c r="D87">
        <v>6.4510799999999993E-2</v>
      </c>
      <c r="E87">
        <v>6.5130199999999999E-2</v>
      </c>
      <c r="F87">
        <v>6.6392300000000001E-2</v>
      </c>
      <c r="G87">
        <v>6.7929799999999999E-2</v>
      </c>
    </row>
    <row r="88" spans="2:7" x14ac:dyDescent="0.2">
      <c r="B88">
        <v>6.9386500000000004E-2</v>
      </c>
      <c r="C88">
        <v>6.5292799999999998E-2</v>
      </c>
      <c r="D88">
        <v>6.4482200000000003E-2</v>
      </c>
      <c r="E88">
        <v>6.5106999999999998E-2</v>
      </c>
      <c r="F88">
        <v>6.6373399999999999E-2</v>
      </c>
      <c r="G88">
        <v>6.7914299999999997E-2</v>
      </c>
    </row>
    <row r="89" spans="2:7" x14ac:dyDescent="0.2">
      <c r="B89">
        <v>6.9341399999999997E-2</v>
      </c>
      <c r="C89">
        <v>6.5257099999999998E-2</v>
      </c>
      <c r="D89">
        <v>6.44536E-2</v>
      </c>
      <c r="E89">
        <v>6.5083799999999997E-2</v>
      </c>
      <c r="F89">
        <v>6.6354499999999997E-2</v>
      </c>
      <c r="G89">
        <v>6.7898700000000006E-2</v>
      </c>
    </row>
    <row r="90" spans="2:7" x14ac:dyDescent="0.2">
      <c r="B90">
        <v>6.9296499999999997E-2</v>
      </c>
      <c r="C90">
        <v>6.5221399999999999E-2</v>
      </c>
      <c r="D90">
        <v>6.4424999999999996E-2</v>
      </c>
      <c r="E90">
        <v>6.5060800000000002E-2</v>
      </c>
      <c r="F90">
        <v>6.6335699999999997E-2</v>
      </c>
      <c r="G90">
        <v>6.7883299999999994E-2</v>
      </c>
    </row>
    <row r="91" spans="2:7" x14ac:dyDescent="0.2">
      <c r="B91">
        <v>6.9251599999999996E-2</v>
      </c>
      <c r="C91">
        <v>6.5185900000000005E-2</v>
      </c>
      <c r="D91">
        <v>6.4396599999999998E-2</v>
      </c>
      <c r="E91">
        <v>6.5037800000000007E-2</v>
      </c>
      <c r="F91">
        <v>6.6316899999999998E-2</v>
      </c>
      <c r="G91">
        <v>6.7867800000000006E-2</v>
      </c>
    </row>
    <row r="92" spans="2:7" x14ac:dyDescent="0.2">
      <c r="B92">
        <v>6.9206699999999996E-2</v>
      </c>
      <c r="C92">
        <v>6.5150299999999994E-2</v>
      </c>
      <c r="D92">
        <v>6.43682E-2</v>
      </c>
      <c r="E92">
        <v>6.5014799999999998E-2</v>
      </c>
      <c r="F92">
        <v>6.6298099999999999E-2</v>
      </c>
      <c r="G92">
        <v>6.7852499999999996E-2</v>
      </c>
    </row>
    <row r="93" spans="2:7" x14ac:dyDescent="0.2">
      <c r="B93">
        <v>6.9162000000000001E-2</v>
      </c>
      <c r="C93">
        <v>6.5114900000000003E-2</v>
      </c>
      <c r="D93">
        <v>6.4339800000000003E-2</v>
      </c>
      <c r="E93">
        <v>6.4991900000000005E-2</v>
      </c>
      <c r="F93">
        <v>6.6279500000000005E-2</v>
      </c>
      <c r="G93">
        <v>6.7837099999999997E-2</v>
      </c>
    </row>
    <row r="94" spans="2:7" x14ac:dyDescent="0.2">
      <c r="B94">
        <v>6.9117399999999996E-2</v>
      </c>
      <c r="C94">
        <v>6.5079600000000001E-2</v>
      </c>
      <c r="D94">
        <v>6.4311499999999994E-2</v>
      </c>
      <c r="E94">
        <v>6.4969100000000002E-2</v>
      </c>
      <c r="F94">
        <v>6.6260799999999995E-2</v>
      </c>
      <c r="G94">
        <v>6.7821800000000002E-2</v>
      </c>
    </row>
    <row r="95" spans="2:7" x14ac:dyDescent="0.2">
      <c r="B95">
        <v>6.9072800000000004E-2</v>
      </c>
      <c r="C95">
        <v>6.5044299999999999E-2</v>
      </c>
      <c r="D95">
        <v>6.4283300000000002E-2</v>
      </c>
      <c r="E95">
        <v>6.4946299999999998E-2</v>
      </c>
      <c r="F95">
        <v>6.6242300000000004E-2</v>
      </c>
      <c r="G95">
        <v>6.7806599999999995E-2</v>
      </c>
    </row>
    <row r="96" spans="2:7" x14ac:dyDescent="0.2">
      <c r="B96">
        <v>6.9028300000000001E-2</v>
      </c>
      <c r="C96">
        <v>6.50091E-2</v>
      </c>
      <c r="D96">
        <v>6.4255199999999998E-2</v>
      </c>
      <c r="E96">
        <v>6.4923499999999995E-2</v>
      </c>
      <c r="F96">
        <v>6.6223699999999996E-2</v>
      </c>
      <c r="G96">
        <v>6.7791400000000002E-2</v>
      </c>
    </row>
    <row r="97" spans="2:7" x14ac:dyDescent="0.2">
      <c r="B97">
        <v>6.8983900000000001E-2</v>
      </c>
      <c r="C97">
        <v>6.4973900000000001E-2</v>
      </c>
      <c r="D97">
        <v>6.4227099999999995E-2</v>
      </c>
      <c r="E97">
        <v>6.4900899999999997E-2</v>
      </c>
      <c r="F97">
        <v>6.6205299999999995E-2</v>
      </c>
      <c r="G97">
        <v>6.7776199999999995E-2</v>
      </c>
    </row>
    <row r="98" spans="2:7" x14ac:dyDescent="0.2">
      <c r="B98">
        <v>6.8939600000000004E-2</v>
      </c>
      <c r="C98">
        <v>6.4938899999999994E-2</v>
      </c>
      <c r="D98">
        <v>6.4199099999999995E-2</v>
      </c>
      <c r="E98">
        <v>6.4878199999999997E-2</v>
      </c>
      <c r="F98">
        <v>6.6186800000000004E-2</v>
      </c>
      <c r="G98">
        <v>6.7761100000000005E-2</v>
      </c>
    </row>
    <row r="99" spans="2:7" x14ac:dyDescent="0.2">
      <c r="B99">
        <v>6.8895399999999996E-2</v>
      </c>
      <c r="C99">
        <v>6.49039E-2</v>
      </c>
      <c r="D99">
        <v>6.4171099999999995E-2</v>
      </c>
      <c r="E99">
        <v>6.4855700000000002E-2</v>
      </c>
      <c r="F99">
        <v>6.6168500000000005E-2</v>
      </c>
      <c r="G99">
        <v>6.7746000000000001E-2</v>
      </c>
    </row>
    <row r="100" spans="2:7" x14ac:dyDescent="0.2">
      <c r="B100">
        <v>6.8851200000000001E-2</v>
      </c>
      <c r="C100">
        <v>6.4868899999999993E-2</v>
      </c>
      <c r="D100">
        <v>6.4143199999999997E-2</v>
      </c>
      <c r="E100">
        <v>6.4833199999999994E-2</v>
      </c>
      <c r="F100">
        <v>6.6150100000000003E-2</v>
      </c>
      <c r="G100">
        <v>6.7731E-2</v>
      </c>
    </row>
    <row r="101" spans="2:7" x14ac:dyDescent="0.2">
      <c r="B101">
        <v>6.8807199999999999E-2</v>
      </c>
      <c r="C101">
        <v>6.4834100000000006E-2</v>
      </c>
      <c r="D101">
        <v>6.4115400000000003E-2</v>
      </c>
      <c r="E101">
        <v>6.4810699999999999E-2</v>
      </c>
      <c r="F101">
        <v>6.6131800000000004E-2</v>
      </c>
      <c r="G101">
        <v>6.7715999999999998E-2</v>
      </c>
    </row>
    <row r="102" spans="2:7" x14ac:dyDescent="0.2">
      <c r="B102">
        <v>6.8763199999999997E-2</v>
      </c>
      <c r="C102">
        <v>6.4799300000000004E-2</v>
      </c>
      <c r="D102">
        <v>6.4087699999999997E-2</v>
      </c>
      <c r="E102">
        <v>6.4788299999999993E-2</v>
      </c>
      <c r="F102">
        <v>6.6113599999999995E-2</v>
      </c>
      <c r="G102">
        <v>6.7700999999999997E-2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5FBD-C46A-EA43-B1DD-2A22960DE8D5}">
  <dimension ref="D3:J37"/>
  <sheetViews>
    <sheetView topLeftCell="B3" workbookViewId="0">
      <selection activeCell="J14" sqref="J14"/>
    </sheetView>
  </sheetViews>
  <sheetFormatPr baseColWidth="10" defaultRowHeight="16" x14ac:dyDescent="0.2"/>
  <sheetData>
    <row r="3" spans="4:10" x14ac:dyDescent="0.2">
      <c r="D3">
        <v>190</v>
      </c>
      <c r="E3">
        <v>7.3529800000000006E-2</v>
      </c>
      <c r="F3">
        <v>6.8606399999999998E-2</v>
      </c>
      <c r="G3">
        <v>6.7156599999999997E-2</v>
      </c>
      <c r="H3">
        <v>6.7287100000000002E-2</v>
      </c>
      <c r="I3">
        <v>6.8166500000000005E-2</v>
      </c>
      <c r="J3">
        <v>6.9400100000000006E-2</v>
      </c>
    </row>
    <row r="4" spans="4:10" x14ac:dyDescent="0.2">
      <c r="D4">
        <v>191</v>
      </c>
      <c r="E4">
        <v>7.1016700000000002E-2</v>
      </c>
      <c r="F4">
        <v>6.6590099999999999E-2</v>
      </c>
      <c r="G4">
        <v>6.5524299999999994E-2</v>
      </c>
      <c r="H4">
        <v>6.5952700000000003E-2</v>
      </c>
      <c r="I4">
        <v>6.7065899999999998E-2</v>
      </c>
      <c r="J4">
        <v>6.8485599999999994E-2</v>
      </c>
    </row>
    <row r="5" spans="4:10" x14ac:dyDescent="0.2">
      <c r="D5">
        <v>192</v>
      </c>
      <c r="E5">
        <v>6.8719299999999997E-2</v>
      </c>
      <c r="F5">
        <v>6.4764600000000005E-2</v>
      </c>
      <c r="G5">
        <v>6.4060000000000006E-2</v>
      </c>
      <c r="H5">
        <v>6.4766000000000004E-2</v>
      </c>
      <c r="I5">
        <v>6.6095399999999999E-2</v>
      </c>
      <c r="J5">
        <v>6.7686099999999999E-2</v>
      </c>
    </row>
    <row r="6" spans="4:10" x14ac:dyDescent="0.2">
      <c r="D6">
        <v>193</v>
      </c>
      <c r="E6">
        <v>6.6627000000000006E-2</v>
      </c>
      <c r="F6">
        <v>6.3120300000000004E-2</v>
      </c>
      <c r="G6">
        <v>6.2754699999999997E-2</v>
      </c>
      <c r="H6">
        <v>6.3718899999999995E-2</v>
      </c>
      <c r="I6">
        <v>6.5247899999999998E-2</v>
      </c>
      <c r="J6">
        <v>6.6995299999999994E-2</v>
      </c>
    </row>
    <row r="7" spans="4:10" x14ac:dyDescent="0.2">
      <c r="D7">
        <v>194</v>
      </c>
      <c r="E7">
        <v>6.4729800000000004E-2</v>
      </c>
      <c r="F7">
        <v>6.1647800000000003E-2</v>
      </c>
      <c r="G7">
        <v>6.1599899999999999E-2</v>
      </c>
      <c r="H7">
        <v>6.2803700000000004E-2</v>
      </c>
      <c r="I7">
        <v>6.4516299999999999E-2</v>
      </c>
      <c r="J7">
        <v>6.6406900000000005E-2</v>
      </c>
    </row>
    <row r="8" spans="4:10" x14ac:dyDescent="0.2">
      <c r="D8">
        <v>195</v>
      </c>
      <c r="E8">
        <v>6.3017699999999996E-2</v>
      </c>
      <c r="F8">
        <v>6.0337799999999997E-2</v>
      </c>
      <c r="G8">
        <v>6.0587299999999997E-2</v>
      </c>
      <c r="H8">
        <v>6.2012900000000003E-2</v>
      </c>
      <c r="I8">
        <v>6.3893900000000003E-2</v>
      </c>
      <c r="J8">
        <v>6.5914799999999996E-2</v>
      </c>
    </row>
    <row r="9" spans="4:10" x14ac:dyDescent="0.2">
      <c r="D9">
        <v>196</v>
      </c>
      <c r="E9">
        <v>6.1481000000000001E-2</v>
      </c>
      <c r="F9">
        <v>5.9181400000000002E-2</v>
      </c>
      <c r="G9">
        <v>5.9708700000000003E-2</v>
      </c>
      <c r="H9">
        <v>6.1339100000000001E-2</v>
      </c>
      <c r="I9">
        <v>6.3374E-2</v>
      </c>
      <c r="J9">
        <v>6.5512899999999999E-2</v>
      </c>
    </row>
    <row r="10" spans="4:10" x14ac:dyDescent="0.2">
      <c r="D10">
        <v>197</v>
      </c>
      <c r="E10">
        <v>6.0110200000000003E-2</v>
      </c>
      <c r="F10">
        <v>5.8169800000000001E-2</v>
      </c>
      <c r="G10">
        <v>5.8956000000000001E-2</v>
      </c>
      <c r="H10">
        <v>6.0775099999999999E-2</v>
      </c>
      <c r="I10">
        <v>6.2950199999999998E-2</v>
      </c>
      <c r="J10">
        <v>6.5195600000000006E-2</v>
      </c>
    </row>
    <row r="11" spans="4:10" x14ac:dyDescent="0.2">
      <c r="D11">
        <v>198</v>
      </c>
      <c r="E11">
        <v>5.88961E-2</v>
      </c>
      <c r="F11">
        <v>5.7294600000000001E-2</v>
      </c>
      <c r="G11">
        <v>5.8321699999999997E-2</v>
      </c>
      <c r="H11">
        <v>6.0314E-2</v>
      </c>
      <c r="I11">
        <v>6.2616199999999997E-2</v>
      </c>
      <c r="J11">
        <v>6.4957100000000004E-2</v>
      </c>
    </row>
    <row r="12" spans="4:10" x14ac:dyDescent="0.2">
      <c r="D12">
        <v>199</v>
      </c>
      <c r="E12">
        <v>5.7829699999999998E-2</v>
      </c>
      <c r="F12">
        <v>5.6547399999999998E-2</v>
      </c>
      <c r="G12">
        <v>5.7798200000000001E-2</v>
      </c>
      <c r="H12">
        <v>5.9948899999999999E-2</v>
      </c>
      <c r="I12">
        <v>6.2365999999999998E-2</v>
      </c>
      <c r="J12">
        <v>6.4792000000000002E-2</v>
      </c>
    </row>
    <row r="13" spans="4:10" x14ac:dyDescent="0.2">
      <c r="D13">
        <v>200</v>
      </c>
      <c r="E13">
        <v>5.6902099999999997E-2</v>
      </c>
      <c r="F13">
        <v>5.5920200000000003E-2</v>
      </c>
      <c r="G13">
        <v>5.7378100000000001E-2</v>
      </c>
      <c r="H13">
        <v>5.9673299999999999E-2</v>
      </c>
      <c r="I13">
        <v>6.2193499999999999E-2</v>
      </c>
      <c r="J13">
        <v>6.4695000000000003E-2</v>
      </c>
    </row>
    <row r="14" spans="4:10" x14ac:dyDescent="0.2">
      <c r="D14">
        <v>201</v>
      </c>
      <c r="E14">
        <v>5.6105000000000002E-2</v>
      </c>
      <c r="F14">
        <v>5.5405099999999999E-2</v>
      </c>
      <c r="G14">
        <v>5.7054300000000002E-2</v>
      </c>
      <c r="H14">
        <v>5.94808E-2</v>
      </c>
      <c r="I14">
        <v>6.2093200000000001E-2</v>
      </c>
      <c r="J14" s="6">
        <v>6.4660899999999993E-2</v>
      </c>
    </row>
    <row r="15" spans="4:10" x14ac:dyDescent="0.2">
      <c r="D15">
        <v>202</v>
      </c>
      <c r="E15">
        <v>5.543E-2</v>
      </c>
      <c r="F15">
        <v>5.4994599999999998E-2</v>
      </c>
      <c r="G15">
        <v>5.6820000000000002E-2</v>
      </c>
      <c r="H15">
        <v>5.93652E-2</v>
      </c>
      <c r="I15" s="6">
        <v>6.2059299999999998E-2</v>
      </c>
      <c r="J15">
        <v>6.4684699999999998E-2</v>
      </c>
    </row>
    <row r="16" spans="4:10" x14ac:dyDescent="0.2">
      <c r="D16">
        <v>203</v>
      </c>
      <c r="E16">
        <v>5.4869000000000001E-2</v>
      </c>
      <c r="F16">
        <v>5.4681100000000003E-2</v>
      </c>
      <c r="G16">
        <v>5.6668400000000001E-2</v>
      </c>
      <c r="H16" s="6">
        <v>5.9320400000000002E-2</v>
      </c>
      <c r="I16">
        <v>6.2086500000000003E-2</v>
      </c>
      <c r="J16">
        <v>6.4761600000000002E-2</v>
      </c>
    </row>
    <row r="17" spans="4:10" x14ac:dyDescent="0.2">
      <c r="D17">
        <v>204</v>
      </c>
      <c r="E17">
        <v>5.4414299999999999E-2</v>
      </c>
      <c r="F17">
        <v>5.4457600000000002E-2</v>
      </c>
      <c r="G17" s="6">
        <v>5.6592999999999997E-2</v>
      </c>
      <c r="H17">
        <v>5.93406E-2</v>
      </c>
      <c r="I17">
        <v>6.2169700000000001E-2</v>
      </c>
      <c r="J17">
        <v>6.4886899999999997E-2</v>
      </c>
    </row>
    <row r="18" spans="4:10" x14ac:dyDescent="0.2">
      <c r="D18">
        <v>205</v>
      </c>
      <c r="E18">
        <v>5.4058200000000001E-2</v>
      </c>
      <c r="F18">
        <v>5.4317200000000003E-2</v>
      </c>
      <c r="G18">
        <v>5.6587699999999998E-2</v>
      </c>
      <c r="H18">
        <v>5.9420300000000002E-2</v>
      </c>
      <c r="I18">
        <v>6.2303600000000001E-2</v>
      </c>
      <c r="J18">
        <v>6.5056100000000006E-2</v>
      </c>
    </row>
    <row r="19" spans="4:10" x14ac:dyDescent="0.2">
      <c r="D19">
        <v>206</v>
      </c>
      <c r="E19">
        <v>5.3793500000000001E-2</v>
      </c>
      <c r="F19" s="6">
        <v>5.4253099999999999E-2</v>
      </c>
      <c r="G19">
        <v>5.6646299999999997E-2</v>
      </c>
      <c r="H19">
        <v>5.9554000000000003E-2</v>
      </c>
      <c r="I19">
        <v>6.24836E-2</v>
      </c>
      <c r="J19">
        <v>6.5264699999999995E-2</v>
      </c>
    </row>
    <row r="20" spans="4:10" x14ac:dyDescent="0.2">
      <c r="D20">
        <v>207</v>
      </c>
      <c r="E20">
        <v>5.3613000000000001E-2</v>
      </c>
      <c r="F20">
        <v>5.4258800000000003E-2</v>
      </c>
      <c r="G20">
        <v>5.6763000000000001E-2</v>
      </c>
      <c r="H20">
        <v>5.9736400000000002E-2</v>
      </c>
      <c r="I20">
        <v>6.2704899999999994E-2</v>
      </c>
      <c r="J20">
        <v>6.5508800000000006E-2</v>
      </c>
    </row>
    <row r="21" spans="4:10" x14ac:dyDescent="0.2">
      <c r="D21">
        <v>208</v>
      </c>
      <c r="E21">
        <v>5.3509800000000003E-2</v>
      </c>
      <c r="F21">
        <v>5.4328099999999997E-2</v>
      </c>
      <c r="G21">
        <v>5.6932200000000002E-2</v>
      </c>
      <c r="H21">
        <v>5.9962599999999998E-2</v>
      </c>
      <c r="I21">
        <v>6.2963000000000005E-2</v>
      </c>
      <c r="J21">
        <v>6.5783999999999995E-2</v>
      </c>
    </row>
    <row r="22" spans="4:10" x14ac:dyDescent="0.2">
      <c r="D22">
        <v>209</v>
      </c>
      <c r="E22" s="6">
        <v>5.3477400000000001E-2</v>
      </c>
      <c r="F22">
        <v>5.4454900000000001E-2</v>
      </c>
      <c r="G22">
        <v>5.7148400000000002E-2</v>
      </c>
      <c r="H22">
        <v>6.0227599999999999E-2</v>
      </c>
      <c r="I22">
        <v>6.3253500000000004E-2</v>
      </c>
      <c r="J22">
        <v>6.6086699999999998E-2</v>
      </c>
    </row>
    <row r="23" spans="4:10" x14ac:dyDescent="0.2">
      <c r="D23">
        <v>210</v>
      </c>
      <c r="E23">
        <v>5.3509300000000003E-2</v>
      </c>
      <c r="F23">
        <v>5.4633500000000002E-2</v>
      </c>
      <c r="G23">
        <v>5.7406499999999999E-2</v>
      </c>
      <c r="H23">
        <v>6.0526799999999999E-2</v>
      </c>
      <c r="I23">
        <v>6.3572400000000001E-2</v>
      </c>
      <c r="J23">
        <v>6.6413100000000003E-2</v>
      </c>
    </row>
    <row r="24" spans="4:10" x14ac:dyDescent="0.2">
      <c r="D24">
        <v>211</v>
      </c>
      <c r="E24">
        <v>5.3599399999999998E-2</v>
      </c>
      <c r="F24">
        <v>5.4858200000000003E-2</v>
      </c>
      <c r="G24">
        <v>5.77014E-2</v>
      </c>
      <c r="H24">
        <v>6.0855699999999999E-2</v>
      </c>
      <c r="I24">
        <v>6.39155E-2</v>
      </c>
      <c r="J24">
        <v>6.6759700000000005E-2</v>
      </c>
    </row>
    <row r="25" spans="4:10" x14ac:dyDescent="0.2">
      <c r="D25">
        <v>212</v>
      </c>
      <c r="E25">
        <v>5.3741700000000003E-2</v>
      </c>
      <c r="F25">
        <v>5.5123800000000001E-2</v>
      </c>
      <c r="G25">
        <v>5.8028299999999998E-2</v>
      </c>
      <c r="H25">
        <v>6.1210100000000003E-2</v>
      </c>
      <c r="I25">
        <v>6.4279199999999995E-2</v>
      </c>
      <c r="J25">
        <v>6.7122899999999999E-2</v>
      </c>
    </row>
    <row r="26" spans="4:10" x14ac:dyDescent="0.2">
      <c r="D26">
        <v>213</v>
      </c>
      <c r="E26">
        <v>5.3930699999999998E-2</v>
      </c>
      <c r="F26">
        <v>5.5425000000000002E-2</v>
      </c>
      <c r="G26">
        <v>5.83826E-2</v>
      </c>
      <c r="H26">
        <v>6.1585899999999999E-2</v>
      </c>
      <c r="I26">
        <v>6.4659800000000003E-2</v>
      </c>
      <c r="J26">
        <v>6.7499699999999996E-2</v>
      </c>
    </row>
    <row r="27" spans="4:10" x14ac:dyDescent="0.2">
      <c r="D27">
        <v>214</v>
      </c>
      <c r="E27">
        <v>5.4160699999999999E-2</v>
      </c>
      <c r="F27">
        <v>5.5757000000000001E-2</v>
      </c>
      <c r="G27">
        <v>5.876E-2</v>
      </c>
      <c r="H27">
        <v>6.1979199999999998E-2</v>
      </c>
      <c r="I27">
        <v>6.5053899999999998E-2</v>
      </c>
      <c r="J27">
        <v>6.78869E-2</v>
      </c>
    </row>
    <row r="28" spans="4:10" x14ac:dyDescent="0.2">
      <c r="D28">
        <v>215</v>
      </c>
      <c r="E28">
        <v>5.4426700000000001E-2</v>
      </c>
      <c r="F28">
        <v>5.6114999999999998E-2</v>
      </c>
      <c r="G28">
        <v>5.9156399999999998E-2</v>
      </c>
      <c r="H28">
        <v>6.2386299999999999E-2</v>
      </c>
      <c r="I28">
        <v>6.5458100000000005E-2</v>
      </c>
      <c r="J28">
        <v>6.8281599999999998E-2</v>
      </c>
    </row>
    <row r="29" spans="4:10" x14ac:dyDescent="0.2">
      <c r="D29">
        <v>216</v>
      </c>
      <c r="E29">
        <v>5.4723599999999997E-2</v>
      </c>
      <c r="F29">
        <v>5.6494700000000002E-2</v>
      </c>
      <c r="G29">
        <v>5.9567700000000001E-2</v>
      </c>
      <c r="H29">
        <v>6.2803700000000004E-2</v>
      </c>
      <c r="I29">
        <v>6.5869300000000006E-2</v>
      </c>
      <c r="J29">
        <v>6.8681099999999995E-2</v>
      </c>
    </row>
    <row r="30" spans="4:10" x14ac:dyDescent="0.2">
      <c r="D30">
        <v>217</v>
      </c>
      <c r="E30">
        <v>5.50468E-2</v>
      </c>
      <c r="F30">
        <v>5.6891799999999999E-2</v>
      </c>
      <c r="G30">
        <v>5.99902E-2</v>
      </c>
      <c r="H30">
        <v>6.3228099999999995E-2</v>
      </c>
      <c r="I30">
        <v>6.6284700000000002E-2</v>
      </c>
      <c r="J30">
        <v>6.9082699999999997E-2</v>
      </c>
    </row>
    <row r="31" spans="4:10" x14ac:dyDescent="0.2">
      <c r="D31">
        <v>218</v>
      </c>
      <c r="E31">
        <v>5.5391700000000002E-2</v>
      </c>
      <c r="F31">
        <v>5.7302400000000003E-2</v>
      </c>
      <c r="G31">
        <v>6.0420399999999999E-2</v>
      </c>
      <c r="H31">
        <v>6.3656500000000005E-2</v>
      </c>
      <c r="I31">
        <v>6.67016E-2</v>
      </c>
      <c r="J31">
        <v>6.9484099999999993E-2</v>
      </c>
    </row>
    <row r="32" spans="4:10" x14ac:dyDescent="0.2">
      <c r="D32">
        <v>219</v>
      </c>
      <c r="E32">
        <v>5.5753999999999998E-2</v>
      </c>
      <c r="F32">
        <v>5.7722500000000003E-2</v>
      </c>
      <c r="G32">
        <v>6.0854999999999999E-2</v>
      </c>
      <c r="H32">
        <v>6.4085799999999998E-2</v>
      </c>
      <c r="I32">
        <v>6.7117200000000002E-2</v>
      </c>
      <c r="J32">
        <v>6.9882899999999998E-2</v>
      </c>
    </row>
    <row r="33" spans="4:10" x14ac:dyDescent="0.2">
      <c r="D33">
        <v>220</v>
      </c>
      <c r="E33">
        <v>5.6129800000000001E-2</v>
      </c>
      <c r="F33">
        <v>5.81488E-2</v>
      </c>
      <c r="G33">
        <v>6.1290799999999999E-2</v>
      </c>
      <c r="H33">
        <v>6.4513399999999999E-2</v>
      </c>
      <c r="I33">
        <v>6.75293E-2</v>
      </c>
      <c r="J33">
        <v>7.0277000000000006E-2</v>
      </c>
    </row>
    <row r="34" spans="4:10" x14ac:dyDescent="0.2">
      <c r="D34">
        <v>221</v>
      </c>
      <c r="E34">
        <v>5.6515299999999997E-2</v>
      </c>
      <c r="F34">
        <v>5.8577799999999999E-2</v>
      </c>
      <c r="G34">
        <v>6.1725000000000002E-2</v>
      </c>
      <c r="H34">
        <v>6.49367E-2</v>
      </c>
      <c r="I34">
        <v>6.7935599999999999E-2</v>
      </c>
      <c r="J34">
        <v>7.0664500000000005E-2</v>
      </c>
    </row>
    <row r="35" spans="4:10" x14ac:dyDescent="0.2">
      <c r="D35">
        <v>222</v>
      </c>
      <c r="E35">
        <v>5.6906900000000003E-2</v>
      </c>
      <c r="F35">
        <v>5.9006500000000003E-2</v>
      </c>
      <c r="G35">
        <v>6.2154899999999999E-2</v>
      </c>
      <c r="H35">
        <v>6.5353400000000006E-2</v>
      </c>
      <c r="I35">
        <v>6.8334000000000006E-2</v>
      </c>
      <c r="J35">
        <v>7.1043599999999998E-2</v>
      </c>
    </row>
    <row r="36" spans="4:10" x14ac:dyDescent="0.2">
      <c r="D36">
        <v>223</v>
      </c>
      <c r="E36">
        <v>5.7301199999999997E-2</v>
      </c>
      <c r="F36">
        <v>5.9431900000000003E-2</v>
      </c>
      <c r="G36">
        <v>6.2577999999999995E-2</v>
      </c>
      <c r="H36">
        <v>6.5761399999999998E-2</v>
      </c>
      <c r="I36">
        <v>6.8722800000000001E-2</v>
      </c>
      <c r="J36">
        <v>7.1412699999999996E-2</v>
      </c>
    </row>
    <row r="37" spans="4:10" x14ac:dyDescent="0.2">
      <c r="D37">
        <v>224</v>
      </c>
      <c r="E37">
        <v>5.7695299999999998E-2</v>
      </c>
      <c r="F37">
        <v>5.9851500000000002E-2</v>
      </c>
      <c r="G37">
        <v>6.2992000000000006E-2</v>
      </c>
      <c r="H37">
        <v>6.6158700000000001E-2</v>
      </c>
      <c r="I37">
        <v>6.9100200000000001E-2</v>
      </c>
      <c r="J37">
        <v>7.1770200000000006E-2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8349-1A54-DF4D-B5AC-60A72E7AFD0A}">
  <dimension ref="D5:W48"/>
  <sheetViews>
    <sheetView topLeftCell="J1" workbookViewId="0">
      <selection activeCell="P7" sqref="P7:W12"/>
    </sheetView>
  </sheetViews>
  <sheetFormatPr baseColWidth="10" defaultRowHeight="16" x14ac:dyDescent="0.2"/>
  <sheetData>
    <row r="5" spans="4:23" x14ac:dyDescent="0.2">
      <c r="D5">
        <v>200</v>
      </c>
      <c r="E5">
        <v>5.6902099999999997E-2</v>
      </c>
      <c r="F5">
        <v>5.5920200000000003E-2</v>
      </c>
      <c r="G5">
        <v>5.7378100000000001E-2</v>
      </c>
      <c r="H5">
        <v>5.9673299999999999E-2</v>
      </c>
      <c r="I5">
        <v>6.2193499999999999E-2</v>
      </c>
      <c r="J5">
        <v>6.4695000000000003E-2</v>
      </c>
      <c r="L5">
        <v>209</v>
      </c>
      <c r="M5" s="6">
        <v>5.3477400000000001E-2</v>
      </c>
    </row>
    <row r="6" spans="4:23" x14ac:dyDescent="0.2">
      <c r="D6">
        <v>200.25</v>
      </c>
      <c r="E6">
        <v>5.6690999999999998E-2</v>
      </c>
      <c r="F6">
        <v>5.5781200000000003E-2</v>
      </c>
      <c r="G6">
        <v>5.7288400000000003E-2</v>
      </c>
      <c r="H6">
        <v>5.96176E-2</v>
      </c>
      <c r="I6">
        <v>6.2161899999999999E-2</v>
      </c>
      <c r="J6">
        <v>6.4680799999999997E-2</v>
      </c>
      <c r="L6">
        <v>208.75</v>
      </c>
      <c r="M6">
        <v>5.3479199999999998E-2</v>
      </c>
    </row>
    <row r="7" spans="4:23" x14ac:dyDescent="0.2">
      <c r="D7">
        <v>200.5</v>
      </c>
      <c r="E7">
        <v>5.6487799999999998E-2</v>
      </c>
      <c r="F7">
        <v>5.56491E-2</v>
      </c>
      <c r="G7">
        <v>5.7204600000000001E-2</v>
      </c>
      <c r="H7">
        <v>5.9567099999999998E-2</v>
      </c>
      <c r="I7">
        <v>6.2134700000000001E-2</v>
      </c>
      <c r="J7">
        <v>6.4670400000000003E-2</v>
      </c>
      <c r="L7">
        <v>209.25</v>
      </c>
      <c r="M7">
        <v>5.3479600000000002E-2</v>
      </c>
      <c r="P7" s="3">
        <v>0.5</v>
      </c>
      <c r="Q7" t="s">
        <v>12</v>
      </c>
      <c r="R7" s="7">
        <v>5.3477400000000001E-2</v>
      </c>
      <c r="S7" t="s">
        <v>12</v>
      </c>
      <c r="T7" s="3">
        <v>209</v>
      </c>
      <c r="U7" t="s">
        <v>12</v>
      </c>
      <c r="V7" s="3">
        <v>5489.6607882790267</v>
      </c>
      <c r="W7" s="5" t="s">
        <v>13</v>
      </c>
    </row>
    <row r="8" spans="4:23" x14ac:dyDescent="0.2">
      <c r="D8">
        <v>200.75</v>
      </c>
      <c r="E8">
        <v>5.6292500000000002E-2</v>
      </c>
      <c r="F8">
        <v>5.5523799999999998E-2</v>
      </c>
      <c r="G8">
        <v>5.71266E-2</v>
      </c>
      <c r="H8">
        <v>5.9521499999999998E-2</v>
      </c>
      <c r="I8">
        <v>6.2111800000000002E-2</v>
      </c>
      <c r="J8">
        <v>6.4663799999999994E-2</v>
      </c>
      <c r="L8">
        <v>208.5</v>
      </c>
      <c r="M8">
        <v>5.3485199999999997E-2</v>
      </c>
      <c r="P8" s="3">
        <v>0.75</v>
      </c>
      <c r="Q8" t="s">
        <v>12</v>
      </c>
      <c r="R8" s="7">
        <v>5.42476E-2</v>
      </c>
      <c r="S8" t="s">
        <v>12</v>
      </c>
      <c r="T8" s="3">
        <v>206.5</v>
      </c>
      <c r="U8" t="s">
        <v>12</v>
      </c>
      <c r="V8" s="3">
        <v>4865.9750202503055</v>
      </c>
      <c r="W8" s="5" t="s">
        <v>13</v>
      </c>
    </row>
    <row r="9" spans="4:23" x14ac:dyDescent="0.2">
      <c r="D9">
        <v>201</v>
      </c>
      <c r="E9">
        <v>5.6105000000000002E-2</v>
      </c>
      <c r="F9">
        <v>5.5405099999999999E-2</v>
      </c>
      <c r="G9">
        <v>5.7054300000000002E-2</v>
      </c>
      <c r="H9">
        <v>5.94808E-2</v>
      </c>
      <c r="I9">
        <v>6.2093200000000001E-2</v>
      </c>
      <c r="J9" s="6">
        <v>6.4660899999999993E-2</v>
      </c>
      <c r="L9">
        <v>209.5</v>
      </c>
      <c r="M9">
        <v>5.3485699999999997E-2</v>
      </c>
      <c r="P9" s="3">
        <v>1</v>
      </c>
      <c r="Q9" t="s">
        <v>12</v>
      </c>
      <c r="R9" s="7">
        <v>5.6582800000000003E-2</v>
      </c>
      <c r="S9" t="s">
        <v>12</v>
      </c>
      <c r="T9" s="3">
        <v>204.75</v>
      </c>
      <c r="U9" t="s">
        <v>12</v>
      </c>
      <c r="V9" s="3">
        <v>4497.255585020408</v>
      </c>
      <c r="W9" s="5" t="s">
        <v>13</v>
      </c>
    </row>
    <row r="10" spans="4:23" x14ac:dyDescent="0.2">
      <c r="D10">
        <v>201.25</v>
      </c>
      <c r="E10">
        <v>5.5925099999999998E-2</v>
      </c>
      <c r="F10">
        <v>5.5293000000000002E-2</v>
      </c>
      <c r="G10">
        <v>5.6987599999999999E-2</v>
      </c>
      <c r="H10">
        <v>5.9444900000000002E-2</v>
      </c>
      <c r="I10">
        <v>6.2078700000000001E-2</v>
      </c>
      <c r="J10">
        <v>6.46616E-2</v>
      </c>
      <c r="L10">
        <v>208.25</v>
      </c>
      <c r="M10">
        <v>5.3495300000000003E-2</v>
      </c>
      <c r="P10" s="3">
        <v>1.25</v>
      </c>
      <c r="Q10" t="s">
        <v>12</v>
      </c>
      <c r="R10" s="7">
        <v>5.93196E-2</v>
      </c>
      <c r="S10" t="s">
        <v>12</v>
      </c>
      <c r="T10" s="3">
        <v>203.25</v>
      </c>
      <c r="U10" t="s">
        <v>12</v>
      </c>
      <c r="V10" s="3">
        <v>4158.1956063145772</v>
      </c>
      <c r="W10" s="5" t="s">
        <v>13</v>
      </c>
    </row>
    <row r="11" spans="4:23" x14ac:dyDescent="0.2">
      <c r="D11">
        <v>201.5</v>
      </c>
      <c r="E11">
        <v>5.5752700000000002E-2</v>
      </c>
      <c r="F11">
        <v>5.5187199999999999E-2</v>
      </c>
      <c r="G11">
        <v>5.6926400000000002E-2</v>
      </c>
      <c r="H11">
        <v>5.94137E-2</v>
      </c>
      <c r="I11">
        <v>6.20683E-2</v>
      </c>
      <c r="J11">
        <v>6.4665899999999998E-2</v>
      </c>
      <c r="L11">
        <v>209.75</v>
      </c>
      <c r="M11">
        <v>5.3495599999999997E-2</v>
      </c>
      <c r="P11" s="3">
        <v>1.5</v>
      </c>
      <c r="Q11" t="s">
        <v>12</v>
      </c>
      <c r="R11" s="7">
        <v>6.20618E-2</v>
      </c>
      <c r="S11" t="s">
        <v>12</v>
      </c>
      <c r="T11" s="3">
        <v>201.75</v>
      </c>
      <c r="U11" t="s">
        <v>12</v>
      </c>
      <c r="V11" s="3">
        <v>3892.5098180463538</v>
      </c>
      <c r="W11" s="5" t="s">
        <v>13</v>
      </c>
    </row>
    <row r="12" spans="4:23" x14ac:dyDescent="0.2">
      <c r="D12">
        <v>201.75</v>
      </c>
      <c r="E12">
        <v>5.5587699999999997E-2</v>
      </c>
      <c r="F12">
        <v>5.5087799999999999E-2</v>
      </c>
      <c r="G12">
        <v>5.6870499999999997E-2</v>
      </c>
      <c r="H12">
        <v>5.9387200000000001E-2</v>
      </c>
      <c r="I12" s="6">
        <v>6.20618E-2</v>
      </c>
      <c r="J12">
        <v>6.4673599999999998E-2</v>
      </c>
      <c r="L12">
        <v>210</v>
      </c>
      <c r="M12">
        <v>5.3509300000000003E-2</v>
      </c>
      <c r="P12" s="3">
        <v>1.75</v>
      </c>
      <c r="Q12" t="s">
        <v>12</v>
      </c>
      <c r="R12" s="7">
        <v>6.4660899999999993E-2</v>
      </c>
      <c r="S12" t="s">
        <v>12</v>
      </c>
      <c r="T12" s="3">
        <v>201</v>
      </c>
      <c r="U12" t="s">
        <v>12</v>
      </c>
      <c r="V12" s="3">
        <v>3770.5015481617302</v>
      </c>
      <c r="W12" s="5" t="s">
        <v>13</v>
      </c>
    </row>
    <row r="13" spans="4:23" x14ac:dyDescent="0.2">
      <c r="D13">
        <v>202</v>
      </c>
      <c r="E13">
        <v>5.543E-2</v>
      </c>
      <c r="F13">
        <v>5.4994599999999998E-2</v>
      </c>
      <c r="G13">
        <v>5.6820000000000002E-2</v>
      </c>
      <c r="H13">
        <v>5.93652E-2</v>
      </c>
      <c r="I13">
        <v>6.2059299999999998E-2</v>
      </c>
      <c r="J13">
        <v>6.4684699999999998E-2</v>
      </c>
      <c r="L13">
        <v>208</v>
      </c>
      <c r="M13">
        <v>5.3509800000000003E-2</v>
      </c>
    </row>
    <row r="14" spans="4:23" x14ac:dyDescent="0.2">
      <c r="D14">
        <v>202.25</v>
      </c>
      <c r="E14">
        <v>5.5279399999999999E-2</v>
      </c>
      <c r="F14">
        <v>5.4907400000000002E-2</v>
      </c>
      <c r="G14">
        <v>5.6774600000000001E-2</v>
      </c>
      <c r="H14">
        <v>5.9347499999999997E-2</v>
      </c>
      <c r="I14">
        <v>6.20606E-2</v>
      </c>
      <c r="J14">
        <v>6.4699199999999998E-2</v>
      </c>
      <c r="L14">
        <v>210.25</v>
      </c>
      <c r="M14">
        <v>5.3526600000000001E-2</v>
      </c>
    </row>
    <row r="15" spans="4:23" x14ac:dyDescent="0.2">
      <c r="D15">
        <v>202.5</v>
      </c>
      <c r="E15">
        <v>5.5135700000000003E-2</v>
      </c>
      <c r="F15">
        <v>5.4826100000000003E-2</v>
      </c>
      <c r="G15">
        <v>5.6734199999999999E-2</v>
      </c>
      <c r="H15">
        <v>5.93343E-2</v>
      </c>
      <c r="I15">
        <v>6.2065599999999999E-2</v>
      </c>
      <c r="J15">
        <v>6.4716800000000005E-2</v>
      </c>
      <c r="L15">
        <v>207.75</v>
      </c>
      <c r="M15">
        <v>5.3528699999999999E-2</v>
      </c>
    </row>
    <row r="16" spans="4:23" x14ac:dyDescent="0.2">
      <c r="D16">
        <v>202.75</v>
      </c>
      <c r="E16">
        <v>5.4998999999999999E-2</v>
      </c>
      <c r="F16">
        <v>5.4750800000000002E-2</v>
      </c>
      <c r="G16">
        <v>5.6698900000000003E-2</v>
      </c>
      <c r="H16">
        <v>5.9325299999999997E-2</v>
      </c>
      <c r="I16">
        <v>6.2074299999999999E-2</v>
      </c>
      <c r="J16">
        <v>6.4737699999999995E-2</v>
      </c>
      <c r="L16">
        <v>210.5</v>
      </c>
      <c r="M16">
        <v>5.3547499999999998E-2</v>
      </c>
    </row>
    <row r="17" spans="4:13" x14ac:dyDescent="0.2">
      <c r="D17">
        <v>203</v>
      </c>
      <c r="E17">
        <v>5.4869000000000001E-2</v>
      </c>
      <c r="F17">
        <v>5.4681100000000003E-2</v>
      </c>
      <c r="G17">
        <v>5.6668400000000001E-2</v>
      </c>
      <c r="H17">
        <v>5.9320400000000002E-2</v>
      </c>
      <c r="I17">
        <v>6.2086500000000003E-2</v>
      </c>
      <c r="J17">
        <v>6.4761600000000002E-2</v>
      </c>
      <c r="L17">
        <v>207.5</v>
      </c>
      <c r="M17">
        <v>5.3552200000000001E-2</v>
      </c>
    </row>
    <row r="18" spans="4:13" x14ac:dyDescent="0.2">
      <c r="D18">
        <v>203.25</v>
      </c>
      <c r="E18">
        <v>5.4745700000000001E-2</v>
      </c>
      <c r="F18">
        <v>5.4617100000000002E-2</v>
      </c>
      <c r="G18">
        <v>5.6642600000000001E-2</v>
      </c>
      <c r="H18" s="6">
        <v>5.93196E-2</v>
      </c>
      <c r="I18">
        <v>6.2102299999999999E-2</v>
      </c>
      <c r="J18">
        <v>6.4788600000000002E-2</v>
      </c>
      <c r="L18">
        <v>210.75</v>
      </c>
      <c r="M18">
        <v>5.35717E-2</v>
      </c>
    </row>
    <row r="19" spans="4:13" x14ac:dyDescent="0.2">
      <c r="D19">
        <v>203.5</v>
      </c>
      <c r="E19">
        <v>5.4628900000000001E-2</v>
      </c>
      <c r="F19">
        <v>5.4558599999999999E-2</v>
      </c>
      <c r="G19">
        <v>5.6621600000000001E-2</v>
      </c>
      <c r="H19">
        <v>5.9322699999999999E-2</v>
      </c>
      <c r="I19">
        <v>6.21214E-2</v>
      </c>
      <c r="J19">
        <v>6.4818500000000001E-2</v>
      </c>
      <c r="L19">
        <v>207.25</v>
      </c>
      <c r="M19">
        <v>5.3580200000000001E-2</v>
      </c>
    </row>
    <row r="20" spans="4:13" x14ac:dyDescent="0.2">
      <c r="D20">
        <v>203.75</v>
      </c>
      <c r="E20">
        <v>5.4518400000000002E-2</v>
      </c>
      <c r="F20">
        <v>5.4505499999999998E-2</v>
      </c>
      <c r="G20">
        <v>5.6605099999999998E-2</v>
      </c>
      <c r="H20">
        <v>5.9329800000000002E-2</v>
      </c>
      <c r="I20">
        <v>6.2143900000000002E-2</v>
      </c>
      <c r="J20">
        <v>6.4851300000000001E-2</v>
      </c>
      <c r="L20">
        <v>207</v>
      </c>
      <c r="M20">
        <v>5.3613000000000001E-2</v>
      </c>
    </row>
    <row r="21" spans="4:13" x14ac:dyDescent="0.2">
      <c r="D21">
        <v>204</v>
      </c>
      <c r="E21">
        <v>5.4414299999999999E-2</v>
      </c>
      <c r="F21">
        <v>5.4457600000000002E-2</v>
      </c>
      <c r="G21">
        <v>5.6592999999999997E-2</v>
      </c>
      <c r="H21">
        <v>5.93406E-2</v>
      </c>
      <c r="I21">
        <v>6.2169700000000001E-2</v>
      </c>
      <c r="J21">
        <v>6.4886899999999997E-2</v>
      </c>
      <c r="L21">
        <v>206.75</v>
      </c>
      <c r="M21">
        <v>5.36506E-2</v>
      </c>
    </row>
    <row r="22" spans="4:13" x14ac:dyDescent="0.2">
      <c r="D22">
        <v>204.25</v>
      </c>
      <c r="E22">
        <v>5.4316299999999998E-2</v>
      </c>
      <c r="F22">
        <v>5.4414999999999998E-2</v>
      </c>
      <c r="G22">
        <v>5.6585400000000001E-2</v>
      </c>
      <c r="H22">
        <v>5.9355199999999997E-2</v>
      </c>
      <c r="I22">
        <v>6.21986E-2</v>
      </c>
      <c r="J22">
        <v>6.4925300000000005E-2</v>
      </c>
      <c r="L22">
        <v>206.5</v>
      </c>
      <c r="M22">
        <v>5.3693200000000003E-2</v>
      </c>
    </row>
    <row r="23" spans="4:13" x14ac:dyDescent="0.2">
      <c r="D23">
        <v>204.5</v>
      </c>
      <c r="E23">
        <v>5.4224399999999999E-2</v>
      </c>
      <c r="F23">
        <v>5.4377500000000002E-2</v>
      </c>
      <c r="G23">
        <v>5.6582E-2</v>
      </c>
      <c r="H23">
        <v>5.93734E-2</v>
      </c>
      <c r="I23">
        <v>6.2230599999999997E-2</v>
      </c>
      <c r="J23">
        <v>6.4966300000000005E-2</v>
      </c>
      <c r="L23">
        <v>206.25</v>
      </c>
      <c r="M23">
        <v>5.3740700000000002E-2</v>
      </c>
    </row>
    <row r="24" spans="4:13" x14ac:dyDescent="0.2">
      <c r="D24">
        <v>204.75</v>
      </c>
      <c r="E24">
        <v>5.4138400000000003E-2</v>
      </c>
      <c r="F24">
        <v>5.4344900000000002E-2</v>
      </c>
      <c r="G24" s="6">
        <v>5.6582800000000003E-2</v>
      </c>
      <c r="H24">
        <v>5.9395099999999999E-2</v>
      </c>
      <c r="I24">
        <v>6.2265599999999997E-2</v>
      </c>
      <c r="J24">
        <v>6.5009899999999995E-2</v>
      </c>
      <c r="L24">
        <v>206</v>
      </c>
      <c r="M24">
        <v>5.3793500000000001E-2</v>
      </c>
    </row>
    <row r="25" spans="4:13" x14ac:dyDescent="0.2">
      <c r="D25">
        <v>205</v>
      </c>
      <c r="E25">
        <v>5.4058200000000001E-2</v>
      </c>
      <c r="F25">
        <v>5.4317200000000003E-2</v>
      </c>
      <c r="G25">
        <v>5.6587699999999998E-2</v>
      </c>
      <c r="H25">
        <v>5.9420300000000002E-2</v>
      </c>
      <c r="I25">
        <v>6.2303600000000001E-2</v>
      </c>
      <c r="J25">
        <v>6.5056100000000006E-2</v>
      </c>
      <c r="L25">
        <v>205.75</v>
      </c>
      <c r="M25">
        <v>5.3851499999999997E-2</v>
      </c>
    </row>
    <row r="26" spans="4:13" x14ac:dyDescent="0.2">
      <c r="D26">
        <v>205.25</v>
      </c>
      <c r="E26">
        <v>5.3983799999999998E-2</v>
      </c>
      <c r="F26">
        <v>5.4294299999999997E-2</v>
      </c>
      <c r="G26">
        <v>5.6596599999999997E-2</v>
      </c>
      <c r="H26">
        <v>5.9448899999999999E-2</v>
      </c>
      <c r="I26">
        <v>6.2344499999999997E-2</v>
      </c>
      <c r="J26">
        <v>6.5104700000000001E-2</v>
      </c>
      <c r="L26">
        <v>205.5</v>
      </c>
      <c r="M26">
        <v>5.3914900000000002E-2</v>
      </c>
    </row>
    <row r="27" spans="4:13" x14ac:dyDescent="0.2">
      <c r="D27">
        <v>205.5</v>
      </c>
      <c r="E27">
        <v>5.3914900000000002E-2</v>
      </c>
      <c r="F27">
        <v>5.4275999999999998E-2</v>
      </c>
      <c r="G27">
        <v>5.6609399999999997E-2</v>
      </c>
      <c r="H27">
        <v>5.94808E-2</v>
      </c>
      <c r="I27">
        <v>6.2388199999999998E-2</v>
      </c>
      <c r="J27">
        <v>6.5155699999999997E-2</v>
      </c>
      <c r="L27">
        <v>205.25</v>
      </c>
      <c r="M27">
        <v>5.3983799999999998E-2</v>
      </c>
    </row>
    <row r="28" spans="4:13" x14ac:dyDescent="0.2">
      <c r="D28">
        <v>205.75</v>
      </c>
      <c r="E28">
        <v>5.3851499999999997E-2</v>
      </c>
      <c r="F28">
        <v>5.4262299999999999E-2</v>
      </c>
      <c r="G28">
        <v>5.6626000000000003E-2</v>
      </c>
      <c r="H28">
        <v>5.9515800000000001E-2</v>
      </c>
      <c r="I28">
        <v>6.24346E-2</v>
      </c>
      <c r="J28">
        <v>6.5209100000000006E-2</v>
      </c>
      <c r="L28">
        <v>205</v>
      </c>
      <c r="M28">
        <v>5.4058200000000001E-2</v>
      </c>
    </row>
    <row r="29" spans="4:13" x14ac:dyDescent="0.2">
      <c r="D29">
        <v>206</v>
      </c>
      <c r="E29">
        <v>5.3793500000000001E-2</v>
      </c>
      <c r="F29">
        <v>5.4253099999999999E-2</v>
      </c>
      <c r="G29">
        <v>5.6646299999999997E-2</v>
      </c>
      <c r="H29">
        <v>5.9554000000000003E-2</v>
      </c>
      <c r="I29">
        <v>6.24836E-2</v>
      </c>
      <c r="J29">
        <v>6.5264699999999995E-2</v>
      </c>
      <c r="L29">
        <v>204.75</v>
      </c>
      <c r="M29">
        <v>5.4138400000000003E-2</v>
      </c>
    </row>
    <row r="30" spans="4:13" x14ac:dyDescent="0.2">
      <c r="D30">
        <v>206.25</v>
      </c>
      <c r="E30">
        <v>5.3740700000000002E-2</v>
      </c>
      <c r="F30">
        <v>5.4248200000000003E-2</v>
      </c>
      <c r="G30">
        <v>5.66703E-2</v>
      </c>
      <c r="H30">
        <v>5.9595299999999997E-2</v>
      </c>
      <c r="I30">
        <v>6.2535199999999999E-2</v>
      </c>
      <c r="J30">
        <v>6.5322599999999995E-2</v>
      </c>
      <c r="L30">
        <v>204.5</v>
      </c>
      <c r="M30">
        <v>5.4224399999999999E-2</v>
      </c>
    </row>
    <row r="31" spans="4:13" x14ac:dyDescent="0.2">
      <c r="D31">
        <v>206.5</v>
      </c>
      <c r="E31">
        <v>5.3693200000000003E-2</v>
      </c>
      <c r="F31" s="6">
        <v>5.42476E-2</v>
      </c>
      <c r="G31">
        <v>5.66978E-2</v>
      </c>
      <c r="H31">
        <v>5.9639499999999998E-2</v>
      </c>
      <c r="I31">
        <v>6.2589400000000003E-2</v>
      </c>
      <c r="J31">
        <v>6.5382599999999999E-2</v>
      </c>
      <c r="L31">
        <v>204.25</v>
      </c>
      <c r="M31">
        <v>5.4316299999999998E-2</v>
      </c>
    </row>
    <row r="32" spans="4:13" x14ac:dyDescent="0.2">
      <c r="D32">
        <v>206.75</v>
      </c>
      <c r="E32">
        <v>5.36506E-2</v>
      </c>
      <c r="F32">
        <v>5.4251199999999999E-2</v>
      </c>
      <c r="G32">
        <v>5.67287E-2</v>
      </c>
      <c r="H32">
        <v>5.9686500000000003E-2</v>
      </c>
      <c r="I32">
        <v>6.2645900000000004E-2</v>
      </c>
      <c r="J32">
        <v>6.5444699999999995E-2</v>
      </c>
      <c r="L32">
        <v>204</v>
      </c>
      <c r="M32">
        <v>5.4414299999999999E-2</v>
      </c>
    </row>
    <row r="33" spans="4:13" x14ac:dyDescent="0.2">
      <c r="D33">
        <v>207</v>
      </c>
      <c r="E33">
        <v>5.3613000000000001E-2</v>
      </c>
      <c r="F33">
        <v>5.4258800000000003E-2</v>
      </c>
      <c r="G33">
        <v>5.6763000000000001E-2</v>
      </c>
      <c r="H33">
        <v>5.9736400000000002E-2</v>
      </c>
      <c r="I33">
        <v>6.2704899999999994E-2</v>
      </c>
      <c r="J33">
        <v>6.5508800000000006E-2</v>
      </c>
      <c r="L33">
        <v>203.75</v>
      </c>
      <c r="M33">
        <v>5.4518400000000002E-2</v>
      </c>
    </row>
    <row r="34" spans="4:13" x14ac:dyDescent="0.2">
      <c r="D34">
        <v>207.25</v>
      </c>
      <c r="E34">
        <v>5.3580200000000001E-2</v>
      </c>
      <c r="F34">
        <v>5.4270400000000003E-2</v>
      </c>
      <c r="G34">
        <v>5.68006E-2</v>
      </c>
      <c r="H34">
        <v>5.9789099999999998E-2</v>
      </c>
      <c r="I34">
        <v>6.2766100000000005E-2</v>
      </c>
      <c r="J34">
        <v>6.5574800000000003E-2</v>
      </c>
      <c r="L34">
        <v>203.5</v>
      </c>
      <c r="M34">
        <v>5.4628900000000001E-2</v>
      </c>
    </row>
    <row r="35" spans="4:13" x14ac:dyDescent="0.2">
      <c r="D35">
        <v>207.5</v>
      </c>
      <c r="E35">
        <v>5.3552200000000001E-2</v>
      </c>
      <c r="F35">
        <v>5.4285899999999998E-2</v>
      </c>
      <c r="G35">
        <v>5.68414E-2</v>
      </c>
      <c r="H35">
        <v>5.9844399999999999E-2</v>
      </c>
      <c r="I35">
        <v>6.2829599999999999E-2</v>
      </c>
      <c r="J35">
        <v>6.5642699999999998E-2</v>
      </c>
      <c r="L35">
        <v>203.25</v>
      </c>
      <c r="M35">
        <v>5.4745700000000001E-2</v>
      </c>
    </row>
    <row r="36" spans="4:13" x14ac:dyDescent="0.2">
      <c r="D36">
        <v>207.75</v>
      </c>
      <c r="E36">
        <v>5.3528699999999999E-2</v>
      </c>
      <c r="F36">
        <v>5.4305100000000002E-2</v>
      </c>
      <c r="G36">
        <v>5.68853E-2</v>
      </c>
      <c r="H36">
        <v>5.9902200000000003E-2</v>
      </c>
      <c r="I36">
        <v>6.2895199999999998E-2</v>
      </c>
      <c r="J36">
        <v>6.5712499999999993E-2</v>
      </c>
      <c r="L36">
        <v>203</v>
      </c>
      <c r="M36">
        <v>5.4869000000000001E-2</v>
      </c>
    </row>
    <row r="37" spans="4:13" x14ac:dyDescent="0.2">
      <c r="D37">
        <v>208</v>
      </c>
      <c r="E37">
        <v>5.3509800000000003E-2</v>
      </c>
      <c r="F37">
        <v>5.4328099999999997E-2</v>
      </c>
      <c r="G37">
        <v>5.6932200000000002E-2</v>
      </c>
      <c r="H37">
        <v>5.9962599999999998E-2</v>
      </c>
      <c r="I37">
        <v>6.2963000000000005E-2</v>
      </c>
      <c r="J37">
        <v>6.5783999999999995E-2</v>
      </c>
      <c r="L37">
        <v>202.75</v>
      </c>
      <c r="M37">
        <v>5.4998999999999999E-2</v>
      </c>
    </row>
    <row r="38" spans="4:13" x14ac:dyDescent="0.2">
      <c r="D38">
        <v>208.25</v>
      </c>
      <c r="E38">
        <v>5.3495300000000003E-2</v>
      </c>
      <c r="F38">
        <v>5.4354600000000003E-2</v>
      </c>
      <c r="G38">
        <v>5.6982100000000001E-2</v>
      </c>
      <c r="H38">
        <v>6.00254E-2</v>
      </c>
      <c r="I38">
        <v>6.3032699999999997E-2</v>
      </c>
      <c r="J38">
        <v>6.5857299999999994E-2</v>
      </c>
      <c r="L38">
        <v>202.5</v>
      </c>
      <c r="M38">
        <v>5.5135700000000003E-2</v>
      </c>
    </row>
    <row r="39" spans="4:13" x14ac:dyDescent="0.2">
      <c r="D39">
        <v>208.5</v>
      </c>
      <c r="E39">
        <v>5.3485199999999997E-2</v>
      </c>
      <c r="F39">
        <v>5.4384700000000001E-2</v>
      </c>
      <c r="G39">
        <v>5.7034799999999997E-2</v>
      </c>
      <c r="H39">
        <v>6.0090499999999998E-2</v>
      </c>
      <c r="I39">
        <v>6.3104400000000005E-2</v>
      </c>
      <c r="J39">
        <v>6.5932199999999996E-2</v>
      </c>
      <c r="L39">
        <v>202.25</v>
      </c>
      <c r="M39">
        <v>5.5279399999999999E-2</v>
      </c>
    </row>
    <row r="40" spans="4:13" x14ac:dyDescent="0.2">
      <c r="D40">
        <v>208.75</v>
      </c>
      <c r="E40">
        <v>5.3479199999999998E-2</v>
      </c>
      <c r="F40">
        <v>5.44182E-2</v>
      </c>
      <c r="G40">
        <v>5.7090299999999997E-2</v>
      </c>
      <c r="H40">
        <v>6.01579E-2</v>
      </c>
      <c r="I40">
        <v>6.3178100000000001E-2</v>
      </c>
      <c r="J40">
        <v>6.6008700000000003E-2</v>
      </c>
      <c r="L40">
        <v>202</v>
      </c>
      <c r="M40">
        <v>5.543E-2</v>
      </c>
    </row>
    <row r="41" spans="4:13" x14ac:dyDescent="0.2">
      <c r="D41">
        <v>209</v>
      </c>
      <c r="E41" s="6">
        <v>5.3477400000000001E-2</v>
      </c>
      <c r="F41">
        <v>5.4454900000000001E-2</v>
      </c>
      <c r="G41">
        <v>5.7148400000000002E-2</v>
      </c>
      <c r="H41">
        <v>6.0227599999999999E-2</v>
      </c>
      <c r="I41">
        <v>6.3253500000000004E-2</v>
      </c>
      <c r="J41">
        <v>6.6086699999999998E-2</v>
      </c>
      <c r="L41">
        <v>201.75</v>
      </c>
      <c r="M41">
        <v>5.5587699999999997E-2</v>
      </c>
    </row>
    <row r="42" spans="4:13" x14ac:dyDescent="0.2">
      <c r="D42">
        <v>209.25</v>
      </c>
      <c r="E42">
        <v>5.3479600000000002E-2</v>
      </c>
      <c r="F42">
        <v>5.4495000000000002E-2</v>
      </c>
      <c r="G42">
        <v>5.7209200000000002E-2</v>
      </c>
      <c r="H42">
        <v>6.02993E-2</v>
      </c>
      <c r="I42">
        <v>6.3330700000000004E-2</v>
      </c>
      <c r="J42">
        <v>6.6166299999999997E-2</v>
      </c>
      <c r="L42">
        <v>201.5</v>
      </c>
      <c r="M42">
        <v>5.5752700000000002E-2</v>
      </c>
    </row>
    <row r="43" spans="4:13" x14ac:dyDescent="0.2">
      <c r="D43">
        <v>209.5</v>
      </c>
      <c r="E43">
        <v>5.3485699999999997E-2</v>
      </c>
      <c r="F43">
        <v>5.4538099999999999E-2</v>
      </c>
      <c r="G43">
        <v>5.72726E-2</v>
      </c>
      <c r="H43">
        <v>6.0373200000000002E-2</v>
      </c>
      <c r="I43">
        <v>6.3409599999999997E-2</v>
      </c>
      <c r="J43">
        <v>6.6247200000000006E-2</v>
      </c>
      <c r="L43">
        <v>201.25</v>
      </c>
      <c r="M43">
        <v>5.5925099999999998E-2</v>
      </c>
    </row>
    <row r="44" spans="4:13" x14ac:dyDescent="0.2">
      <c r="D44">
        <v>209.75</v>
      </c>
      <c r="E44">
        <v>5.3495599999999997E-2</v>
      </c>
      <c r="F44">
        <v>5.4584300000000002E-2</v>
      </c>
      <c r="G44">
        <v>5.7338300000000002E-2</v>
      </c>
      <c r="H44">
        <v>6.0449000000000003E-2</v>
      </c>
      <c r="I44">
        <v>6.3490199999999997E-2</v>
      </c>
      <c r="J44">
        <v>6.63295E-2</v>
      </c>
      <c r="L44">
        <v>201</v>
      </c>
      <c r="M44">
        <v>5.6105000000000002E-2</v>
      </c>
    </row>
    <row r="45" spans="4:13" x14ac:dyDescent="0.2">
      <c r="D45">
        <v>210</v>
      </c>
      <c r="E45">
        <v>5.3509300000000003E-2</v>
      </c>
      <c r="F45">
        <v>5.4633500000000002E-2</v>
      </c>
      <c r="G45">
        <v>5.7406499999999999E-2</v>
      </c>
      <c r="H45">
        <v>6.0526799999999999E-2</v>
      </c>
      <c r="I45">
        <v>6.3572400000000001E-2</v>
      </c>
      <c r="J45">
        <v>6.6413100000000003E-2</v>
      </c>
      <c r="L45">
        <v>200.75</v>
      </c>
      <c r="M45">
        <v>5.6292500000000002E-2</v>
      </c>
    </row>
    <row r="46" spans="4:13" x14ac:dyDescent="0.2">
      <c r="D46">
        <v>210.25</v>
      </c>
      <c r="E46">
        <v>5.3526600000000001E-2</v>
      </c>
      <c r="F46">
        <v>5.4685600000000001E-2</v>
      </c>
      <c r="G46">
        <v>5.7477E-2</v>
      </c>
      <c r="H46">
        <v>6.0606399999999998E-2</v>
      </c>
      <c r="I46">
        <v>6.3656000000000004E-2</v>
      </c>
      <c r="J46">
        <v>6.6498000000000002E-2</v>
      </c>
      <c r="L46">
        <v>200.5</v>
      </c>
      <c r="M46">
        <v>5.6487799999999998E-2</v>
      </c>
    </row>
    <row r="47" spans="4:13" x14ac:dyDescent="0.2">
      <c r="D47">
        <v>210.5</v>
      </c>
      <c r="E47">
        <v>5.3547499999999998E-2</v>
      </c>
      <c r="F47">
        <v>5.4740499999999997E-2</v>
      </c>
      <c r="G47">
        <v>5.7549599999999999E-2</v>
      </c>
      <c r="H47">
        <v>6.06878E-2</v>
      </c>
      <c r="I47">
        <v>6.3741099999999995E-2</v>
      </c>
      <c r="J47">
        <v>6.6584099999999993E-2</v>
      </c>
      <c r="L47">
        <v>200.25</v>
      </c>
      <c r="M47">
        <v>5.6690999999999998E-2</v>
      </c>
    </row>
    <row r="48" spans="4:13" x14ac:dyDescent="0.2">
      <c r="D48">
        <v>210.75</v>
      </c>
      <c r="E48">
        <v>5.35717E-2</v>
      </c>
      <c r="F48">
        <v>5.4797999999999999E-2</v>
      </c>
      <c r="G48">
        <v>5.7624500000000002E-2</v>
      </c>
      <c r="H48">
        <v>6.0770900000000003E-2</v>
      </c>
      <c r="I48">
        <v>6.3827700000000001E-2</v>
      </c>
      <c r="J48">
        <v>6.6671300000000003E-2</v>
      </c>
      <c r="L48">
        <v>200</v>
      </c>
      <c r="M48">
        <v>5.6902099999999997E-2</v>
      </c>
    </row>
  </sheetData>
  <sortState xmlns:xlrd2="http://schemas.microsoft.com/office/spreadsheetml/2017/richdata2" ref="L5:M48">
    <sortCondition ref="M5:M48"/>
  </sortState>
  <hyperlinks>
    <hyperlink ref="W7" r:id="rId1" xr:uid="{CE921CDC-D9AC-E743-B91F-EA391EF78B48}"/>
    <hyperlink ref="W8" r:id="rId2" xr:uid="{B6F6E17B-484F-2F46-BF57-F05C8908846D}"/>
    <hyperlink ref="W9" r:id="rId3" xr:uid="{51076D45-9E36-504F-A107-48F1CE412502}"/>
    <hyperlink ref="W10" r:id="rId4" xr:uid="{808A2190-EFE5-8845-BE44-AF08B5543593}"/>
    <hyperlink ref="W11" r:id="rId5" xr:uid="{22FFE728-3363-A541-A07C-4052025991F8}"/>
    <hyperlink ref="W12" r:id="rId6" xr:uid="{BAAD53E8-85D8-C64A-8A89-A18D206AB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2023-04-16T19:57:34Z</dcterms:created>
  <dcterms:modified xsi:type="dcterms:W3CDTF">2023-04-17T18:11:48Z</dcterms:modified>
</cp:coreProperties>
</file>