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Daily Schedule/"/>
    </mc:Choice>
  </mc:AlternateContent>
  <xr:revisionPtr revIDLastSave="1954" documentId="13_ncr:1_{37DFCD91-C40D-4851-A7FF-D1781FDB40D7}" xr6:coauthVersionLast="47" xr6:coauthVersionMax="47" xr10:uidLastSave="{FC995704-CD25-4503-BC5D-1DEB1B9651CD}"/>
  <bookViews>
    <workbookView xWindow="-108" yWindow="-108" windowWidth="23256" windowHeight="12576" activeTab="9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r:id="rId10"/>
  </sheets>
  <definedNames>
    <definedName name="_xlnm._FilterDatabase" localSheetId="3" hidden="1">Family_Dates!$D$2:$F$83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3" l="1"/>
  <c r="Y2" i="3"/>
  <c r="L14" i="3"/>
  <c r="L20" i="3"/>
  <c r="L12" i="3" l="1"/>
  <c r="O9" i="3"/>
  <c r="H7" i="3"/>
  <c r="H16" i="3" s="1"/>
  <c r="H17" i="3" s="1"/>
  <c r="H21" i="3" l="1"/>
  <c r="H22" i="3" s="1"/>
  <c r="E21" i="3"/>
  <c r="H18" i="3" s="1"/>
  <c r="L13" i="3" s="1"/>
  <c r="L19" i="3" l="1"/>
  <c r="L21" i="3" s="1"/>
  <c r="L15" i="3"/>
</calcChain>
</file>

<file path=xl/sharedStrings.xml><?xml version="1.0" encoding="utf-8"?>
<sst xmlns="http://schemas.openxmlformats.org/spreadsheetml/2006/main" count="707" uniqueCount="532">
  <si>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</si>
  <si>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</si>
  <si>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</si>
  <si>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</si>
  <si>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</si>
  <si>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</si>
  <si>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</si>
  <si>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</si>
  <si>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</si>
  <si>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</si>
  <si>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</si>
  <si>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</si>
  <si>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</si>
  <si>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</si>
  <si>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</si>
  <si>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</si>
  <si>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</si>
  <si>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</si>
  <si>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</si>
  <si>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</si>
  <si>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</si>
  <si>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</si>
  <si>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</si>
  <si>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</si>
  <si>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</si>
  <si>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</si>
  <si>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</si>
  <si>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</si>
  <si>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</si>
  <si>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</si>
  <si>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</si>
  <si>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</si>
  <si>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</si>
  <si>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</si>
  <si>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</si>
  <si>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</si>
  <si>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</si>
  <si>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</si>
  <si>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</si>
  <si>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</si>
  <si>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</si>
  <si>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</si>
  <si>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</si>
  <si>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</si>
  <si>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</si>
  <si>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</si>
  <si>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</si>
  <si>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</si>
  <si>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</si>
  <si>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Go slowly but not backward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</si>
  <si>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</si>
  <si>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</si>
  <si>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</si>
  <si>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</si>
  <si>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</si>
  <si>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</si>
  <si>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</si>
  <si>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</si>
  <si>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</si>
  <si>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</si>
  <si>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</si>
  <si>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</si>
  <si>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</si>
  <si>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</si>
  <si>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</si>
  <si>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</si>
  <si>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</si>
  <si>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</si>
  <si>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</si>
  <si>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</si>
  <si>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</si>
  <si>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</si>
  <si>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</si>
  <si>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</si>
  <si>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</si>
  <si>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</si>
  <si>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</si>
  <si>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</si>
  <si>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</si>
  <si>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</si>
  <si>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 xml:space="preserve">HP
Reduce Phone usage - whatsapp and YouTube
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</si>
  <si>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</si>
  <si>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</si>
  <si>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</si>
  <si>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</si>
  <si>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</si>
  <si>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</si>
  <si>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</si>
  <si>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</si>
  <si>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</si>
  <si>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</si>
  <si>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</si>
  <si>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</si>
  <si>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</si>
  <si>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</si>
  <si>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</si>
  <si>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</si>
  <si>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</si>
  <si>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</si>
  <si>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</si>
  <si>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</si>
  <si>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</si>
  <si>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</si>
  <si>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</si>
  <si>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</si>
  <si>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</si>
  <si>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</si>
  <si>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</si>
  <si>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</si>
  <si>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</si>
  <si>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</si>
  <si>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</si>
  <si>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</si>
  <si>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</si>
  <si>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</si>
  <si>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</si>
  <si>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</si>
  <si>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</si>
  <si>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</si>
  <si>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</si>
  <si>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</si>
  <si>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</si>
  <si>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</si>
  <si>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</si>
  <si>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</si>
  <si>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</si>
  <si>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</si>
  <si>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</si>
  <si>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</si>
  <si>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</si>
  <si>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</si>
  <si>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</si>
  <si>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</si>
  <si>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</si>
  <si>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</si>
  <si>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</si>
  <si>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</si>
  <si>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</si>
  <si>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</si>
  <si>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</si>
  <si>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</si>
  <si>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</si>
  <si>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</si>
  <si>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Rice takes 3-4 months to grow, 10 min to consume
Better value things before you lose them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</si>
  <si>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</si>
  <si>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</si>
  <si>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</si>
  <si>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</si>
  <si>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Improvement areas
What needs to be started ?
What to be stopped ?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</si>
  <si>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Family - 8:30-9:30 AM
Scaler - Problems - Until 11:30 AM
Work - current work, 1 hour on improvements
Writing - 12:45 - 1:15 PM
Scaler - Class / Learning Java : 9PM-11PM
Reading - 30 min
Sleep : 11:30 PM</t>
    </r>
  </si>
  <si>
    <t>1. Complete Java - AB
2. 2 X 2 - 2 sites , 2 problems
3. Find a mentor - Scaler, Outside
4. Revisit Scaler contest Questions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</si>
  <si>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Full-stack Developer
Work-Leadership skills, Impactful work
CTC rise, investments
Write frequently
Network Building
</t>
    </r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</si>
  <si>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</si>
  <si>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</si>
  <si>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Million things are going right around you to allow you to do whatever you want - planets, military, law n order, health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</si>
  <si>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</si>
  <si>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</si>
  <si>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</si>
  <si>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</si>
  <si>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</si>
  <si>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</si>
  <si>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</si>
  <si>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</si>
  <si>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</si>
  <si>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</si>
  <si>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</si>
  <si>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</si>
  <si>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</si>
  <si>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</si>
  <si>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</si>
  <si>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</si>
  <si>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</si>
  <si>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</si>
  <si>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</si>
  <si>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</si>
  <si>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</si>
  <si>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</si>
  <si>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</si>
  <si>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</si>
  <si>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</si>
  <si>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</si>
  <si>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</si>
  <si>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</si>
  <si>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</si>
  <si>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</si>
  <si>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</si>
  <si>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</si>
  <si>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</si>
  <si>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</si>
  <si>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</si>
  <si>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</si>
  <si>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</si>
  <si>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</si>
  <si>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</si>
  <si>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</si>
  <si>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</si>
  <si>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</si>
  <si>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</si>
  <si>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</si>
  <si>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</si>
  <si>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</si>
  <si>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</si>
  <si>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</si>
  <si>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</si>
  <si>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</si>
  <si>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</si>
  <si>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</si>
  <si>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</si>
  <si>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</si>
  <si>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</si>
  <si>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</si>
  <si>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</si>
  <si>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</si>
  <si>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</si>
  <si>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</si>
  <si>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</si>
  <si>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</si>
  <si>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</si>
  <si>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</si>
  <si>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</si>
  <si>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</si>
  <si>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</si>
  <si>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</si>
  <si>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</si>
  <si>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</si>
  <si>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</si>
  <si>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</si>
  <si>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</si>
  <si>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</si>
  <si>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</si>
  <si>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</si>
  <si>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</si>
  <si>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</si>
  <si>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</si>
  <si>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</si>
  <si>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</si>
  <si>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</si>
  <si>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</si>
  <si>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</si>
  <si>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</si>
  <si>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</si>
  <si>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</si>
  <si>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</si>
  <si>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</si>
  <si>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</si>
  <si>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</si>
  <si>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</si>
  <si>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</si>
  <si>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</si>
  <si>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</si>
  <si>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</si>
  <si>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</si>
  <si>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</si>
  <si>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</si>
  <si>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</si>
  <si>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</si>
  <si>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</si>
  <si>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</si>
  <si>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</si>
  <si>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</si>
  <si>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</si>
  <si>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</si>
  <si>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</si>
  <si>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</si>
  <si>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</si>
  <si>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</si>
  <si>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</si>
  <si>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</si>
  <si>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</si>
  <si>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</si>
  <si>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</si>
  <si>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</si>
  <si>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</si>
  <si>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</si>
  <si>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</si>
  <si>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</si>
  <si>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</si>
  <si>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</si>
  <si>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</si>
  <si>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</si>
  <si>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</si>
  <si>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</si>
  <si>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</si>
  <si>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</si>
  <si>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</si>
  <si>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</si>
  <si>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</si>
  <si>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</si>
  <si>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</si>
  <si>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</si>
  <si>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</si>
  <si>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</si>
  <si>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</si>
  <si>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</si>
  <si>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</si>
  <si>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</si>
  <si>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</si>
  <si>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</si>
  <si>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</si>
  <si>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</si>
  <si>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</si>
  <si>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</si>
  <si>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</si>
  <si>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</si>
  <si>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</si>
  <si>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</si>
  <si>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</si>
  <si>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</si>
  <si>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</si>
  <si>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</si>
  <si>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</si>
  <si>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</si>
  <si>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</si>
  <si>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</si>
  <si>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</si>
  <si>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</si>
  <si>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</si>
  <si>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</si>
  <si>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</si>
  <si>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</si>
  <si>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</si>
  <si>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</si>
  <si>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</si>
  <si>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</si>
  <si>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</si>
  <si>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</si>
  <si>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</si>
  <si>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</si>
  <si>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</si>
  <si>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</si>
  <si>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</si>
  <si>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</si>
  <si>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</si>
  <si>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</si>
  <si>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</si>
  <si>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</si>
  <si>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</si>
  <si>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</si>
  <si>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</si>
  <si>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</si>
  <si>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</si>
  <si>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</si>
  <si>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</si>
  <si>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</si>
  <si>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</si>
  <si>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</si>
  <si>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</si>
  <si>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</si>
  <si>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</si>
  <si>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</si>
  <si>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</si>
  <si>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</si>
  <si>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</si>
  <si>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</si>
  <si>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</si>
  <si>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</si>
  <si>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</si>
  <si>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</si>
  <si>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</si>
  <si>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</si>
  <si>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</si>
  <si>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</si>
  <si>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</si>
  <si>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</si>
  <si>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</si>
  <si>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</si>
  <si>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</si>
  <si>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</si>
  <si>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</si>
  <si>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</si>
  <si>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</si>
  <si>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</si>
  <si>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</si>
  <si>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</si>
  <si>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</si>
  <si>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</si>
  <si>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</si>
  <si>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</si>
  <si>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</si>
  <si>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</si>
  <si>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</si>
  <si>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</si>
  <si>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</si>
  <si>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</si>
  <si>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</si>
  <si>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</si>
  <si>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</si>
  <si>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</si>
  <si>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</si>
  <si>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</si>
  <si>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</si>
  <si>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</si>
  <si>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</si>
  <si>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</si>
  <si>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</si>
  <si>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</si>
  <si>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</si>
  <si>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</si>
  <si>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</si>
  <si>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</si>
  <si>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</si>
  <si>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</si>
  <si>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</si>
  <si>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</si>
  <si>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</si>
  <si>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</si>
  <si>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</si>
  <si>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</si>
  <si>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</si>
  <si>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</si>
  <si>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</si>
  <si>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</si>
  <si>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</si>
  <si>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</si>
  <si>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</si>
  <si>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</si>
  <si>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</si>
  <si>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Proper rest - breaks every hour, sleep</t>
  </si>
  <si>
    <t>Don’t miss</t>
  </si>
  <si>
    <t>We always want to be in comfort - inertia to change, evolve</t>
  </si>
  <si>
    <t>Buddi - Education</t>
  </si>
  <si>
    <t>Action</t>
  </si>
  <si>
    <t>Deal with them when you are even headed</t>
  </si>
  <si>
    <t>Take a break and get back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</si>
  <si>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</si>
  <si>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</si>
  <si>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</si>
  <si>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</si>
  <si>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</si>
  <si>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</si>
  <si>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</si>
  <si>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</si>
  <si>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</si>
  <si>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</si>
  <si>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</si>
  <si>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</si>
  <si>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</si>
  <si>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</si>
  <si>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</si>
  <si>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</si>
  <si>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</si>
  <si>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</si>
  <si>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</si>
  <si>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</si>
  <si>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</si>
  <si>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</si>
  <si>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HP - isolation, long use of phone</t>
  </si>
  <si>
    <t>isha - mental vomiting</t>
  </si>
  <si>
    <t>Resolution</t>
  </si>
  <si>
    <t>Apply it but don’t consume</t>
  </si>
  <si>
    <t>Lock your phone</t>
  </si>
  <si>
    <t>Get reviews, data before trying</t>
  </si>
  <si>
    <t>Gathering - knowledge,books, resources before starting a task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</si>
  <si>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</si>
  <si>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</si>
  <si>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</si>
  <si>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</si>
  <si>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</si>
  <si>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 xml:space="preserve">How to get the task at hand done for now, </t>
  </si>
  <si>
    <t>Will it be a learning for next 5-10 years ?</t>
  </si>
  <si>
    <t>Mind first, think &amp; respond
Is it necessary for them or you ?</t>
  </si>
  <si>
    <t>Cant get the best or simplified solution at first go, gets into complex ways or gross ways to solve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</si>
  <si>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</si>
  <si>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</si>
  <si>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</si>
  <si>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</si>
  <si>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</si>
  <si>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</si>
  <si>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</si>
  <si>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</si>
  <si>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</si>
  <si>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</si>
  <si>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</si>
  <si>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</si>
  <si>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</si>
  <si>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</si>
  <si>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</si>
  <si>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</si>
  <si>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</si>
  <si>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</si>
  <si>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</si>
  <si>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</si>
  <si>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</si>
  <si>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</si>
  <si>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</si>
  <si>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</si>
  <si>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</si>
  <si>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</si>
  <si>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</si>
  <si>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</si>
  <si>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</si>
  <si>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</si>
  <si>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</si>
  <si>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</si>
  <si>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</si>
  <si>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</si>
  <si>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</si>
  <si>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</si>
  <si>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</si>
  <si>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</si>
  <si>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</si>
  <si>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</si>
  <si>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</si>
  <si>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</si>
  <si>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</si>
  <si>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</si>
  <si>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</si>
  <si>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</si>
  <si>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</si>
  <si>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</si>
  <si>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</si>
  <si>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</si>
  <si>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</si>
  <si>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</si>
  <si>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</si>
  <si>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</si>
  <si>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</si>
  <si>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</si>
  <si>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</si>
  <si>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</si>
  <si>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</si>
  <si>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Ygross+Bonus+12K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</si>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</sst>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1"/>
  <sheetViews>
    <sheetView workbookViewId="0">
      <selection activeCell="F15" sqref="F15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49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418</v>
      </c>
      <c r="D1" s="44" t="s">
        <v>1</v>
      </c>
      <c r="E1" s="44" t="s">
        <v>327</v>
      </c>
      <c r="F1" s="44" t="s">
        <v>421</v>
      </c>
      <c r="H1" s="5" t="s">
        <v>1</v>
      </c>
      <c r="I1" s="5" t="s">
        <v>95</v>
      </c>
    </row>
    <row r="2" spans="1:9" ht="28.8" x14ac:dyDescent="0.3">
      <c r="A2" s="19">
        <v>1</v>
      </c>
      <c r="B2" s="4" t="s">
        <v>412</v>
      </c>
      <c r="D2" s="19">
        <v>1</v>
      </c>
      <c r="E2" s="3" t="s">
        <v>325</v>
      </c>
      <c r="F2" s="3" t="s">
        <v>425</v>
      </c>
      <c r="H2" s="19">
        <v>1</v>
      </c>
      <c r="I2" s="3" t="s">
        <v>96</v>
      </c>
    </row>
    <row r="3" spans="1:9" ht="28.8" x14ac:dyDescent="0.3">
      <c r="A3" s="19">
        <v>2</v>
      </c>
      <c r="B3" s="4" t="s">
        <v>413</v>
      </c>
      <c r="D3" s="19">
        <v>2</v>
      </c>
      <c r="E3" s="3" t="s">
        <v>326</v>
      </c>
      <c r="F3" s="3" t="s">
        <v>423</v>
      </c>
      <c r="H3" s="19">
        <v>2</v>
      </c>
      <c r="I3" s="3" t="s">
        <v>75</v>
      </c>
    </row>
    <row r="4" spans="1:9" ht="28.8" x14ac:dyDescent="0.3">
      <c r="A4" s="19">
        <v>3</v>
      </c>
      <c r="B4" s="4" t="s">
        <v>414</v>
      </c>
      <c r="D4" s="19">
        <v>3</v>
      </c>
      <c r="E4" s="4" t="s">
        <v>366</v>
      </c>
      <c r="F4" s="3" t="s">
        <v>422</v>
      </c>
      <c r="H4" s="19">
        <v>3</v>
      </c>
      <c r="I4" s="3" t="s">
        <v>125</v>
      </c>
    </row>
    <row r="5" spans="1:9" ht="28.8" x14ac:dyDescent="0.3">
      <c r="A5" s="19">
        <v>4</v>
      </c>
      <c r="B5" s="4" t="s">
        <v>415</v>
      </c>
      <c r="D5" s="19">
        <v>4</v>
      </c>
      <c r="E5" s="3" t="s">
        <v>458</v>
      </c>
      <c r="F5" s="3" t="s">
        <v>459</v>
      </c>
      <c r="H5" s="22">
        <v>4</v>
      </c>
      <c r="I5" s="3" t="s">
        <v>141</v>
      </c>
    </row>
    <row r="6" spans="1:9" ht="28.8" x14ac:dyDescent="0.3">
      <c r="A6" s="19">
        <v>5</v>
      </c>
      <c r="B6" s="4" t="s">
        <v>416</v>
      </c>
      <c r="D6" s="9">
        <v>5</v>
      </c>
      <c r="E6" s="3" t="s">
        <v>455</v>
      </c>
      <c r="F6" s="3" t="s">
        <v>460</v>
      </c>
      <c r="H6" s="19">
        <v>5</v>
      </c>
      <c r="I6" s="3" t="s">
        <v>144</v>
      </c>
    </row>
    <row r="7" spans="1:9" ht="43.2" x14ac:dyDescent="0.3">
      <c r="A7" s="19">
        <v>6</v>
      </c>
      <c r="B7" s="4" t="s">
        <v>417</v>
      </c>
      <c r="D7" s="9">
        <v>6</v>
      </c>
      <c r="E7" s="16" t="s">
        <v>461</v>
      </c>
      <c r="F7" s="17"/>
      <c r="H7" s="19">
        <v>6</v>
      </c>
      <c r="I7" s="3" t="s">
        <v>85</v>
      </c>
    </row>
    <row r="8" spans="1:9" ht="28.8" x14ac:dyDescent="0.3">
      <c r="A8" s="22">
        <v>7</v>
      </c>
      <c r="B8" s="45" t="s">
        <v>420</v>
      </c>
      <c r="H8" s="19">
        <v>7</v>
      </c>
      <c r="I8" s="3" t="s">
        <v>419</v>
      </c>
    </row>
    <row r="9" spans="1:9" x14ac:dyDescent="0.3">
      <c r="D9" s="5" t="s">
        <v>1</v>
      </c>
      <c r="E9" s="5" t="s">
        <v>372</v>
      </c>
      <c r="F9" s="5" t="s">
        <v>448</v>
      </c>
      <c r="H9" s="19"/>
      <c r="I9" s="4"/>
    </row>
    <row r="10" spans="1:9" x14ac:dyDescent="0.3">
      <c r="D10" s="19">
        <v>1</v>
      </c>
      <c r="E10" s="3" t="s">
        <v>373</v>
      </c>
      <c r="F10" s="3" t="s">
        <v>449</v>
      </c>
      <c r="H10" s="19"/>
      <c r="I10" s="4"/>
    </row>
    <row r="11" spans="1:9" x14ac:dyDescent="0.3">
      <c r="A11" s="5" t="s">
        <v>1</v>
      </c>
      <c r="B11" s="5" t="s">
        <v>4</v>
      </c>
      <c r="D11" s="19">
        <v>2</v>
      </c>
      <c r="E11" s="4" t="s">
        <v>446</v>
      </c>
      <c r="F11" s="4" t="s">
        <v>450</v>
      </c>
    </row>
    <row r="12" spans="1:9" x14ac:dyDescent="0.3">
      <c r="A12" s="19">
        <v>1</v>
      </c>
      <c r="B12" s="4" t="s">
        <v>5</v>
      </c>
      <c r="D12" s="19">
        <v>3</v>
      </c>
      <c r="E12" s="4" t="s">
        <v>426</v>
      </c>
      <c r="F12" s="4" t="s">
        <v>451</v>
      </c>
      <c r="H12" s="5" t="s">
        <v>1</v>
      </c>
      <c r="I12" s="5" t="s">
        <v>142</v>
      </c>
    </row>
    <row r="13" spans="1:9" ht="28.8" x14ac:dyDescent="0.3">
      <c r="A13" s="19">
        <v>2</v>
      </c>
      <c r="B13" s="4" t="s">
        <v>7</v>
      </c>
      <c r="D13" s="19">
        <v>4</v>
      </c>
      <c r="E13" s="4" t="s">
        <v>424</v>
      </c>
      <c r="F13" s="4"/>
      <c r="H13" s="19">
        <v>1</v>
      </c>
      <c r="I13" s="3" t="s">
        <v>143</v>
      </c>
    </row>
    <row r="14" spans="1:9" ht="43.2" x14ac:dyDescent="0.3">
      <c r="A14" s="19">
        <v>3</v>
      </c>
      <c r="B14" s="3" t="s">
        <v>140</v>
      </c>
      <c r="D14" s="19">
        <v>5</v>
      </c>
      <c r="E14" s="4" t="s">
        <v>447</v>
      </c>
      <c r="F14" s="4"/>
      <c r="H14" s="19">
        <v>2</v>
      </c>
      <c r="I14" s="46" t="s">
        <v>154</v>
      </c>
    </row>
    <row r="15" spans="1:9" ht="28.8" x14ac:dyDescent="0.3">
      <c r="A15" s="19">
        <v>4</v>
      </c>
      <c r="B15" s="4" t="s">
        <v>11</v>
      </c>
      <c r="D15" s="19">
        <v>6</v>
      </c>
      <c r="E15" s="3" t="s">
        <v>452</v>
      </c>
      <c r="F15" s="4"/>
      <c r="H15" s="19">
        <v>3</v>
      </c>
      <c r="I15" s="4" t="s">
        <v>153</v>
      </c>
    </row>
    <row r="16" spans="1:9" x14ac:dyDescent="0.3">
      <c r="A16" s="19">
        <v>5</v>
      </c>
      <c r="B16" s="4" t="s">
        <v>49</v>
      </c>
      <c r="H16" s="19">
        <v>4</v>
      </c>
      <c r="I16" s="4" t="s">
        <v>155</v>
      </c>
    </row>
    <row r="17" spans="1:10" x14ac:dyDescent="0.3">
      <c r="A17" s="19">
        <v>6</v>
      </c>
      <c r="B17" s="4" t="s">
        <v>375</v>
      </c>
      <c r="H17" s="19"/>
      <c r="I17" s="4"/>
    </row>
    <row r="18" spans="1:10" x14ac:dyDescent="0.3">
      <c r="A18" s="19">
        <v>7</v>
      </c>
      <c r="B18" s="4" t="s">
        <v>374</v>
      </c>
      <c r="H18" s="19"/>
      <c r="I18" s="4"/>
    </row>
    <row r="19" spans="1:10" s="47" customFormat="1" x14ac:dyDescent="0.3">
      <c r="A19" s="19">
        <v>8</v>
      </c>
      <c r="B19" s="4" t="s">
        <v>480</v>
      </c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19"/>
      <c r="B20" s="4"/>
    </row>
    <row r="21" spans="1:10" x14ac:dyDescent="0.3">
      <c r="A21" s="19"/>
      <c r="B21" s="4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abSelected="1" topLeftCell="C25" workbookViewId="0">
      <selection activeCell="L33" sqref="L33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158</v>
      </c>
      <c r="J3" s="2" t="s">
        <v>159</v>
      </c>
      <c r="K3" s="2" t="s">
        <v>93</v>
      </c>
      <c r="L3" s="2" t="s">
        <v>71</v>
      </c>
    </row>
    <row r="4" spans="8:12" ht="28.8" x14ac:dyDescent="0.3">
      <c r="H4" s="8">
        <v>44835</v>
      </c>
      <c r="I4" s="3" t="s">
        <v>376</v>
      </c>
      <c r="J4" s="3"/>
      <c r="K4" s="3" t="s">
        <v>371</v>
      </c>
      <c r="L4" s="10">
        <v>1</v>
      </c>
    </row>
    <row r="5" spans="8:12" ht="43.2" x14ac:dyDescent="0.3">
      <c r="H5" s="8">
        <v>44836</v>
      </c>
      <c r="I5" s="18" t="s">
        <v>377</v>
      </c>
      <c r="J5" s="4"/>
      <c r="K5" s="3" t="s">
        <v>378</v>
      </c>
      <c r="L5" s="9">
        <v>2</v>
      </c>
    </row>
    <row r="6" spans="8:12" ht="43.2" x14ac:dyDescent="0.3">
      <c r="H6" s="8">
        <v>44837</v>
      </c>
      <c r="I6" s="18" t="s">
        <v>379</v>
      </c>
      <c r="J6" s="4"/>
      <c r="K6" s="3" t="s">
        <v>378</v>
      </c>
      <c r="L6" s="9">
        <v>2</v>
      </c>
    </row>
    <row r="7" spans="8:12" ht="43.2" x14ac:dyDescent="0.3">
      <c r="H7" s="8">
        <v>44838</v>
      </c>
      <c r="I7" s="18" t="s">
        <v>387</v>
      </c>
      <c r="J7" s="4"/>
      <c r="K7" s="3" t="s">
        <v>388</v>
      </c>
      <c r="L7" s="9">
        <v>2</v>
      </c>
    </row>
    <row r="8" spans="8:12" ht="57.6" x14ac:dyDescent="0.3">
      <c r="H8" s="8">
        <v>44839</v>
      </c>
      <c r="I8" s="18" t="s">
        <v>389</v>
      </c>
      <c r="J8" s="4"/>
      <c r="K8" s="3" t="s">
        <v>391</v>
      </c>
      <c r="L8" s="9">
        <v>1</v>
      </c>
    </row>
    <row r="9" spans="8:12" ht="43.2" x14ac:dyDescent="0.3">
      <c r="H9" s="8">
        <v>44840</v>
      </c>
      <c r="I9" s="18" t="s">
        <v>390</v>
      </c>
      <c r="J9" s="3"/>
      <c r="K9" s="3" t="s">
        <v>391</v>
      </c>
      <c r="L9" s="9">
        <v>1</v>
      </c>
    </row>
    <row r="10" spans="8:12" ht="43.2" x14ac:dyDescent="0.3">
      <c r="H10" s="8">
        <v>44841</v>
      </c>
      <c r="I10" s="16" t="s">
        <v>393</v>
      </c>
      <c r="J10" s="16" t="s">
        <v>392</v>
      </c>
      <c r="K10" s="3" t="s">
        <v>391</v>
      </c>
      <c r="L10" s="9">
        <v>2</v>
      </c>
    </row>
    <row r="11" spans="8:12" ht="43.2" x14ac:dyDescent="0.3">
      <c r="H11" s="8">
        <v>44842</v>
      </c>
      <c r="I11" s="16" t="s">
        <v>394</v>
      </c>
      <c r="J11" s="17"/>
      <c r="K11" s="3" t="s">
        <v>391</v>
      </c>
      <c r="L11" s="9">
        <v>2</v>
      </c>
    </row>
    <row r="12" spans="8:12" ht="57.6" x14ac:dyDescent="0.3">
      <c r="H12" s="8">
        <v>44843</v>
      </c>
      <c r="I12" s="16" t="s">
        <v>402</v>
      </c>
      <c r="J12" s="17"/>
      <c r="K12" s="16" t="s">
        <v>403</v>
      </c>
      <c r="L12" s="9">
        <v>2</v>
      </c>
    </row>
    <row r="13" spans="8:12" ht="57.6" x14ac:dyDescent="0.3">
      <c r="H13" s="8">
        <v>44844</v>
      </c>
      <c r="I13" s="16" t="s">
        <v>406</v>
      </c>
      <c r="J13" s="17" t="s">
        <v>404</v>
      </c>
      <c r="K13" s="17"/>
      <c r="L13" s="9">
        <v>2</v>
      </c>
    </row>
    <row r="14" spans="8:12" ht="43.2" x14ac:dyDescent="0.3">
      <c r="H14" s="8">
        <v>44845</v>
      </c>
      <c r="I14" s="16" t="s">
        <v>408</v>
      </c>
      <c r="J14" s="16" t="s">
        <v>407</v>
      </c>
      <c r="K14" s="17"/>
      <c r="L14" s="9">
        <v>2</v>
      </c>
    </row>
    <row r="15" spans="8:12" ht="57.6" x14ac:dyDescent="0.3">
      <c r="H15" s="8">
        <v>44846</v>
      </c>
      <c r="I15" s="16" t="s">
        <v>410</v>
      </c>
      <c r="J15" s="16" t="s">
        <v>409</v>
      </c>
      <c r="K15" s="17"/>
      <c r="L15" s="9">
        <v>2</v>
      </c>
    </row>
    <row r="16" spans="8:12" ht="57.6" x14ac:dyDescent="0.3">
      <c r="H16" s="8">
        <v>44847</v>
      </c>
      <c r="I16" s="16" t="s">
        <v>411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434</v>
      </c>
      <c r="J17" s="16" t="s">
        <v>433</v>
      </c>
      <c r="K17" s="17"/>
      <c r="L17" s="9">
        <v>1</v>
      </c>
    </row>
    <row r="18" spans="3:12" ht="57.6" x14ac:dyDescent="0.3">
      <c r="H18" s="8">
        <v>44849</v>
      </c>
      <c r="I18" s="16" t="s">
        <v>435</v>
      </c>
      <c r="J18" s="17"/>
      <c r="K18" s="17"/>
      <c r="L18" s="9">
        <v>2</v>
      </c>
    </row>
    <row r="19" spans="3:12" ht="57.6" x14ac:dyDescent="0.3">
      <c r="C19" s="48"/>
      <c r="H19" s="8">
        <v>44850</v>
      </c>
      <c r="I19" s="16" t="s">
        <v>436</v>
      </c>
      <c r="J19" s="17"/>
      <c r="K19" s="17"/>
      <c r="L19" s="9">
        <v>2</v>
      </c>
    </row>
    <row r="20" spans="3:12" ht="57.6" x14ac:dyDescent="0.3">
      <c r="C20" s="48"/>
      <c r="H20" s="8">
        <v>44851</v>
      </c>
      <c r="I20" s="16" t="s">
        <v>442</v>
      </c>
      <c r="J20" s="17" t="s">
        <v>443</v>
      </c>
      <c r="K20" s="17"/>
      <c r="L20" s="9">
        <v>2</v>
      </c>
    </row>
    <row r="21" spans="3:12" ht="43.2" x14ac:dyDescent="0.3">
      <c r="H21" s="8">
        <v>44852</v>
      </c>
      <c r="I21" s="16" t="s">
        <v>445</v>
      </c>
      <c r="J21" s="16" t="s">
        <v>444</v>
      </c>
      <c r="K21" s="17"/>
      <c r="L21" s="9">
        <v>2</v>
      </c>
    </row>
    <row r="22" spans="3:12" ht="28.8" x14ac:dyDescent="0.3">
      <c r="H22" s="8">
        <v>44853</v>
      </c>
      <c r="I22" s="16" t="s">
        <v>453</v>
      </c>
      <c r="J22" s="16" t="s">
        <v>454</v>
      </c>
      <c r="K22" s="17"/>
      <c r="L22" s="9">
        <v>2</v>
      </c>
    </row>
    <row r="23" spans="3:12" ht="57.6" x14ac:dyDescent="0.3">
      <c r="H23" s="8">
        <v>44854</v>
      </c>
      <c r="I23" s="16" t="s">
        <v>456</v>
      </c>
      <c r="J23" s="16" t="s">
        <v>457</v>
      </c>
      <c r="K23" s="17"/>
      <c r="L23" s="9">
        <v>2</v>
      </c>
    </row>
    <row r="24" spans="3:12" ht="43.2" x14ac:dyDescent="0.3">
      <c r="H24" s="8">
        <v>44855</v>
      </c>
      <c r="I24" s="16" t="s">
        <v>463</v>
      </c>
      <c r="J24" s="16" t="s">
        <v>462</v>
      </c>
      <c r="K24" s="17"/>
      <c r="L24" s="9">
        <v>2</v>
      </c>
    </row>
    <row r="25" spans="3:12" ht="57.6" x14ac:dyDescent="0.3">
      <c r="H25" s="8">
        <v>44856</v>
      </c>
      <c r="I25" s="16" t="s">
        <v>471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472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479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490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528</v>
      </c>
      <c r="J29" s="16" t="s">
        <v>527</v>
      </c>
      <c r="K29" s="17"/>
      <c r="L29" s="9">
        <v>1</v>
      </c>
    </row>
    <row r="30" spans="3:12" ht="28.8" x14ac:dyDescent="0.3">
      <c r="H30" s="8">
        <v>44861</v>
      </c>
      <c r="I30" s="16" t="s">
        <v>529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530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531</v>
      </c>
      <c r="J32" s="17"/>
      <c r="K32" s="17"/>
      <c r="L32" s="9">
        <v>2</v>
      </c>
    </row>
    <row r="33" spans="8:12" x14ac:dyDescent="0.3">
      <c r="H33" s="8">
        <v>44864</v>
      </c>
      <c r="I33" s="17"/>
      <c r="J33" s="17"/>
      <c r="K33" s="17"/>
      <c r="L33" s="9"/>
    </row>
    <row r="34" spans="8:12" x14ac:dyDescent="0.3">
      <c r="H34" s="8">
        <v>44865</v>
      </c>
      <c r="I34" s="17"/>
      <c r="J34" s="17"/>
      <c r="K34" s="17"/>
      <c r="L3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4"/>
  <sheetViews>
    <sheetView workbookViewId="0">
      <selection activeCell="R18" sqref="R18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78" t="s">
        <v>512</v>
      </c>
      <c r="V1" s="78" t="s">
        <v>511</v>
      </c>
      <c r="W1" s="78" t="s">
        <v>513</v>
      </c>
      <c r="X1" s="78" t="s">
        <v>514</v>
      </c>
      <c r="Y1" s="78" t="s">
        <v>515</v>
      </c>
      <c r="Z1" s="78" t="s">
        <v>523</v>
      </c>
    </row>
    <row r="2" spans="4:26" x14ac:dyDescent="0.3">
      <c r="D2" s="55" t="s">
        <v>25</v>
      </c>
      <c r="E2" s="55"/>
      <c r="G2" s="55" t="s">
        <v>31</v>
      </c>
      <c r="H2" s="55"/>
      <c r="K2" s="5" t="s">
        <v>137</v>
      </c>
      <c r="L2" s="5" t="s">
        <v>12</v>
      </c>
      <c r="N2" s="56" t="s">
        <v>427</v>
      </c>
      <c r="O2" s="56" t="s">
        <v>12</v>
      </c>
      <c r="P2"/>
      <c r="Q2"/>
      <c r="R2" s="4"/>
      <c r="S2" s="79" t="s">
        <v>502</v>
      </c>
      <c r="T2" s="62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81">
        <f>381809/12</f>
        <v>31817.416666666668</v>
      </c>
      <c r="Z2" s="81">
        <f>(W2-X2-Y2)</f>
        <v>113930.58333333333</v>
      </c>
    </row>
    <row r="3" spans="4:26" x14ac:dyDescent="0.3">
      <c r="D3" s="44" t="s">
        <v>13</v>
      </c>
      <c r="E3" s="44" t="s">
        <v>12</v>
      </c>
      <c r="G3" s="44" t="s">
        <v>13</v>
      </c>
      <c r="H3" s="44" t="s">
        <v>12</v>
      </c>
      <c r="K3" s="4" t="s">
        <v>491</v>
      </c>
      <c r="L3" s="4">
        <v>20000</v>
      </c>
      <c r="N3" s="4" t="s">
        <v>428</v>
      </c>
      <c r="O3" s="4">
        <v>24000</v>
      </c>
      <c r="P3"/>
      <c r="Q3"/>
      <c r="R3" s="4" t="s">
        <v>522</v>
      </c>
      <c r="S3" s="80" t="s">
        <v>508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492</v>
      </c>
      <c r="L4" s="4">
        <v>25000</v>
      </c>
      <c r="N4" s="4" t="s">
        <v>429</v>
      </c>
      <c r="O4" s="4">
        <v>8000</v>
      </c>
      <c r="P4"/>
      <c r="Q4"/>
      <c r="R4" s="4" t="s">
        <v>509</v>
      </c>
      <c r="S4" s="79" t="s">
        <v>510</v>
      </c>
      <c r="T4" s="4">
        <v>9316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493</v>
      </c>
      <c r="L5" s="4">
        <v>35000</v>
      </c>
      <c r="N5" s="4" t="s">
        <v>430</v>
      </c>
      <c r="O5" s="4">
        <v>14000</v>
      </c>
      <c r="P5"/>
      <c r="Q5"/>
      <c r="R5" s="4" t="s">
        <v>518</v>
      </c>
      <c r="S5" s="79" t="s">
        <v>516</v>
      </c>
      <c r="T5" s="4">
        <v>3764</v>
      </c>
      <c r="U5" s="4"/>
      <c r="V5" s="4"/>
      <c r="W5" s="4"/>
      <c r="X5" s="4"/>
      <c r="Y5" s="4"/>
      <c r="Z5" s="4"/>
    </row>
    <row r="6" spans="4:26" x14ac:dyDescent="0.3">
      <c r="D6" s="57" t="s">
        <v>23</v>
      </c>
      <c r="E6" s="57">
        <v>13368</v>
      </c>
      <c r="G6" s="4" t="s">
        <v>34</v>
      </c>
      <c r="H6" s="4">
        <v>8260</v>
      </c>
      <c r="K6" s="4" t="s">
        <v>494</v>
      </c>
      <c r="L6" s="4">
        <v>20000</v>
      </c>
      <c r="N6" s="4" t="s">
        <v>431</v>
      </c>
      <c r="O6" s="4">
        <v>15000</v>
      </c>
      <c r="P6"/>
      <c r="Q6"/>
      <c r="R6" s="76" t="s">
        <v>517</v>
      </c>
      <c r="S6" s="79" t="s">
        <v>41</v>
      </c>
      <c r="T6" s="4">
        <v>223580</v>
      </c>
      <c r="U6" s="4"/>
      <c r="V6" s="4"/>
      <c r="W6" s="4"/>
      <c r="X6" s="4"/>
      <c r="Y6" s="4"/>
      <c r="Z6" s="4"/>
    </row>
    <row r="7" spans="4:26" x14ac:dyDescent="0.3">
      <c r="D7" s="45"/>
      <c r="E7" s="45"/>
      <c r="G7" s="4" t="s">
        <v>400</v>
      </c>
      <c r="H7" s="4">
        <f>(699+599+1399+499+400)</f>
        <v>3596</v>
      </c>
      <c r="K7" s="4" t="s">
        <v>495</v>
      </c>
      <c r="L7" s="4">
        <v>10000</v>
      </c>
      <c r="N7" s="4" t="s">
        <v>432</v>
      </c>
      <c r="O7" s="4">
        <v>8000</v>
      </c>
      <c r="P7"/>
      <c r="Q7"/>
      <c r="R7" s="4" t="s">
        <v>519</v>
      </c>
      <c r="S7" s="79" t="s">
        <v>520</v>
      </c>
      <c r="T7" s="4">
        <v>33532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57" t="s">
        <v>35</v>
      </c>
      <c r="H8" s="57">
        <v>50000</v>
      </c>
      <c r="K8" s="4" t="s">
        <v>496</v>
      </c>
      <c r="L8" s="4">
        <v>20000</v>
      </c>
      <c r="N8" s="4"/>
      <c r="O8" s="4"/>
      <c r="P8"/>
      <c r="Q8"/>
      <c r="R8" s="4" t="s">
        <v>521</v>
      </c>
      <c r="S8" s="79" t="s">
        <v>502</v>
      </c>
      <c r="T8" s="4"/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58" t="s">
        <v>16</v>
      </c>
      <c r="O9" s="58">
        <f>SUM(O3:O8)</f>
        <v>69000</v>
      </c>
      <c r="P9"/>
      <c r="Q9"/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R11" s="6" t="s">
        <v>526</v>
      </c>
      <c r="S11" s="77" t="s">
        <v>504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59" t="s">
        <v>16</v>
      </c>
      <c r="L12" s="59">
        <f>SUM(L3:L11)</f>
        <v>130000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60" t="s">
        <v>497</v>
      </c>
      <c r="L13" s="61">
        <f>SUM(H18+L12)</f>
        <v>259306</v>
      </c>
    </row>
    <row r="14" spans="4:26" x14ac:dyDescent="0.3">
      <c r="D14" s="4" t="s">
        <v>24</v>
      </c>
      <c r="E14" s="4">
        <v>5000</v>
      </c>
      <c r="G14" s="4" t="s">
        <v>89</v>
      </c>
      <c r="H14" s="4">
        <v>5000</v>
      </c>
      <c r="K14" s="4" t="s">
        <v>501</v>
      </c>
      <c r="L14" s="62">
        <f>L13/0.6</f>
        <v>432176.66666666669</v>
      </c>
    </row>
    <row r="15" spans="4:26" x14ac:dyDescent="0.3">
      <c r="D15" s="4" t="s">
        <v>26</v>
      </c>
      <c r="E15" s="4">
        <v>5000</v>
      </c>
      <c r="G15" s="4" t="s">
        <v>498</v>
      </c>
      <c r="H15" s="4">
        <v>15000</v>
      </c>
      <c r="J15" s="6" t="s">
        <v>524</v>
      </c>
      <c r="K15" s="60" t="s">
        <v>502</v>
      </c>
      <c r="L15" s="61">
        <f>(L14/0.88)*12</f>
        <v>5893318.1818181816</v>
      </c>
    </row>
    <row r="16" spans="4:26" ht="15" thickBot="1" x14ac:dyDescent="0.35">
      <c r="D16" s="4" t="s">
        <v>27</v>
      </c>
      <c r="E16" s="4">
        <v>5000</v>
      </c>
      <c r="G16" s="63" t="s">
        <v>16</v>
      </c>
      <c r="H16" s="64">
        <f>SUM(H6:H15)</f>
        <v>164856</v>
      </c>
      <c r="J16" s="6" t="s">
        <v>525</v>
      </c>
      <c r="K16" s="4" t="s">
        <v>499</v>
      </c>
      <c r="L16" s="4">
        <v>350000</v>
      </c>
    </row>
    <row r="17" spans="4:12" ht="15" thickBot="1" x14ac:dyDescent="0.35">
      <c r="D17" s="4" t="s">
        <v>28</v>
      </c>
      <c r="E17" s="4">
        <v>5000</v>
      </c>
      <c r="G17" s="65" t="s">
        <v>25</v>
      </c>
      <c r="H17" s="66">
        <f>(H16/12)</f>
        <v>13738</v>
      </c>
      <c r="K17" s="4" t="s">
        <v>500</v>
      </c>
      <c r="L17" s="4">
        <v>250000</v>
      </c>
    </row>
    <row r="18" spans="4:12" ht="15" thickBot="1" x14ac:dyDescent="0.35">
      <c r="D18" s="4" t="s">
        <v>29</v>
      </c>
      <c r="E18" s="4">
        <v>5000</v>
      </c>
      <c r="G18" s="67" t="s">
        <v>45</v>
      </c>
      <c r="H18" s="68">
        <f>SUM(H17,E21)</f>
        <v>129306</v>
      </c>
      <c r="K18" s="4"/>
      <c r="L18" s="4"/>
    </row>
    <row r="19" spans="4:12" x14ac:dyDescent="0.3">
      <c r="D19" s="4" t="s">
        <v>30</v>
      </c>
      <c r="E19" s="4">
        <v>5000</v>
      </c>
      <c r="K19" s="69" t="s">
        <v>503</v>
      </c>
      <c r="L19" s="70">
        <f>SUM(L13+L16+L18+L17)</f>
        <v>859306</v>
      </c>
    </row>
    <row r="20" spans="4:12" ht="15" thickBot="1" x14ac:dyDescent="0.35">
      <c r="D20" s="71" t="s">
        <v>39</v>
      </c>
      <c r="E20" s="71">
        <v>5000</v>
      </c>
      <c r="G20" s="4" t="s">
        <v>42</v>
      </c>
      <c r="H20" s="72">
        <v>107000</v>
      </c>
      <c r="K20" s="4" t="s">
        <v>501</v>
      </c>
      <c r="L20" s="81">
        <f>(L19/0.6)</f>
        <v>1432176.6666666667</v>
      </c>
    </row>
    <row r="21" spans="4:12" ht="15" thickBot="1" x14ac:dyDescent="0.35">
      <c r="D21" s="65" t="s">
        <v>16</v>
      </c>
      <c r="E21" s="66">
        <f>SUM(E4:E20)</f>
        <v>115568</v>
      </c>
      <c r="G21" s="71" t="s">
        <v>41</v>
      </c>
      <c r="H21" s="73">
        <f>(200000/12)</f>
        <v>16666.666666666668</v>
      </c>
      <c r="K21" s="69" t="s">
        <v>502</v>
      </c>
      <c r="L21" s="70">
        <f>(L20/0.88)*12</f>
        <v>19529681.81818182</v>
      </c>
    </row>
    <row r="22" spans="4:12" ht="15" thickBot="1" x14ac:dyDescent="0.35">
      <c r="G22" s="74" t="s">
        <v>40</v>
      </c>
      <c r="H22" s="75">
        <f>SUM(H20:H21)</f>
        <v>123666.66666666667</v>
      </c>
      <c r="J22" s="57" t="s">
        <v>505</v>
      </c>
      <c r="K22" s="45" t="s">
        <v>506</v>
      </c>
      <c r="L22" s="76">
        <v>0.23</v>
      </c>
    </row>
    <row r="23" spans="4:12" x14ac:dyDescent="0.3">
      <c r="K23" s="45" t="s">
        <v>507</v>
      </c>
      <c r="L23" s="76">
        <v>0.34</v>
      </c>
    </row>
    <row r="24" spans="4:12" x14ac:dyDescent="0.3">
      <c r="K24" s="77"/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B1:S40"/>
  <sheetViews>
    <sheetView workbookViewId="0">
      <selection activeCell="G14" sqref="G14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13.109375" bestFit="1" customWidth="1"/>
    <col min="14" max="14" width="10.6640625" bestFit="1" customWidth="1"/>
    <col min="18" max="18" width="13.44140625" bestFit="1" customWidth="1"/>
    <col min="19" max="20" width="21.44140625" customWidth="1"/>
  </cols>
  <sheetData>
    <row r="1" spans="2:19" x14ac:dyDescent="0.3">
      <c r="B1" s="50" t="s">
        <v>220</v>
      </c>
      <c r="C1" s="50"/>
      <c r="D1" s="50"/>
      <c r="F1" s="50" t="s">
        <v>219</v>
      </c>
      <c r="G1" s="50"/>
      <c r="I1" s="49" t="s">
        <v>203</v>
      </c>
      <c r="J1" s="49"/>
      <c r="K1" s="49"/>
      <c r="M1" s="49" t="s">
        <v>223</v>
      </c>
      <c r="N1" s="49"/>
      <c r="O1" s="49"/>
      <c r="Q1" s="50" t="s">
        <v>240</v>
      </c>
      <c r="R1" s="50"/>
      <c r="S1" s="50"/>
    </row>
    <row r="2" spans="2:19" x14ac:dyDescent="0.3">
      <c r="B2" s="2" t="s">
        <v>1</v>
      </c>
      <c r="C2" s="2" t="s">
        <v>168</v>
      </c>
      <c r="D2" s="2" t="s">
        <v>168</v>
      </c>
      <c r="F2" s="2" t="s">
        <v>1</v>
      </c>
      <c r="G2" s="2" t="s">
        <v>168</v>
      </c>
      <c r="I2" s="2" t="s">
        <v>1</v>
      </c>
      <c r="J2" s="2" t="s">
        <v>168</v>
      </c>
      <c r="K2" s="2" t="s">
        <v>201</v>
      </c>
      <c r="M2" s="2" t="s">
        <v>1</v>
      </c>
      <c r="N2" s="2" t="s">
        <v>168</v>
      </c>
      <c r="O2" s="2" t="s">
        <v>213</v>
      </c>
      <c r="Q2" s="2" t="s">
        <v>1</v>
      </c>
      <c r="R2" s="2" t="s">
        <v>201</v>
      </c>
      <c r="S2" s="2" t="s">
        <v>168</v>
      </c>
    </row>
    <row r="3" spans="2:19" x14ac:dyDescent="0.3">
      <c r="B3" s="7">
        <v>1</v>
      </c>
      <c r="C3" s="1" t="s">
        <v>162</v>
      </c>
      <c r="D3" s="1" t="s">
        <v>170</v>
      </c>
      <c r="F3" s="7">
        <v>1</v>
      </c>
      <c r="G3" s="1" t="s">
        <v>179</v>
      </c>
      <c r="I3" s="7">
        <v>1</v>
      </c>
      <c r="J3" s="1" t="s">
        <v>202</v>
      </c>
      <c r="K3" s="1" t="s">
        <v>210</v>
      </c>
      <c r="M3" s="7">
        <v>1</v>
      </c>
      <c r="N3" s="1" t="s">
        <v>211</v>
      </c>
      <c r="O3" s="1" t="s">
        <v>216</v>
      </c>
      <c r="Q3" s="7">
        <v>1</v>
      </c>
      <c r="R3" s="1" t="s">
        <v>225</v>
      </c>
      <c r="S3" s="1" t="s">
        <v>185</v>
      </c>
    </row>
    <row r="4" spans="2:19" x14ac:dyDescent="0.3">
      <c r="B4" s="7">
        <v>2</v>
      </c>
      <c r="C4" s="1" t="s">
        <v>163</v>
      </c>
      <c r="D4" s="1" t="s">
        <v>171</v>
      </c>
      <c r="F4" s="7">
        <v>2</v>
      </c>
      <c r="G4" s="1" t="s">
        <v>180</v>
      </c>
      <c r="I4" s="7">
        <v>2</v>
      </c>
      <c r="J4" s="1" t="s">
        <v>204</v>
      </c>
      <c r="K4" s="1" t="s">
        <v>205</v>
      </c>
      <c r="M4" s="7">
        <v>2</v>
      </c>
      <c r="N4" s="1" t="s">
        <v>212</v>
      </c>
      <c r="O4" s="1" t="s">
        <v>214</v>
      </c>
      <c r="Q4" s="19">
        <v>2</v>
      </c>
      <c r="R4" s="17" t="s">
        <v>226</v>
      </c>
      <c r="S4" s="16" t="s">
        <v>237</v>
      </c>
    </row>
    <row r="5" spans="2:19" x14ac:dyDescent="0.3">
      <c r="B5" s="7">
        <v>3</v>
      </c>
      <c r="C5" s="1" t="s">
        <v>164</v>
      </c>
      <c r="D5" s="1" t="s">
        <v>172</v>
      </c>
      <c r="F5" s="7">
        <v>3</v>
      </c>
      <c r="G5" s="1" t="s">
        <v>164</v>
      </c>
      <c r="I5" s="7">
        <v>3</v>
      </c>
      <c r="J5" s="23" t="s">
        <v>206</v>
      </c>
      <c r="K5" s="23" t="s">
        <v>207</v>
      </c>
      <c r="M5" s="7">
        <v>3</v>
      </c>
      <c r="N5" s="23" t="s">
        <v>215</v>
      </c>
      <c r="O5" s="23" t="s">
        <v>214</v>
      </c>
      <c r="Q5" s="7">
        <v>3</v>
      </c>
      <c r="R5" s="17" t="s">
        <v>227</v>
      </c>
      <c r="S5" s="17" t="s">
        <v>179</v>
      </c>
    </row>
    <row r="6" spans="2:19" x14ac:dyDescent="0.3">
      <c r="B6" s="7">
        <v>4</v>
      </c>
      <c r="C6" s="1" t="s">
        <v>165</v>
      </c>
      <c r="D6" s="1" t="s">
        <v>173</v>
      </c>
      <c r="F6" s="7">
        <v>4</v>
      </c>
      <c r="G6" s="1" t="s">
        <v>165</v>
      </c>
      <c r="M6" s="7">
        <v>4</v>
      </c>
      <c r="N6" s="1" t="s">
        <v>217</v>
      </c>
      <c r="O6" s="1" t="s">
        <v>218</v>
      </c>
      <c r="Q6" s="7">
        <v>4</v>
      </c>
      <c r="R6" s="17" t="s">
        <v>228</v>
      </c>
      <c r="S6" s="17" t="s">
        <v>229</v>
      </c>
    </row>
    <row r="7" spans="2:19" x14ac:dyDescent="0.3">
      <c r="B7" s="7">
        <v>5</v>
      </c>
      <c r="C7" s="1" t="s">
        <v>166</v>
      </c>
      <c r="D7" s="1" t="s">
        <v>174</v>
      </c>
      <c r="F7" s="7">
        <v>5</v>
      </c>
      <c r="G7" s="1" t="s">
        <v>175</v>
      </c>
      <c r="Q7" s="7">
        <v>5</v>
      </c>
      <c r="R7" s="17" t="s">
        <v>230</v>
      </c>
      <c r="S7" s="17" t="s">
        <v>182</v>
      </c>
    </row>
    <row r="8" spans="2:19" x14ac:dyDescent="0.3">
      <c r="B8" s="7">
        <v>6</v>
      </c>
      <c r="C8" s="1" t="s">
        <v>167</v>
      </c>
      <c r="D8" s="1"/>
      <c r="F8" s="7">
        <v>6</v>
      </c>
      <c r="G8" s="1" t="s">
        <v>177</v>
      </c>
      <c r="Q8" s="7">
        <v>6</v>
      </c>
      <c r="R8" s="17" t="s">
        <v>231</v>
      </c>
      <c r="S8" s="17" t="s">
        <v>181</v>
      </c>
    </row>
    <row r="9" spans="2:19" x14ac:dyDescent="0.3">
      <c r="F9" s="39">
        <v>7</v>
      </c>
      <c r="G9" s="23" t="s">
        <v>354</v>
      </c>
      <c r="Q9" s="7">
        <v>7</v>
      </c>
      <c r="R9" s="17" t="s">
        <v>232</v>
      </c>
      <c r="S9" s="16" t="s">
        <v>238</v>
      </c>
    </row>
    <row r="10" spans="2:19" x14ac:dyDescent="0.3">
      <c r="B10" s="50" t="s">
        <v>221</v>
      </c>
      <c r="C10" s="50"/>
      <c r="D10" s="50"/>
      <c r="Q10" s="7">
        <v>8</v>
      </c>
      <c r="R10" s="17" t="s">
        <v>233</v>
      </c>
      <c r="S10" s="16" t="s">
        <v>236</v>
      </c>
    </row>
    <row r="11" spans="2:19" x14ac:dyDescent="0.3">
      <c r="B11" s="2" t="s">
        <v>1</v>
      </c>
      <c r="C11" s="2" t="s">
        <v>168</v>
      </c>
      <c r="D11" s="2" t="s">
        <v>168</v>
      </c>
      <c r="Q11" s="7">
        <v>9</v>
      </c>
      <c r="R11" s="17" t="s">
        <v>234</v>
      </c>
      <c r="S11" s="16" t="s">
        <v>239</v>
      </c>
    </row>
    <row r="12" spans="2:19" x14ac:dyDescent="0.3">
      <c r="B12" s="7">
        <v>1</v>
      </c>
      <c r="C12" s="1" t="s">
        <v>175</v>
      </c>
      <c r="D12" s="1" t="s">
        <v>177</v>
      </c>
      <c r="Q12" s="7">
        <v>10</v>
      </c>
      <c r="R12" s="17" t="s">
        <v>205</v>
      </c>
      <c r="S12" s="17" t="s">
        <v>235</v>
      </c>
    </row>
    <row r="13" spans="2:19" x14ac:dyDescent="0.3">
      <c r="B13" s="7">
        <v>2</v>
      </c>
      <c r="C13" s="1" t="s">
        <v>176</v>
      </c>
      <c r="D13" s="1" t="s">
        <v>178</v>
      </c>
      <c r="Q13" s="7">
        <v>11</v>
      </c>
      <c r="R13" s="17" t="s">
        <v>241</v>
      </c>
      <c r="S13" s="17" t="s">
        <v>177</v>
      </c>
    </row>
    <row r="14" spans="2:19" x14ac:dyDescent="0.3">
      <c r="B14" s="25"/>
      <c r="C14" s="26"/>
      <c r="D14" s="27"/>
      <c r="Q14" s="7">
        <v>12</v>
      </c>
      <c r="R14" s="17" t="s">
        <v>242</v>
      </c>
      <c r="S14" s="17"/>
    </row>
    <row r="15" spans="2:19" x14ac:dyDescent="0.3">
      <c r="B15" s="51" t="s">
        <v>222</v>
      </c>
      <c r="C15" s="52"/>
      <c r="D15" s="53"/>
      <c r="Q15" s="7">
        <v>13</v>
      </c>
      <c r="R15" s="17" t="s">
        <v>243</v>
      </c>
      <c r="S15" s="17"/>
    </row>
    <row r="16" spans="2:19" x14ac:dyDescent="0.3">
      <c r="B16" s="2" t="s">
        <v>1</v>
      </c>
      <c r="C16" s="2" t="s">
        <v>168</v>
      </c>
      <c r="D16" s="2" t="s">
        <v>168</v>
      </c>
      <c r="Q16" s="7">
        <v>14</v>
      </c>
      <c r="R16" s="17"/>
      <c r="S16" s="17"/>
    </row>
    <row r="17" spans="2:19" x14ac:dyDescent="0.3">
      <c r="B17" s="7">
        <v>1</v>
      </c>
      <c r="C17" s="1" t="s">
        <v>179</v>
      </c>
      <c r="D17" s="1" t="s">
        <v>181</v>
      </c>
      <c r="Q17" s="7">
        <v>15</v>
      </c>
      <c r="R17" s="17"/>
      <c r="S17" s="17"/>
    </row>
    <row r="18" spans="2:19" x14ac:dyDescent="0.3">
      <c r="B18" s="7">
        <v>2</v>
      </c>
      <c r="C18" s="1" t="s">
        <v>180</v>
      </c>
      <c r="D18" s="1" t="s">
        <v>182</v>
      </c>
      <c r="Q18" s="7">
        <v>16</v>
      </c>
      <c r="R18" s="17"/>
      <c r="S18" s="17"/>
    </row>
    <row r="19" spans="2:19" x14ac:dyDescent="0.3">
      <c r="B19" s="1"/>
      <c r="C19" s="1"/>
      <c r="D19" s="23" t="s">
        <v>183</v>
      </c>
      <c r="Q19" s="7">
        <v>17</v>
      </c>
      <c r="R19" s="17"/>
      <c r="S19" s="17"/>
    </row>
    <row r="20" spans="2:19" x14ac:dyDescent="0.3">
      <c r="B20" s="1"/>
      <c r="C20" s="1"/>
      <c r="D20" s="23" t="s">
        <v>184</v>
      </c>
      <c r="Q20" s="7">
        <v>18</v>
      </c>
      <c r="R20" s="17"/>
      <c r="S20" s="17"/>
    </row>
    <row r="21" spans="2:19" x14ac:dyDescent="0.3">
      <c r="B21" s="1"/>
      <c r="C21" s="1"/>
      <c r="D21" s="23" t="s">
        <v>185</v>
      </c>
      <c r="Q21" s="7">
        <v>19</v>
      </c>
      <c r="R21" s="17"/>
      <c r="S21" s="17"/>
    </row>
    <row r="22" spans="2:19" x14ac:dyDescent="0.3">
      <c r="B22" s="28"/>
      <c r="C22" s="28"/>
      <c r="D22" s="24"/>
      <c r="Q22" s="7">
        <v>20</v>
      </c>
      <c r="R22" s="17"/>
      <c r="S22" s="17"/>
    </row>
    <row r="23" spans="2:19" x14ac:dyDescent="0.3">
      <c r="B23" s="50" t="s">
        <v>224</v>
      </c>
      <c r="C23" s="50"/>
      <c r="D23" s="50"/>
      <c r="Q23" s="7">
        <v>21</v>
      </c>
      <c r="R23" s="17"/>
      <c r="S23" s="17"/>
    </row>
    <row r="24" spans="2:19" x14ac:dyDescent="0.3">
      <c r="B24" s="2" t="s">
        <v>1</v>
      </c>
      <c r="C24" s="2" t="s">
        <v>168</v>
      </c>
      <c r="D24" s="2" t="s">
        <v>168</v>
      </c>
      <c r="Q24" s="7">
        <v>22</v>
      </c>
      <c r="R24" s="17"/>
      <c r="S24" s="17"/>
    </row>
    <row r="25" spans="2:19" x14ac:dyDescent="0.3">
      <c r="B25" s="7">
        <v>1</v>
      </c>
      <c r="C25" s="1" t="s">
        <v>186</v>
      </c>
      <c r="D25" s="1" t="s">
        <v>190</v>
      </c>
    </row>
    <row r="26" spans="2:19" x14ac:dyDescent="0.3">
      <c r="B26" s="7">
        <v>2</v>
      </c>
      <c r="C26" s="1" t="s">
        <v>187</v>
      </c>
      <c r="D26" s="1"/>
    </row>
    <row r="27" spans="2:19" x14ac:dyDescent="0.3">
      <c r="B27" s="7">
        <v>3</v>
      </c>
      <c r="C27" s="1" t="s">
        <v>188</v>
      </c>
      <c r="D27" s="23"/>
    </row>
    <row r="28" spans="2:19" x14ac:dyDescent="0.3">
      <c r="B28" s="7">
        <v>4</v>
      </c>
      <c r="C28" s="1" t="s">
        <v>189</v>
      </c>
      <c r="D28" s="23"/>
    </row>
    <row r="29" spans="2:19" x14ac:dyDescent="0.3">
      <c r="B29" s="7"/>
      <c r="C29" s="1"/>
      <c r="D29" s="23"/>
    </row>
    <row r="31" spans="2:19" x14ac:dyDescent="0.3">
      <c r="B31" s="2" t="s">
        <v>1</v>
      </c>
      <c r="C31" s="2" t="s">
        <v>168</v>
      </c>
      <c r="D31" s="2" t="s">
        <v>168</v>
      </c>
    </row>
    <row r="32" spans="2:19" x14ac:dyDescent="0.3">
      <c r="B32" s="7">
        <v>1</v>
      </c>
      <c r="C32" s="1" t="s">
        <v>191</v>
      </c>
      <c r="D32" s="1" t="s">
        <v>196</v>
      </c>
    </row>
    <row r="33" spans="2:4" x14ac:dyDescent="0.3">
      <c r="B33" s="7">
        <v>2</v>
      </c>
      <c r="C33" s="1" t="s">
        <v>192</v>
      </c>
      <c r="D33" s="1" t="s">
        <v>197</v>
      </c>
    </row>
    <row r="34" spans="2:4" x14ac:dyDescent="0.3">
      <c r="B34" s="7">
        <v>3</v>
      </c>
      <c r="C34" s="1" t="s">
        <v>193</v>
      </c>
      <c r="D34" s="23" t="s">
        <v>198</v>
      </c>
    </row>
    <row r="35" spans="2:4" x14ac:dyDescent="0.3">
      <c r="B35" s="7">
        <v>4</v>
      </c>
      <c r="C35" s="1" t="s">
        <v>194</v>
      </c>
      <c r="D35" s="23" t="s">
        <v>199</v>
      </c>
    </row>
    <row r="36" spans="2:4" x14ac:dyDescent="0.3">
      <c r="B36" s="25">
        <v>5</v>
      </c>
      <c r="C36" s="1" t="s">
        <v>195</v>
      </c>
      <c r="D36" s="23" t="s">
        <v>200</v>
      </c>
    </row>
    <row r="37" spans="2:4" x14ac:dyDescent="0.3">
      <c r="B37" s="25">
        <v>6</v>
      </c>
      <c r="C37" s="23" t="s">
        <v>208</v>
      </c>
      <c r="D37" s="1"/>
    </row>
    <row r="38" spans="2:4" x14ac:dyDescent="0.3">
      <c r="B38" s="25">
        <v>7</v>
      </c>
      <c r="C38" s="23" t="s">
        <v>209</v>
      </c>
      <c r="D38" s="1"/>
    </row>
    <row r="39" spans="2:4" x14ac:dyDescent="0.3">
      <c r="B39" s="25">
        <v>8</v>
      </c>
      <c r="C39" s="1"/>
      <c r="D39" s="1"/>
    </row>
    <row r="40" spans="2:4" x14ac:dyDescent="0.3">
      <c r="B40" s="1"/>
      <c r="C40" s="1"/>
      <c r="D40" s="1"/>
    </row>
  </sheetData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topLeftCell="A16" workbookViewId="0">
      <selection activeCell="E33" sqref="E33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244</v>
      </c>
      <c r="F2" s="2" t="s">
        <v>328</v>
      </c>
      <c r="H2" s="2" t="s">
        <v>252</v>
      </c>
      <c r="I2" s="2" t="s">
        <v>253</v>
      </c>
      <c r="J2" s="2" t="s">
        <v>254</v>
      </c>
    </row>
    <row r="3" spans="4:15" x14ac:dyDescent="0.3">
      <c r="D3" s="30">
        <v>44566</v>
      </c>
      <c r="E3" s="1" t="s">
        <v>245</v>
      </c>
      <c r="F3" s="1" t="s">
        <v>329</v>
      </c>
      <c r="H3" s="1" t="s">
        <v>179</v>
      </c>
      <c r="I3" s="1" t="s">
        <v>255</v>
      </c>
      <c r="J3" s="1" t="s">
        <v>256</v>
      </c>
    </row>
    <row r="4" spans="4:15" x14ac:dyDescent="0.3">
      <c r="D4" s="30">
        <v>44568</v>
      </c>
      <c r="E4" s="1" t="s">
        <v>321</v>
      </c>
      <c r="F4" s="1" t="s">
        <v>329</v>
      </c>
      <c r="H4" s="1" t="s">
        <v>307</v>
      </c>
      <c r="I4" s="1" t="s">
        <v>308</v>
      </c>
      <c r="J4" s="1" t="s">
        <v>322</v>
      </c>
    </row>
    <row r="5" spans="4:15" x14ac:dyDescent="0.3">
      <c r="D5" s="30">
        <v>44572</v>
      </c>
      <c r="E5" s="1" t="s">
        <v>246</v>
      </c>
      <c r="F5" s="1" t="s">
        <v>329</v>
      </c>
      <c r="H5" s="1" t="s">
        <v>180</v>
      </c>
      <c r="I5" s="1" t="s">
        <v>177</v>
      </c>
      <c r="J5" s="1" t="s">
        <v>257</v>
      </c>
    </row>
    <row r="6" spans="4:15" x14ac:dyDescent="0.3">
      <c r="D6" s="30">
        <v>44572</v>
      </c>
      <c r="E6" s="1" t="s">
        <v>247</v>
      </c>
      <c r="F6" s="1" t="s">
        <v>329</v>
      </c>
      <c r="H6" s="1" t="s">
        <v>164</v>
      </c>
      <c r="I6" s="1" t="s">
        <v>167</v>
      </c>
      <c r="J6" s="1" t="s">
        <v>323</v>
      </c>
    </row>
    <row r="7" spans="4:15" x14ac:dyDescent="0.3">
      <c r="D7" s="30">
        <v>44585</v>
      </c>
      <c r="E7" s="1" t="s">
        <v>336</v>
      </c>
      <c r="F7" s="1" t="s">
        <v>329</v>
      </c>
      <c r="H7" s="1" t="s">
        <v>191</v>
      </c>
      <c r="I7" s="1"/>
      <c r="J7" s="1" t="s">
        <v>337</v>
      </c>
    </row>
    <row r="8" spans="4:15" x14ac:dyDescent="0.3">
      <c r="D8" s="30">
        <v>44587</v>
      </c>
      <c r="E8" s="1" t="s">
        <v>341</v>
      </c>
      <c r="F8" s="1" t="s">
        <v>329</v>
      </c>
      <c r="H8" s="1" t="s">
        <v>358</v>
      </c>
      <c r="I8" s="1" t="s">
        <v>359</v>
      </c>
      <c r="J8" s="1" t="s">
        <v>360</v>
      </c>
    </row>
    <row r="9" spans="4:15" x14ac:dyDescent="0.3">
      <c r="D9" s="30">
        <v>44589</v>
      </c>
      <c r="E9" s="1" t="s">
        <v>251</v>
      </c>
      <c r="F9" s="1" t="s">
        <v>329</v>
      </c>
      <c r="H9" s="1" t="s">
        <v>165</v>
      </c>
      <c r="I9" s="1" t="s">
        <v>258</v>
      </c>
      <c r="J9" s="1" t="s">
        <v>259</v>
      </c>
    </row>
    <row r="10" spans="4:15" x14ac:dyDescent="0.3">
      <c r="D10" s="30">
        <v>44592</v>
      </c>
      <c r="E10" s="1" t="s">
        <v>324</v>
      </c>
      <c r="F10" s="1" t="s">
        <v>329</v>
      </c>
      <c r="H10" s="1" t="s">
        <v>304</v>
      </c>
      <c r="I10" s="1" t="s">
        <v>305</v>
      </c>
      <c r="J10" s="1" t="s">
        <v>306</v>
      </c>
      <c r="O10" s="29"/>
    </row>
    <row r="11" spans="4:15" x14ac:dyDescent="0.3">
      <c r="D11" s="31">
        <v>44594</v>
      </c>
      <c r="E11" s="1" t="s">
        <v>248</v>
      </c>
      <c r="F11" s="1" t="s">
        <v>329</v>
      </c>
      <c r="H11" s="1" t="s">
        <v>163</v>
      </c>
      <c r="I11" s="1" t="s">
        <v>313</v>
      </c>
      <c r="J11" s="1"/>
      <c r="O11" s="29"/>
    </row>
    <row r="12" spans="4:15" x14ac:dyDescent="0.3">
      <c r="D12" s="31">
        <v>44595</v>
      </c>
      <c r="E12" s="1" t="s">
        <v>249</v>
      </c>
      <c r="F12" s="1" t="s">
        <v>329</v>
      </c>
      <c r="H12" s="1" t="s">
        <v>314</v>
      </c>
      <c r="I12" s="1" t="s">
        <v>315</v>
      </c>
      <c r="J12" s="1"/>
    </row>
    <row r="13" spans="4:15" x14ac:dyDescent="0.3">
      <c r="D13" s="31">
        <v>44595</v>
      </c>
      <c r="E13" s="1" t="s">
        <v>335</v>
      </c>
      <c r="F13" s="1" t="s">
        <v>329</v>
      </c>
      <c r="H13" s="1" t="s">
        <v>468</v>
      </c>
      <c r="I13" s="1" t="s">
        <v>469</v>
      </c>
      <c r="J13" s="1" t="s">
        <v>470</v>
      </c>
    </row>
    <row r="14" spans="4:15" x14ac:dyDescent="0.3">
      <c r="D14" s="31">
        <v>44603</v>
      </c>
      <c r="E14" s="1" t="s">
        <v>275</v>
      </c>
      <c r="F14" s="1" t="s">
        <v>329</v>
      </c>
      <c r="H14" s="1" t="s">
        <v>318</v>
      </c>
      <c r="I14" s="1" t="s">
        <v>319</v>
      </c>
      <c r="J14" s="1" t="s">
        <v>320</v>
      </c>
    </row>
    <row r="15" spans="4:15" x14ac:dyDescent="0.3">
      <c r="D15" s="31">
        <v>44603</v>
      </c>
      <c r="E15" s="1" t="s">
        <v>250</v>
      </c>
      <c r="F15" s="1" t="s">
        <v>329</v>
      </c>
      <c r="H15" s="1" t="s">
        <v>171</v>
      </c>
      <c r="I15" s="1"/>
      <c r="J15" s="1"/>
    </row>
    <row r="16" spans="4:15" x14ac:dyDescent="0.3">
      <c r="D16" s="31">
        <v>44611</v>
      </c>
      <c r="E16" s="1" t="s">
        <v>356</v>
      </c>
      <c r="F16" s="1" t="s">
        <v>329</v>
      </c>
      <c r="H16" s="1" t="s">
        <v>176</v>
      </c>
      <c r="I16" s="1" t="s">
        <v>477</v>
      </c>
      <c r="J16" s="1"/>
    </row>
    <row r="17" spans="4:10" x14ac:dyDescent="0.3">
      <c r="D17" s="32">
        <v>44627</v>
      </c>
      <c r="E17" s="1" t="s">
        <v>345</v>
      </c>
      <c r="F17" s="1" t="s">
        <v>329</v>
      </c>
      <c r="H17" s="1" t="s">
        <v>346</v>
      </c>
      <c r="I17" s="1" t="s">
        <v>347</v>
      </c>
      <c r="J17" s="1" t="s">
        <v>348</v>
      </c>
    </row>
    <row r="18" spans="4:10" x14ac:dyDescent="0.3">
      <c r="D18" s="32">
        <v>44628</v>
      </c>
      <c r="E18" s="1" t="s">
        <v>355</v>
      </c>
      <c r="F18" s="1" t="s">
        <v>329</v>
      </c>
      <c r="H18" s="1" t="s">
        <v>354</v>
      </c>
      <c r="I18" s="1" t="s">
        <v>478</v>
      </c>
      <c r="J18" s="1"/>
    </row>
    <row r="19" spans="4:10" x14ac:dyDescent="0.3">
      <c r="D19" s="32">
        <v>44628</v>
      </c>
      <c r="E19" s="1" t="s">
        <v>357</v>
      </c>
      <c r="F19" s="1" t="s">
        <v>329</v>
      </c>
      <c r="H19" s="1"/>
      <c r="I19" s="1"/>
      <c r="J19" s="1"/>
    </row>
    <row r="20" spans="4:10" x14ac:dyDescent="0.3">
      <c r="D20" s="32">
        <v>44641</v>
      </c>
      <c r="E20" s="1" t="s">
        <v>274</v>
      </c>
      <c r="F20" s="1" t="s">
        <v>329</v>
      </c>
      <c r="H20" s="1" t="s">
        <v>172</v>
      </c>
      <c r="I20" s="1"/>
      <c r="J20" s="1"/>
    </row>
    <row r="21" spans="4:10" x14ac:dyDescent="0.3">
      <c r="D21" s="32">
        <v>44645</v>
      </c>
      <c r="E21" s="1" t="s">
        <v>260</v>
      </c>
      <c r="F21" s="1" t="s">
        <v>329</v>
      </c>
      <c r="H21" s="1" t="s">
        <v>193</v>
      </c>
      <c r="I21" s="1" t="s">
        <v>331</v>
      </c>
      <c r="J21" s="1" t="s">
        <v>349</v>
      </c>
    </row>
    <row r="22" spans="4:10" x14ac:dyDescent="0.3">
      <c r="D22" s="32">
        <v>44646</v>
      </c>
      <c r="E22" s="1" t="s">
        <v>261</v>
      </c>
      <c r="F22" s="1" t="s">
        <v>329</v>
      </c>
      <c r="H22" s="1" t="s">
        <v>209</v>
      </c>
      <c r="I22" s="1" t="s">
        <v>333</v>
      </c>
      <c r="J22" s="1"/>
    </row>
    <row r="23" spans="4:10" x14ac:dyDescent="0.3">
      <c r="D23" s="33">
        <v>44662</v>
      </c>
      <c r="E23" s="1" t="s">
        <v>262</v>
      </c>
      <c r="F23" s="1" t="s">
        <v>329</v>
      </c>
      <c r="H23" s="1" t="s">
        <v>169</v>
      </c>
      <c r="I23" s="1" t="s">
        <v>187</v>
      </c>
      <c r="J23" s="1"/>
    </row>
    <row r="24" spans="4:10" x14ac:dyDescent="0.3">
      <c r="D24" s="33">
        <v>44669</v>
      </c>
      <c r="E24" s="1" t="s">
        <v>263</v>
      </c>
      <c r="F24" s="1" t="s">
        <v>329</v>
      </c>
      <c r="H24" s="1"/>
      <c r="I24" s="1"/>
      <c r="J24" s="1"/>
    </row>
    <row r="25" spans="4:10" x14ac:dyDescent="0.3">
      <c r="D25" s="33">
        <v>44678</v>
      </c>
      <c r="E25" s="1" t="s">
        <v>264</v>
      </c>
      <c r="F25" s="1" t="s">
        <v>329</v>
      </c>
      <c r="H25" s="1"/>
      <c r="I25" s="1"/>
      <c r="J25" s="1"/>
    </row>
    <row r="26" spans="4:10" x14ac:dyDescent="0.3">
      <c r="D26" s="34">
        <v>44697</v>
      </c>
      <c r="E26" s="1" t="s">
        <v>273</v>
      </c>
      <c r="F26" s="1" t="s">
        <v>329</v>
      </c>
      <c r="H26" s="1"/>
      <c r="I26" s="1"/>
      <c r="J26" s="1"/>
    </row>
    <row r="27" spans="4:10" x14ac:dyDescent="0.3">
      <c r="D27" s="34">
        <v>44705</v>
      </c>
      <c r="E27" s="1" t="s">
        <v>265</v>
      </c>
      <c r="F27" s="1" t="s">
        <v>329</v>
      </c>
      <c r="H27" s="1"/>
      <c r="I27" s="1"/>
      <c r="J27" s="1"/>
    </row>
    <row r="28" spans="4:10" x14ac:dyDescent="0.3">
      <c r="D28" s="34">
        <v>44705</v>
      </c>
      <c r="E28" s="1" t="s">
        <v>343</v>
      </c>
      <c r="F28" s="1" t="s">
        <v>329</v>
      </c>
      <c r="H28" s="1"/>
      <c r="I28" s="1"/>
      <c r="J28" s="1"/>
    </row>
    <row r="29" spans="4:10" x14ac:dyDescent="0.3">
      <c r="D29" s="34">
        <v>44708</v>
      </c>
      <c r="E29" s="1" t="s">
        <v>272</v>
      </c>
      <c r="F29" s="1" t="s">
        <v>329</v>
      </c>
      <c r="H29" s="1"/>
      <c r="I29" s="1"/>
      <c r="J29" s="1"/>
    </row>
    <row r="30" spans="4:10" x14ac:dyDescent="0.3">
      <c r="D30" s="35">
        <v>44714</v>
      </c>
      <c r="E30" s="1" t="s">
        <v>266</v>
      </c>
      <c r="F30" s="1" t="s">
        <v>329</v>
      </c>
      <c r="H30" s="1"/>
      <c r="I30" s="1"/>
      <c r="J30" s="1"/>
    </row>
    <row r="31" spans="4:10" x14ac:dyDescent="0.3">
      <c r="D31" s="35">
        <v>44718</v>
      </c>
      <c r="E31" s="1" t="s">
        <v>267</v>
      </c>
      <c r="F31" s="1" t="s">
        <v>329</v>
      </c>
      <c r="H31" s="1"/>
      <c r="I31" s="1"/>
      <c r="J31" s="1"/>
    </row>
    <row r="32" spans="4:10" x14ac:dyDescent="0.3">
      <c r="D32" s="35">
        <v>44719</v>
      </c>
      <c r="E32" s="1" t="s">
        <v>268</v>
      </c>
      <c r="F32" s="1" t="s">
        <v>329</v>
      </c>
    </row>
    <row r="33" spans="4:6" x14ac:dyDescent="0.3">
      <c r="D33" s="35">
        <v>44722</v>
      </c>
      <c r="E33" s="1" t="s">
        <v>351</v>
      </c>
      <c r="F33" s="1" t="s">
        <v>329</v>
      </c>
    </row>
    <row r="34" spans="4:6" x14ac:dyDescent="0.3">
      <c r="D34" s="35">
        <v>44728</v>
      </c>
      <c r="E34" s="1" t="s">
        <v>340</v>
      </c>
      <c r="F34" s="1" t="s">
        <v>329</v>
      </c>
    </row>
    <row r="35" spans="4:6" x14ac:dyDescent="0.3">
      <c r="D35" s="35">
        <v>44729</v>
      </c>
      <c r="E35" s="1" t="s">
        <v>344</v>
      </c>
      <c r="F35" s="1" t="s">
        <v>329</v>
      </c>
    </row>
    <row r="36" spans="4:6" x14ac:dyDescent="0.3">
      <c r="D36" s="35">
        <v>44734</v>
      </c>
      <c r="E36" s="1" t="s">
        <v>269</v>
      </c>
      <c r="F36" s="1" t="s">
        <v>329</v>
      </c>
    </row>
    <row r="37" spans="4:6" x14ac:dyDescent="0.3">
      <c r="D37" s="35">
        <v>44735</v>
      </c>
      <c r="E37" s="1" t="s">
        <v>270</v>
      </c>
      <c r="F37" s="1" t="s">
        <v>329</v>
      </c>
    </row>
    <row r="38" spans="4:6" x14ac:dyDescent="0.3">
      <c r="D38" s="35">
        <v>44740</v>
      </c>
      <c r="E38" s="1" t="s">
        <v>350</v>
      </c>
      <c r="F38" s="1" t="s">
        <v>329</v>
      </c>
    </row>
    <row r="39" spans="4:6" x14ac:dyDescent="0.3">
      <c r="D39" s="35">
        <v>44741</v>
      </c>
      <c r="E39" s="1" t="s">
        <v>271</v>
      </c>
      <c r="F39" s="1"/>
    </row>
    <row r="40" spans="4:6" x14ac:dyDescent="0.3">
      <c r="D40" s="36">
        <v>44743</v>
      </c>
      <c r="E40" s="1" t="s">
        <v>276</v>
      </c>
      <c r="F40" s="1" t="s">
        <v>329</v>
      </c>
    </row>
    <row r="41" spans="4:6" x14ac:dyDescent="0.3">
      <c r="D41" s="36">
        <v>44747</v>
      </c>
      <c r="E41" s="1" t="s">
        <v>309</v>
      </c>
      <c r="F41" s="1" t="s">
        <v>329</v>
      </c>
    </row>
    <row r="42" spans="4:6" x14ac:dyDescent="0.3">
      <c r="D42" s="36">
        <v>44756</v>
      </c>
      <c r="E42" s="1" t="s">
        <v>277</v>
      </c>
      <c r="F42" s="1"/>
    </row>
    <row r="43" spans="4:6" x14ac:dyDescent="0.3">
      <c r="D43" s="36">
        <v>44759</v>
      </c>
      <c r="E43" s="1" t="s">
        <v>278</v>
      </c>
      <c r="F43" s="1" t="s">
        <v>329</v>
      </c>
    </row>
    <row r="44" spans="4:6" x14ac:dyDescent="0.3">
      <c r="D44" s="36">
        <v>44762</v>
      </c>
      <c r="E44" s="1" t="s">
        <v>310</v>
      </c>
      <c r="F44" s="1" t="s">
        <v>329</v>
      </c>
    </row>
    <row r="45" spans="4:6" x14ac:dyDescent="0.3">
      <c r="D45" s="36">
        <v>44766</v>
      </c>
      <c r="E45" s="1" t="s">
        <v>279</v>
      </c>
      <c r="F45" s="1" t="s">
        <v>329</v>
      </c>
    </row>
    <row r="46" spans="4:6" x14ac:dyDescent="0.3">
      <c r="D46" s="36">
        <v>44768</v>
      </c>
      <c r="E46" s="1" t="s">
        <v>280</v>
      </c>
      <c r="F46" s="1" t="s">
        <v>329</v>
      </c>
    </row>
    <row r="47" spans="4:6" x14ac:dyDescent="0.3">
      <c r="D47" s="36">
        <v>44768</v>
      </c>
      <c r="E47" s="1" t="s">
        <v>281</v>
      </c>
      <c r="F47" s="1" t="s">
        <v>329</v>
      </c>
    </row>
    <row r="48" spans="4:6" x14ac:dyDescent="0.3">
      <c r="D48" s="32">
        <v>44782</v>
      </c>
      <c r="E48" s="1" t="s">
        <v>361</v>
      </c>
      <c r="F48" s="1" t="s">
        <v>329</v>
      </c>
    </row>
    <row r="49" spans="4:6" x14ac:dyDescent="0.3">
      <c r="D49" s="32">
        <v>44788</v>
      </c>
      <c r="E49" s="1" t="s">
        <v>311</v>
      </c>
      <c r="F49" s="1" t="s">
        <v>329</v>
      </c>
    </row>
    <row r="50" spans="4:6" x14ac:dyDescent="0.3">
      <c r="D50" s="32">
        <v>44791</v>
      </c>
      <c r="E50" s="1" t="s">
        <v>282</v>
      </c>
      <c r="F50" s="1" t="s">
        <v>329</v>
      </c>
    </row>
    <row r="51" spans="4:6" x14ac:dyDescent="0.3">
      <c r="D51" s="32">
        <v>44796</v>
      </c>
      <c r="E51" s="1" t="s">
        <v>283</v>
      </c>
      <c r="F51" s="1" t="s">
        <v>329</v>
      </c>
    </row>
    <row r="52" spans="4:6" x14ac:dyDescent="0.3">
      <c r="D52" s="32">
        <v>44797</v>
      </c>
      <c r="E52" s="1" t="s">
        <v>296</v>
      </c>
      <c r="F52" s="1" t="s">
        <v>329</v>
      </c>
    </row>
    <row r="53" spans="4:6" x14ac:dyDescent="0.3">
      <c r="D53" s="32">
        <v>44797</v>
      </c>
      <c r="E53" s="1" t="s">
        <v>297</v>
      </c>
      <c r="F53" s="1" t="s">
        <v>329</v>
      </c>
    </row>
    <row r="54" spans="4:6" x14ac:dyDescent="0.3">
      <c r="D54" s="32">
        <v>44802</v>
      </c>
      <c r="E54" s="1" t="s">
        <v>302</v>
      </c>
      <c r="F54" s="1" t="s">
        <v>329</v>
      </c>
    </row>
    <row r="55" spans="4:6" x14ac:dyDescent="0.3">
      <c r="D55" s="32">
        <v>44804</v>
      </c>
      <c r="E55" s="1" t="s">
        <v>284</v>
      </c>
      <c r="F55" s="1" t="s">
        <v>329</v>
      </c>
    </row>
    <row r="56" spans="4:6" x14ac:dyDescent="0.3">
      <c r="D56" s="32">
        <v>44804</v>
      </c>
      <c r="E56" s="1" t="s">
        <v>292</v>
      </c>
      <c r="F56" s="1" t="s">
        <v>329</v>
      </c>
    </row>
    <row r="57" spans="4:6" x14ac:dyDescent="0.3">
      <c r="D57" s="37">
        <v>44809</v>
      </c>
      <c r="E57" s="1" t="s">
        <v>353</v>
      </c>
      <c r="F57" s="1" t="s">
        <v>329</v>
      </c>
    </row>
    <row r="58" spans="4:6" x14ac:dyDescent="0.3">
      <c r="D58" s="37">
        <v>44811</v>
      </c>
      <c r="E58" s="1" t="s">
        <v>186</v>
      </c>
      <c r="F58" s="1" t="s">
        <v>329</v>
      </c>
    </row>
    <row r="59" spans="4:6" x14ac:dyDescent="0.3">
      <c r="D59" s="37">
        <v>44813</v>
      </c>
      <c r="E59" s="1" t="s">
        <v>342</v>
      </c>
      <c r="F59" s="1" t="s">
        <v>329</v>
      </c>
    </row>
    <row r="60" spans="4:6" x14ac:dyDescent="0.3">
      <c r="D60" s="37">
        <v>44820</v>
      </c>
      <c r="E60" s="1" t="s">
        <v>303</v>
      </c>
      <c r="F60" s="1" t="s">
        <v>329</v>
      </c>
    </row>
    <row r="61" spans="4:6" x14ac:dyDescent="0.3">
      <c r="D61" s="37">
        <v>44823</v>
      </c>
      <c r="E61" s="1" t="s">
        <v>334</v>
      </c>
      <c r="F61" s="1" t="s">
        <v>329</v>
      </c>
    </row>
    <row r="62" spans="4:6" x14ac:dyDescent="0.3">
      <c r="D62" s="37">
        <v>44826</v>
      </c>
      <c r="E62" s="1" t="s">
        <v>352</v>
      </c>
      <c r="F62" s="1" t="s">
        <v>329</v>
      </c>
    </row>
    <row r="63" spans="4:6" x14ac:dyDescent="0.3">
      <c r="D63" s="38">
        <v>44837</v>
      </c>
      <c r="E63" s="1" t="s">
        <v>362</v>
      </c>
      <c r="F63" s="1" t="s">
        <v>329</v>
      </c>
    </row>
    <row r="64" spans="4:6" x14ac:dyDescent="0.3">
      <c r="D64" s="38">
        <v>44839</v>
      </c>
      <c r="E64" s="1" t="s">
        <v>285</v>
      </c>
      <c r="F64" s="1" t="s">
        <v>329</v>
      </c>
    </row>
    <row r="65" spans="4:6" x14ac:dyDescent="0.3">
      <c r="D65" s="38">
        <v>44841</v>
      </c>
      <c r="E65" s="1" t="s">
        <v>286</v>
      </c>
      <c r="F65" s="1" t="s">
        <v>329</v>
      </c>
    </row>
    <row r="66" spans="4:6" x14ac:dyDescent="0.3">
      <c r="D66" s="38">
        <v>44844</v>
      </c>
      <c r="E66" s="1" t="s">
        <v>291</v>
      </c>
      <c r="F66" s="1" t="s">
        <v>329</v>
      </c>
    </row>
    <row r="67" spans="4:6" x14ac:dyDescent="0.3">
      <c r="D67" s="38">
        <v>44846</v>
      </c>
      <c r="E67" s="1" t="s">
        <v>330</v>
      </c>
      <c r="F67" s="1" t="s">
        <v>329</v>
      </c>
    </row>
    <row r="68" spans="4:6" x14ac:dyDescent="0.3">
      <c r="D68" s="38">
        <v>44848</v>
      </c>
      <c r="E68" s="1" t="s">
        <v>287</v>
      </c>
      <c r="F68" s="1" t="s">
        <v>329</v>
      </c>
    </row>
    <row r="69" spans="4:6" x14ac:dyDescent="0.3">
      <c r="D69" s="38">
        <v>44848</v>
      </c>
      <c r="E69" s="1" t="s">
        <v>288</v>
      </c>
      <c r="F69" s="1"/>
    </row>
    <row r="70" spans="4:6" x14ac:dyDescent="0.3">
      <c r="D70" s="38">
        <v>44851</v>
      </c>
      <c r="E70" s="1" t="s">
        <v>289</v>
      </c>
      <c r="F70" s="1" t="s">
        <v>329</v>
      </c>
    </row>
    <row r="71" spans="4:6" x14ac:dyDescent="0.3">
      <c r="D71" s="38">
        <v>44852</v>
      </c>
      <c r="E71" s="1" t="s">
        <v>290</v>
      </c>
      <c r="F71" s="1" t="s">
        <v>329</v>
      </c>
    </row>
    <row r="72" spans="4:6" x14ac:dyDescent="0.3">
      <c r="D72" s="38">
        <v>44862</v>
      </c>
      <c r="E72" s="1" t="s">
        <v>293</v>
      </c>
      <c r="F72" s="1" t="s">
        <v>329</v>
      </c>
    </row>
    <row r="73" spans="4:6" x14ac:dyDescent="0.3">
      <c r="D73" s="38">
        <v>44864</v>
      </c>
      <c r="E73" s="1" t="s">
        <v>294</v>
      </c>
      <c r="F73" s="1" t="s">
        <v>329</v>
      </c>
    </row>
    <row r="74" spans="4:6" x14ac:dyDescent="0.3">
      <c r="D74" s="38">
        <v>44864</v>
      </c>
      <c r="E74" s="1" t="s">
        <v>338</v>
      </c>
      <c r="F74" s="1" t="s">
        <v>329</v>
      </c>
    </row>
    <row r="75" spans="4:6" x14ac:dyDescent="0.3">
      <c r="D75" s="34">
        <v>44870</v>
      </c>
      <c r="E75" s="1" t="s">
        <v>295</v>
      </c>
      <c r="F75" s="1" t="s">
        <v>329</v>
      </c>
    </row>
    <row r="76" spans="4:6" x14ac:dyDescent="0.3">
      <c r="D76" s="34">
        <v>44875</v>
      </c>
      <c r="E76" s="1" t="s">
        <v>339</v>
      </c>
      <c r="F76" s="1" t="s">
        <v>329</v>
      </c>
    </row>
    <row r="77" spans="4:6" x14ac:dyDescent="0.3">
      <c r="D77" s="34">
        <v>44878</v>
      </c>
      <c r="E77" s="1" t="s">
        <v>298</v>
      </c>
      <c r="F77" s="1" t="s">
        <v>329</v>
      </c>
    </row>
    <row r="78" spans="4:6" x14ac:dyDescent="0.3">
      <c r="D78" s="34">
        <v>44878</v>
      </c>
      <c r="E78" s="1" t="s">
        <v>299</v>
      </c>
      <c r="F78" s="1" t="s">
        <v>329</v>
      </c>
    </row>
    <row r="79" spans="4:6" x14ac:dyDescent="0.3">
      <c r="D79" s="34">
        <v>44879</v>
      </c>
      <c r="E79" s="1" t="s">
        <v>300</v>
      </c>
      <c r="F79" s="1" t="s">
        <v>329</v>
      </c>
    </row>
    <row r="80" spans="4:6" x14ac:dyDescent="0.3">
      <c r="D80" s="34">
        <v>44880</v>
      </c>
      <c r="E80" s="1" t="s">
        <v>332</v>
      </c>
      <c r="F80" s="1" t="s">
        <v>329</v>
      </c>
    </row>
    <row r="81" spans="4:6" x14ac:dyDescent="0.3">
      <c r="D81" s="34">
        <v>44888</v>
      </c>
      <c r="E81" s="1" t="s">
        <v>301</v>
      </c>
      <c r="F81" s="1" t="s">
        <v>329</v>
      </c>
    </row>
    <row r="82" spans="4:6" x14ac:dyDescent="0.3">
      <c r="D82" s="34">
        <v>44890</v>
      </c>
      <c r="E82" s="1" t="s">
        <v>312</v>
      </c>
      <c r="F82" s="1" t="s">
        <v>329</v>
      </c>
    </row>
    <row r="83" spans="4:6" x14ac:dyDescent="0.3">
      <c r="D83" s="34">
        <v>44892</v>
      </c>
      <c r="E83" s="1" t="s">
        <v>302</v>
      </c>
      <c r="F83" s="1" t="s">
        <v>329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126</v>
      </c>
      <c r="D2" s="21" t="s">
        <v>127</v>
      </c>
    </row>
    <row r="3" spans="2:4" x14ac:dyDescent="0.3">
      <c r="C3" t="s">
        <v>128</v>
      </c>
      <c r="D3" s="20" t="s">
        <v>129</v>
      </c>
    </row>
    <row r="4" spans="2:4" x14ac:dyDescent="0.3">
      <c r="C4" t="s">
        <v>465</v>
      </c>
      <c r="D4" s="20" t="s">
        <v>464</v>
      </c>
    </row>
    <row r="5" spans="2:4" x14ac:dyDescent="0.3">
      <c r="C5" t="s">
        <v>466</v>
      </c>
      <c r="D5" s="20" t="s">
        <v>467</v>
      </c>
    </row>
    <row r="6" spans="2:4" x14ac:dyDescent="0.3">
      <c r="C6" t="s">
        <v>482</v>
      </c>
      <c r="D6" s="20" t="s">
        <v>481</v>
      </c>
    </row>
    <row r="7" spans="2:4" x14ac:dyDescent="0.3">
      <c r="C7" t="s">
        <v>483</v>
      </c>
      <c r="D7" s="20" t="s">
        <v>484</v>
      </c>
    </row>
    <row r="12" spans="2:4" x14ac:dyDescent="0.3">
      <c r="B12" s="21" t="s">
        <v>13</v>
      </c>
      <c r="C12" s="21" t="s">
        <v>473</v>
      </c>
      <c r="D12" s="21" t="s">
        <v>127</v>
      </c>
    </row>
    <row r="13" spans="2:4" x14ac:dyDescent="0.3">
      <c r="B13" t="s">
        <v>476</v>
      </c>
      <c r="C13" t="s">
        <v>474</v>
      </c>
      <c r="D13" s="20" t="s">
        <v>475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topLeftCell="A5" workbookViewId="0">
      <selection activeCell="C7" sqref="C7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73.4" thickBot="1" x14ac:dyDescent="0.35">
      <c r="B2" s="14" t="s">
        <v>151</v>
      </c>
      <c r="C2" s="13" t="s">
        <v>149</v>
      </c>
      <c r="D2" s="15" t="s">
        <v>80</v>
      </c>
      <c r="G2" s="13" t="s">
        <v>145</v>
      </c>
    </row>
    <row r="4" spans="1:7" ht="43.8" thickBot="1" x14ac:dyDescent="0.35">
      <c r="A4" s="12">
        <v>2022</v>
      </c>
      <c r="B4" s="11" t="s">
        <v>146</v>
      </c>
      <c r="C4" s="11" t="s">
        <v>147</v>
      </c>
      <c r="D4" s="11" t="s">
        <v>148</v>
      </c>
    </row>
    <row r="5" spans="1:7" ht="58.2" thickBot="1" x14ac:dyDescent="0.35">
      <c r="A5" s="9" t="s">
        <v>74</v>
      </c>
      <c r="B5" s="16" t="s">
        <v>81</v>
      </c>
      <c r="C5" s="10" t="s">
        <v>82</v>
      </c>
      <c r="D5" s="15" t="s">
        <v>90</v>
      </c>
    </row>
    <row r="6" spans="1:7" ht="158.4" x14ac:dyDescent="0.3">
      <c r="A6" s="9" t="s">
        <v>76</v>
      </c>
      <c r="B6" s="16" t="s">
        <v>150</v>
      </c>
      <c r="C6" s="16" t="s">
        <v>156</v>
      </c>
      <c r="D6" s="16" t="s">
        <v>152</v>
      </c>
    </row>
    <row r="7" spans="1:7" ht="216" x14ac:dyDescent="0.3">
      <c r="A7" s="9" t="s">
        <v>77</v>
      </c>
      <c r="B7" s="16" t="s">
        <v>405</v>
      </c>
      <c r="C7" s="17"/>
      <c r="D7" s="17"/>
    </row>
    <row r="8" spans="1:7" x14ac:dyDescent="0.3">
      <c r="A8" s="9" t="s">
        <v>78</v>
      </c>
      <c r="B8" s="17"/>
      <c r="C8" s="17"/>
      <c r="D8" s="17"/>
    </row>
    <row r="9" spans="1:7" x14ac:dyDescent="0.3">
      <c r="A9" s="9" t="s">
        <v>79</v>
      </c>
      <c r="B9" s="17"/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3:H8"/>
  <sheetViews>
    <sheetView topLeftCell="D7" zoomScaleNormal="100" workbookViewId="0">
      <selection activeCell="E10" sqref="E10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3" spans="4:8" x14ac:dyDescent="0.3">
      <c r="D3" s="42" t="s">
        <v>381</v>
      </c>
      <c r="E3" s="42" t="s">
        <v>383</v>
      </c>
      <c r="F3" s="42" t="s">
        <v>386</v>
      </c>
      <c r="G3" s="43" t="s">
        <v>384</v>
      </c>
      <c r="H3" s="42" t="s">
        <v>386</v>
      </c>
    </row>
    <row r="4" spans="4:8" ht="331.2" x14ac:dyDescent="0.3">
      <c r="D4" s="41" t="s">
        <v>380</v>
      </c>
      <c r="E4" s="40" t="s">
        <v>382</v>
      </c>
      <c r="G4" s="40" t="s">
        <v>385</v>
      </c>
      <c r="H4" s="40"/>
    </row>
    <row r="5" spans="4:8" ht="331.2" x14ac:dyDescent="0.3">
      <c r="D5" s="41" t="s">
        <v>395</v>
      </c>
      <c r="E5" s="40" t="s">
        <v>382</v>
      </c>
      <c r="F5" s="40" t="s">
        <v>396</v>
      </c>
      <c r="G5" s="40" t="s">
        <v>397</v>
      </c>
      <c r="H5" s="40" t="s">
        <v>397</v>
      </c>
    </row>
    <row r="6" spans="4:8" ht="360" x14ac:dyDescent="0.3">
      <c r="D6" s="41" t="s">
        <v>398</v>
      </c>
      <c r="E6" s="40" t="s">
        <v>399</v>
      </c>
      <c r="F6" s="40" t="s">
        <v>437</v>
      </c>
      <c r="G6" s="40" t="s">
        <v>401</v>
      </c>
      <c r="H6" s="6" t="s">
        <v>438</v>
      </c>
    </row>
    <row r="7" spans="4:8" ht="273.60000000000002" x14ac:dyDescent="0.3">
      <c r="D7" s="41" t="s">
        <v>439</v>
      </c>
      <c r="E7" s="40" t="s">
        <v>441</v>
      </c>
      <c r="F7" s="40" t="s">
        <v>485</v>
      </c>
      <c r="G7" s="40" t="s">
        <v>440</v>
      </c>
      <c r="H7" s="6" t="s">
        <v>486</v>
      </c>
    </row>
    <row r="8" spans="4:8" ht="266.39999999999998" customHeight="1" x14ac:dyDescent="0.3">
      <c r="D8" s="41" t="s">
        <v>487</v>
      </c>
      <c r="E8" s="40" t="s">
        <v>489</v>
      </c>
      <c r="G8" s="40" t="s">
        <v>488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71</v>
      </c>
    </row>
    <row r="5" spans="3:6" ht="86.4" x14ac:dyDescent="0.3">
      <c r="C5" s="8">
        <v>44774</v>
      </c>
      <c r="D5" s="3" t="s">
        <v>62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52</v>
      </c>
      <c r="F9" s="9"/>
    </row>
    <row r="10" spans="3:6" ht="86.4" x14ac:dyDescent="0.3">
      <c r="C10" s="8">
        <v>44779</v>
      </c>
      <c r="D10" s="3" t="s">
        <v>51</v>
      </c>
      <c r="E10" s="3" t="s">
        <v>50</v>
      </c>
      <c r="F10" s="10"/>
    </row>
    <row r="11" spans="3:6" ht="86.4" x14ac:dyDescent="0.3">
      <c r="C11" s="8">
        <v>44780</v>
      </c>
      <c r="D11" s="3" t="s">
        <v>54</v>
      </c>
      <c r="E11" s="3" t="s">
        <v>53</v>
      </c>
      <c r="F11" s="10"/>
    </row>
    <row r="12" spans="3:6" ht="28.8" x14ac:dyDescent="0.3">
      <c r="C12" s="8">
        <v>44781</v>
      </c>
      <c r="D12" s="3" t="s">
        <v>55</v>
      </c>
      <c r="E12" s="3" t="s">
        <v>55</v>
      </c>
      <c r="F12" s="10"/>
    </row>
    <row r="13" spans="3:6" ht="43.2" x14ac:dyDescent="0.3">
      <c r="C13" s="8">
        <v>44782</v>
      </c>
      <c r="D13" s="4"/>
      <c r="E13" s="3" t="s">
        <v>56</v>
      </c>
      <c r="F13" s="10"/>
    </row>
    <row r="14" spans="3:6" ht="57.6" x14ac:dyDescent="0.3">
      <c r="C14" s="8">
        <v>44783</v>
      </c>
      <c r="D14" s="4"/>
      <c r="E14" s="3" t="s">
        <v>57</v>
      </c>
      <c r="F14" s="10"/>
    </row>
    <row r="15" spans="3:6" ht="43.2" x14ac:dyDescent="0.3">
      <c r="C15" s="8">
        <v>44784</v>
      </c>
      <c r="D15" s="4"/>
      <c r="E15" s="3" t="s">
        <v>58</v>
      </c>
      <c r="F15" s="10"/>
    </row>
    <row r="16" spans="3:6" ht="28.8" x14ac:dyDescent="0.3">
      <c r="C16" s="8">
        <v>44785</v>
      </c>
      <c r="D16" s="4"/>
      <c r="E16" s="3" t="s">
        <v>59</v>
      </c>
      <c r="F16" s="9"/>
    </row>
    <row r="17" spans="3:6" ht="43.2" x14ac:dyDescent="0.3">
      <c r="C17" s="8">
        <v>44786</v>
      </c>
      <c r="D17" s="4"/>
      <c r="E17" s="3" t="s">
        <v>60</v>
      </c>
      <c r="F17" s="10"/>
    </row>
    <row r="18" spans="3:6" ht="43.2" x14ac:dyDescent="0.3">
      <c r="C18" s="8">
        <v>44787</v>
      </c>
      <c r="D18" s="4"/>
      <c r="E18" s="3" t="s">
        <v>61</v>
      </c>
      <c r="F18" s="10"/>
    </row>
    <row r="19" spans="3:6" ht="43.2" x14ac:dyDescent="0.3">
      <c r="C19" s="8">
        <v>44788</v>
      </c>
      <c r="D19" s="4"/>
      <c r="E19" s="3" t="s">
        <v>63</v>
      </c>
      <c r="F19" s="10"/>
    </row>
    <row r="20" spans="3:6" ht="57.6" x14ac:dyDescent="0.3">
      <c r="C20" s="8">
        <v>44789</v>
      </c>
      <c r="D20" s="4"/>
      <c r="E20" s="3" t="s">
        <v>64</v>
      </c>
      <c r="F20" s="10"/>
    </row>
    <row r="21" spans="3:6" ht="57.6" x14ac:dyDescent="0.3">
      <c r="C21" s="8">
        <v>44790</v>
      </c>
      <c r="D21" s="4"/>
      <c r="E21" s="3" t="s">
        <v>64</v>
      </c>
      <c r="F21" s="10"/>
    </row>
    <row r="22" spans="3:6" ht="72" x14ac:dyDescent="0.3">
      <c r="C22" s="8">
        <v>44791</v>
      </c>
      <c r="D22" s="4"/>
      <c r="E22" s="3" t="s">
        <v>66</v>
      </c>
      <c r="F22" s="10"/>
    </row>
    <row r="23" spans="3:6" ht="43.2" x14ac:dyDescent="0.3">
      <c r="C23" s="8">
        <v>44792</v>
      </c>
      <c r="D23" s="4"/>
      <c r="E23" s="3" t="s">
        <v>65</v>
      </c>
      <c r="F23" s="10"/>
    </row>
    <row r="24" spans="3:6" ht="43.2" x14ac:dyDescent="0.3">
      <c r="C24" s="8">
        <v>44793</v>
      </c>
      <c r="D24" s="4"/>
      <c r="E24" s="3" t="s">
        <v>67</v>
      </c>
      <c r="F24" s="9"/>
    </row>
    <row r="25" spans="3:6" x14ac:dyDescent="0.3">
      <c r="C25" s="8">
        <v>44794</v>
      </c>
      <c r="D25" s="4"/>
      <c r="E25" s="4" t="s">
        <v>68</v>
      </c>
      <c r="F25" s="9"/>
    </row>
    <row r="26" spans="3:6" ht="86.4" x14ac:dyDescent="0.3">
      <c r="C26" s="8">
        <v>44795</v>
      </c>
      <c r="D26" s="4"/>
      <c r="E26" s="3" t="s">
        <v>69</v>
      </c>
      <c r="F26" s="9"/>
    </row>
    <row r="27" spans="3:6" x14ac:dyDescent="0.3">
      <c r="C27" s="8">
        <v>44796</v>
      </c>
      <c r="D27" s="4"/>
      <c r="E27" s="4" t="s">
        <v>70</v>
      </c>
      <c r="F27" s="9">
        <v>0</v>
      </c>
    </row>
    <row r="28" spans="3:6" x14ac:dyDescent="0.3">
      <c r="C28" s="8">
        <v>44797</v>
      </c>
      <c r="D28" s="4"/>
      <c r="E28" s="3" t="s">
        <v>72</v>
      </c>
      <c r="F28" s="9">
        <v>0</v>
      </c>
    </row>
    <row r="29" spans="3:6" x14ac:dyDescent="0.3">
      <c r="C29" s="8">
        <v>44798</v>
      </c>
      <c r="D29" s="4"/>
      <c r="E29" s="4" t="s">
        <v>73</v>
      </c>
      <c r="F29" s="9">
        <v>1</v>
      </c>
    </row>
    <row r="30" spans="3:6" ht="43.2" x14ac:dyDescent="0.3">
      <c r="C30" s="8">
        <v>44799</v>
      </c>
      <c r="D30" s="4"/>
      <c r="E30" s="3" t="s">
        <v>83</v>
      </c>
      <c r="F30" s="9">
        <v>1</v>
      </c>
    </row>
    <row r="31" spans="3:6" ht="86.4" x14ac:dyDescent="0.3">
      <c r="C31" s="8">
        <v>44800</v>
      </c>
      <c r="D31" s="4"/>
      <c r="E31" s="3" t="s">
        <v>84</v>
      </c>
      <c r="F31" s="9">
        <v>2</v>
      </c>
    </row>
    <row r="32" spans="3:6" ht="86.4" x14ac:dyDescent="0.3">
      <c r="C32" s="8">
        <v>44801</v>
      </c>
      <c r="D32" s="4"/>
      <c r="E32" s="3" t="s">
        <v>86</v>
      </c>
      <c r="F32" s="9">
        <v>2</v>
      </c>
    </row>
    <row r="33" spans="3:6" ht="72" x14ac:dyDescent="0.3">
      <c r="C33" s="8">
        <v>44802</v>
      </c>
      <c r="D33" s="4"/>
      <c r="E33" s="3" t="s">
        <v>87</v>
      </c>
      <c r="F33" s="9">
        <v>2</v>
      </c>
    </row>
    <row r="34" spans="3:6" ht="72" x14ac:dyDescent="0.3">
      <c r="C34" s="8">
        <v>44803</v>
      </c>
      <c r="D34" s="4"/>
      <c r="E34" s="3" t="s">
        <v>88</v>
      </c>
      <c r="F34" s="9">
        <v>1</v>
      </c>
    </row>
    <row r="35" spans="3:6" ht="86.4" x14ac:dyDescent="0.3">
      <c r="C35" s="8">
        <v>44804</v>
      </c>
      <c r="D35" s="4"/>
      <c r="E35" s="3" t="s">
        <v>91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158</v>
      </c>
      <c r="F4" s="2" t="s">
        <v>159</v>
      </c>
      <c r="G4" s="2" t="s">
        <v>93</v>
      </c>
      <c r="H4" s="2" t="s">
        <v>71</v>
      </c>
    </row>
    <row r="5" spans="4:8" ht="72" x14ac:dyDescent="0.3">
      <c r="D5" s="8">
        <v>44805</v>
      </c>
      <c r="E5" s="3" t="s">
        <v>92</v>
      </c>
      <c r="F5" s="3"/>
      <c r="G5" s="3" t="s">
        <v>94</v>
      </c>
      <c r="H5" s="10">
        <v>1</v>
      </c>
    </row>
    <row r="6" spans="4:8" ht="57.6" x14ac:dyDescent="0.3">
      <c r="D6" s="8">
        <v>44806</v>
      </c>
      <c r="E6" s="16" t="s">
        <v>97</v>
      </c>
      <c r="F6" s="16"/>
      <c r="G6" s="16" t="s">
        <v>98</v>
      </c>
      <c r="H6" s="9">
        <v>2</v>
      </c>
    </row>
    <row r="7" spans="4:8" ht="57.6" x14ac:dyDescent="0.3">
      <c r="D7" s="8">
        <v>44807</v>
      </c>
      <c r="E7" s="16" t="s">
        <v>99</v>
      </c>
      <c r="F7" s="16"/>
      <c r="G7" s="16" t="s">
        <v>100</v>
      </c>
      <c r="H7" s="9">
        <v>2</v>
      </c>
    </row>
    <row r="8" spans="4:8" ht="57.6" x14ac:dyDescent="0.3">
      <c r="D8" s="8">
        <v>44808</v>
      </c>
      <c r="E8" s="16" t="s">
        <v>101</v>
      </c>
      <c r="F8" s="16"/>
      <c r="G8" s="17" t="s">
        <v>102</v>
      </c>
      <c r="H8" s="9">
        <v>2</v>
      </c>
    </row>
    <row r="9" spans="4:8" ht="86.4" x14ac:dyDescent="0.3">
      <c r="D9" s="8">
        <v>44809</v>
      </c>
      <c r="E9" s="16" t="s">
        <v>103</v>
      </c>
      <c r="F9" s="16"/>
      <c r="G9" s="16" t="s">
        <v>104</v>
      </c>
      <c r="H9" s="9">
        <v>1</v>
      </c>
    </row>
    <row r="10" spans="4:8" ht="57.6" x14ac:dyDescent="0.3">
      <c r="D10" s="8">
        <v>44810</v>
      </c>
      <c r="E10" s="16" t="s">
        <v>105</v>
      </c>
      <c r="F10" s="16"/>
      <c r="G10" s="16" t="s">
        <v>106</v>
      </c>
      <c r="H10" s="9">
        <v>1</v>
      </c>
    </row>
    <row r="11" spans="4:8" ht="43.2" x14ac:dyDescent="0.3">
      <c r="D11" s="8">
        <v>44811</v>
      </c>
      <c r="E11" s="16" t="s">
        <v>107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108</v>
      </c>
      <c r="F12" s="16"/>
      <c r="G12" s="16" t="s">
        <v>109</v>
      </c>
      <c r="H12" s="9">
        <v>2</v>
      </c>
    </row>
    <row r="13" spans="4:8" ht="28.8" x14ac:dyDescent="0.3">
      <c r="D13" s="8">
        <v>44813</v>
      </c>
      <c r="E13" s="16" t="s">
        <v>111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115</v>
      </c>
      <c r="F14" s="16"/>
      <c r="G14" s="16" t="s">
        <v>113</v>
      </c>
      <c r="H14" s="9">
        <v>2</v>
      </c>
    </row>
    <row r="15" spans="4:8" ht="43.2" x14ac:dyDescent="0.3">
      <c r="D15" s="8">
        <v>44815</v>
      </c>
      <c r="E15" s="16" t="s">
        <v>112</v>
      </c>
      <c r="F15" s="16"/>
      <c r="G15" s="16" t="s">
        <v>114</v>
      </c>
      <c r="H15" s="9">
        <v>2</v>
      </c>
    </row>
    <row r="16" spans="4:8" ht="43.2" x14ac:dyDescent="0.3">
      <c r="D16" s="8">
        <v>44816</v>
      </c>
      <c r="E16" s="16" t="s">
        <v>116</v>
      </c>
      <c r="F16" s="16"/>
      <c r="G16" s="17" t="s">
        <v>110</v>
      </c>
      <c r="H16" s="9">
        <v>2</v>
      </c>
    </row>
    <row r="17" spans="2:8" ht="43.2" x14ac:dyDescent="0.3">
      <c r="D17" s="8">
        <v>44817</v>
      </c>
      <c r="E17" s="16" t="s">
        <v>117</v>
      </c>
      <c r="F17" s="16"/>
      <c r="G17" s="16" t="s">
        <v>109</v>
      </c>
      <c r="H17" s="9">
        <v>2</v>
      </c>
    </row>
    <row r="18" spans="2:8" ht="43.2" x14ac:dyDescent="0.3">
      <c r="D18" s="8">
        <v>44818</v>
      </c>
      <c r="E18" s="16" t="s">
        <v>118</v>
      </c>
      <c r="F18" s="16"/>
      <c r="G18" s="16" t="s">
        <v>119</v>
      </c>
      <c r="H18" s="9">
        <v>1</v>
      </c>
    </row>
    <row r="19" spans="2:8" ht="43.2" x14ac:dyDescent="0.3">
      <c r="D19" s="8">
        <v>44819</v>
      </c>
      <c r="E19" s="17" t="s">
        <v>121</v>
      </c>
      <c r="F19" s="17"/>
      <c r="G19" s="16" t="s">
        <v>120</v>
      </c>
      <c r="H19" s="9">
        <v>0</v>
      </c>
    </row>
    <row r="20" spans="2:8" ht="57.6" x14ac:dyDescent="0.3">
      <c r="D20" s="8">
        <v>44820</v>
      </c>
      <c r="E20" s="16" t="s">
        <v>122</v>
      </c>
      <c r="F20" s="16"/>
      <c r="G20" s="17" t="s">
        <v>124</v>
      </c>
      <c r="H20" s="9">
        <v>2</v>
      </c>
    </row>
    <row r="21" spans="2:8" ht="57.6" x14ac:dyDescent="0.3">
      <c r="D21" s="8">
        <v>44821</v>
      </c>
      <c r="E21" s="16" t="s">
        <v>123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130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131</v>
      </c>
      <c r="F23" s="16"/>
      <c r="G23" s="16" t="s">
        <v>139</v>
      </c>
      <c r="H23" s="9">
        <v>1</v>
      </c>
    </row>
    <row r="24" spans="2:8" ht="28.8" x14ac:dyDescent="0.3">
      <c r="D24" s="8">
        <v>44824</v>
      </c>
      <c r="E24" s="16" t="s">
        <v>132</v>
      </c>
      <c r="F24" s="16"/>
      <c r="G24" s="16" t="s">
        <v>139</v>
      </c>
      <c r="H24" s="9">
        <v>1</v>
      </c>
    </row>
    <row r="25" spans="2:8" ht="57.6" x14ac:dyDescent="0.3">
      <c r="D25" s="8">
        <v>44825</v>
      </c>
      <c r="E25" s="16" t="s">
        <v>133</v>
      </c>
      <c r="F25" s="16"/>
      <c r="G25" s="16" t="s">
        <v>139</v>
      </c>
      <c r="H25" s="9">
        <v>2</v>
      </c>
    </row>
    <row r="26" spans="2:8" ht="43.2" x14ac:dyDescent="0.3">
      <c r="D26" s="8">
        <v>44826</v>
      </c>
      <c r="E26" s="16" t="s">
        <v>134</v>
      </c>
      <c r="F26" s="16"/>
      <c r="G26" s="16" t="s">
        <v>139</v>
      </c>
      <c r="H26" s="9">
        <v>2</v>
      </c>
    </row>
    <row r="27" spans="2:8" ht="27" customHeight="1" x14ac:dyDescent="0.3">
      <c r="D27" s="8">
        <v>44827</v>
      </c>
      <c r="E27" s="16" t="s">
        <v>135</v>
      </c>
      <c r="F27" s="16"/>
      <c r="G27" s="16" t="s">
        <v>139</v>
      </c>
      <c r="H27" s="9">
        <v>1</v>
      </c>
    </row>
    <row r="28" spans="2:8" ht="72" hidden="1" x14ac:dyDescent="0.3">
      <c r="D28" s="8">
        <v>44828</v>
      </c>
      <c r="E28" s="16" t="s">
        <v>136</v>
      </c>
      <c r="F28" s="16"/>
      <c r="G28" s="16" t="s">
        <v>139</v>
      </c>
      <c r="H28" s="9">
        <v>2</v>
      </c>
    </row>
    <row r="29" spans="2:8" ht="43.2" hidden="1" x14ac:dyDescent="0.3">
      <c r="D29" s="8">
        <v>44829</v>
      </c>
      <c r="E29" s="16" t="s">
        <v>138</v>
      </c>
      <c r="F29" s="16"/>
      <c r="G29" s="16" t="s">
        <v>139</v>
      </c>
      <c r="H29" s="9">
        <v>2</v>
      </c>
    </row>
    <row r="30" spans="2:8" ht="43.2" x14ac:dyDescent="0.3">
      <c r="B30" s="54" t="s">
        <v>161</v>
      </c>
      <c r="C30" s="54" t="s">
        <v>160</v>
      </c>
      <c r="D30" s="8">
        <v>44830</v>
      </c>
      <c r="E30" s="16" t="s">
        <v>157</v>
      </c>
      <c r="F30" s="16"/>
      <c r="G30" s="16" t="s">
        <v>139</v>
      </c>
      <c r="H30" s="9">
        <v>1</v>
      </c>
    </row>
    <row r="31" spans="2:8" ht="57.6" x14ac:dyDescent="0.3">
      <c r="B31" s="54"/>
      <c r="C31" s="54"/>
      <c r="D31" s="8">
        <v>44831</v>
      </c>
      <c r="E31" s="16" t="s">
        <v>316</v>
      </c>
      <c r="F31" s="17"/>
      <c r="G31" s="16" t="s">
        <v>317</v>
      </c>
      <c r="H31" s="9">
        <v>1</v>
      </c>
    </row>
    <row r="32" spans="2:8" ht="57.6" x14ac:dyDescent="0.3">
      <c r="B32" s="54"/>
      <c r="C32" s="54"/>
      <c r="D32" s="8">
        <v>44832</v>
      </c>
      <c r="E32" s="16" t="s">
        <v>363</v>
      </c>
      <c r="F32" s="17" t="s">
        <v>364</v>
      </c>
      <c r="G32" s="17"/>
      <c r="H32" s="9">
        <v>2</v>
      </c>
    </row>
    <row r="33" spans="2:8" ht="28.8" x14ac:dyDescent="0.3">
      <c r="B33" s="54"/>
      <c r="C33" s="54"/>
      <c r="D33" s="8">
        <v>44833</v>
      </c>
      <c r="E33" s="16" t="s">
        <v>367</v>
      </c>
      <c r="F33" s="16" t="s">
        <v>365</v>
      </c>
      <c r="G33" s="17"/>
      <c r="H33" s="9"/>
    </row>
    <row r="34" spans="2:8" ht="134.4" customHeight="1" x14ac:dyDescent="0.3">
      <c r="B34" s="54"/>
      <c r="C34" s="54"/>
      <c r="D34" s="8">
        <v>44834</v>
      </c>
      <c r="E34" s="16" t="s">
        <v>369</v>
      </c>
      <c r="F34" s="17" t="s">
        <v>368</v>
      </c>
      <c r="G34" s="16" t="s">
        <v>370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2022-10-30T00:42:24Z</dcterms:modified>
</cp:coreProperties>
</file>