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310" documentId="13_ncr:1_{37DFCD91-C40D-4851-A7FF-D1781FDB40D7}" xr6:coauthVersionLast="47" xr6:coauthVersionMax="47" xr10:uidLastSave="{B84DEC7D-7FBB-4777-8B07-2633FCD32408}"/>
  <bookViews>
    <workbookView xWindow="-108" yWindow="-108" windowWidth="23256" windowHeight="12576" activeTab="10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state="hidden" r:id="rId10"/>
    <sheet name="November" sheetId="12" r:id="rId11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9" hidden="1">October!$H$3:$L$34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O25" i="3"/>
  <c r="O12" i="3"/>
  <c r="O28" i="3"/>
  <c r="O23" i="3"/>
  <c r="O26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<sst xmlns="http://schemas.openxmlformats.org/spreadsheetml/2006/main" count="1048" uniqueCount="631">
  <si>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</si>
  <si>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</si>
  <si>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</si>
  <si>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</si>
  <si>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</si>
  <si>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</si>
  <si>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</si>
  <si>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</si>
  <si>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</si>
  <si>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</si>
  <si>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</si>
  <si>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</si>
  <si>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</si>
  <si>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</si>
  <si>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</si>
  <si>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</si>
  <si>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</si>
  <si>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</si>
  <si>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</si>
  <si>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</si>
  <si>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</si>
  <si>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</si>
  <si>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</si>
  <si>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</si>
  <si>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</si>
  <si>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</si>
  <si>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</si>
  <si>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</si>
  <si>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</si>
  <si>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</si>
  <si>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</si>
  <si>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</si>
  <si>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</si>
  <si>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</si>
  <si>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</si>
  <si>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</si>
  <si>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</si>
  <si>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</si>
  <si>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</si>
  <si>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</si>
  <si>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</si>
  <si>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</si>
  <si>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</si>
  <si>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</si>
  <si>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</si>
  <si>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</si>
  <si>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</si>
  <si>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</si>
  <si>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</si>
  <si>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</si>
  <si>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</si>
  <si>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</si>
  <si>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</si>
  <si>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</si>
  <si>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</si>
  <si>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</si>
  <si>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</si>
  <si>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</si>
  <si>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</si>
  <si>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</si>
  <si>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</si>
  <si>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</si>
  <si>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</si>
  <si>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</si>
  <si>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</si>
  <si>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</si>
  <si>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</si>
  <si>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</si>
  <si>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</si>
  <si>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</si>
  <si>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</si>
  <si>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</si>
  <si>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</si>
  <si>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</si>
  <si>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</si>
  <si>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</si>
  <si>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</si>
  <si>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</si>
  <si>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</si>
  <si>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</si>
  <si>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</si>
  <si>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</si>
  <si>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</si>
  <si>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</si>
  <si>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</si>
  <si>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</si>
  <si>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</si>
  <si>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</si>
  <si>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</si>
  <si>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</si>
  <si>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</si>
  <si>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</si>
  <si>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</si>
  <si>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</si>
  <si>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</si>
  <si>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</si>
  <si>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</si>
  <si>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</si>
  <si>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</si>
  <si>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</si>
  <si>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</si>
  <si>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</si>
  <si>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</si>
  <si>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</si>
  <si>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</si>
  <si>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</si>
  <si>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</si>
  <si>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</si>
  <si>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</si>
  <si>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</si>
  <si>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</si>
  <si>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</si>
  <si>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</si>
  <si>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</si>
  <si>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</si>
  <si>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</si>
  <si>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</si>
  <si>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</si>
  <si>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</si>
  <si>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</si>
  <si>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</si>
  <si>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</si>
  <si>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</si>
  <si>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</si>
  <si>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</si>
  <si>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</si>
  <si>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</si>
  <si>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</si>
  <si>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</si>
  <si>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</si>
  <si>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</si>
  <si>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</si>
  <si>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</si>
  <si>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</si>
  <si>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</si>
  <si>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</si>
  <si>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</si>
  <si>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</si>
  <si>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</si>
  <si>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</si>
  <si>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</si>
  <si>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</si>
  <si>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</si>
  <si>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</si>
  <si>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</si>
  <si>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</si>
  <si>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</si>
  <si>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</si>
  <si>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</si>
  <si>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</si>
  <si>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</si>
  <si>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</si>
  <si>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</si>
  <si>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</si>
  <si>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</si>
  <si>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</si>
  <si>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</si>
  <si>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</si>
  <si>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</si>
  <si>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</si>
  <si>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</si>
  <si>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</si>
  <si>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</si>
  <si>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</si>
  <si>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</si>
  <si>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</si>
  <si>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</si>
  <si>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</si>
  <si>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</si>
  <si>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</si>
  <si>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</si>
  <si>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</si>
  <si>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</si>
  <si>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</si>
  <si>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</si>
  <si>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</si>
  <si>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</si>
  <si>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</si>
  <si>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</si>
  <si>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</si>
  <si>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</si>
  <si>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</si>
  <si>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</si>
  <si>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</si>
  <si>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</si>
  <si>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</si>
  <si>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</si>
  <si>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</si>
  <si>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</si>
  <si>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</si>
  <si>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</si>
  <si>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</si>
  <si>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</si>
  <si>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</si>
  <si>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</si>
  <si>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</si>
  <si>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</si>
  <si>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</si>
  <si>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</si>
  <si>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</si>
  <si>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</si>
  <si>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</si>
  <si>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</si>
  <si>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</si>
  <si>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</si>
  <si>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</si>
  <si>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</si>
  <si>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</si>
  <si>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</si>
  <si>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</si>
  <si>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</si>
  <si>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</si>
  <si>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</si>
  <si>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</si>
  <si>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</si>
  <si>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</si>
  <si>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</si>
  <si>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</si>
  <si>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</si>
  <si>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</si>
  <si>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</si>
  <si>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</si>
  <si>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</si>
  <si>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</si>
  <si>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</si>
  <si>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</si>
  <si>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</si>
  <si>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</si>
  <si>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</si>
  <si>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</si>
  <si>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</si>
  <si>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</si>
  <si>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</si>
  <si>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</si>
  <si>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</si>
  <si>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</si>
  <si>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</si>
  <si>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</si>
  <si>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</si>
  <si>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</si>
  <si>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</si>
  <si>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</si>
  <si>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</si>
  <si>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</si>
  <si>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</si>
  <si>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</si>
  <si>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</si>
  <si>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</si>
  <si>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</si>
  <si>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</si>
  <si>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</si>
  <si>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</si>
  <si>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</si>
  <si>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</si>
  <si>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</si>
  <si>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</si>
  <si>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</si>
  <si>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</si>
  <si>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</si>
  <si>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</si>
  <si>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</si>
  <si>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</si>
  <si>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</si>
  <si>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</si>
  <si>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</si>
  <si>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</si>
  <si>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</si>
  <si>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</si>
  <si>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</si>
  <si>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</si>
  <si>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</si>
  <si>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</si>
  <si>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</si>
  <si>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</si>
  <si>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</si>
  <si>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</si>
  <si>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</si>
  <si>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</si>
  <si>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</si>
  <si>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</si>
  <si>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</si>
  <si>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</si>
  <si>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</si>
  <si>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</si>
  <si>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</si>
  <si>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</si>
  <si>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</si>
  <si>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</si>
  <si>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</si>
  <si>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</si>
  <si>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</si>
  <si>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</si>
  <si>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</si>
  <si>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</si>
  <si>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</si>
  <si>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</si>
  <si>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</si>
  <si>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</si>
  <si>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</si>
  <si>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</si>
  <si>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</si>
  <si>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</si>
  <si>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</si>
  <si>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</si>
  <si>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</si>
  <si>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</si>
  <si>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</si>
  <si>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</si>
  <si>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</si>
  <si>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</si>
  <si>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</si>
  <si>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</si>
  <si>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</si>
  <si>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</si>
  <si>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</si>
  <si>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</si>
  <si>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</si>
  <si>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</si>
  <si>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</si>
  <si>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</si>
  <si>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</si>
  <si>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</si>
  <si>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</si>
  <si>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</si>
  <si>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</si>
  <si>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</si>
  <si>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</si>
  <si>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</si>
  <si>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</si>
  <si>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</si>
  <si>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</si>
  <si>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</si>
  <si>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</si>
  <si>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</si>
  <si>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</si>
  <si>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</si>
  <si>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</si>
  <si>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</si>
  <si>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</si>
  <si>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</si>
  <si>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</si>
  <si>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</si>
  <si>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</si>
  <si>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</si>
  <si>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</si>
  <si>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</si>
  <si>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</si>
  <si>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</si>
  <si>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</si>
  <si>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</si>
  <si>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</si>
  <si>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</si>
  <si>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</si>
  <si>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</si>
  <si>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</si>
  <si>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</si>
  <si>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</si>
  <si>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</si>
  <si>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</si>
  <si>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</si>
  <si>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</si>
  <si>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</si>
  <si>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</si>
  <si>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</si>
  <si>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</si>
  <si>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</si>
  <si>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</si>
  <si>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</si>
  <si>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</si>
  <si>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</si>
  <si>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</si>
  <si>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</si>
  <si>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</si>
  <si>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</si>
  <si>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</si>
  <si>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</si>
  <si>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</si>
  <si>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</si>
  <si>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</si>
  <si>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</si>
  <si>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</si>
  <si>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</si>
  <si>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</si>
  <si>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</si>
  <si>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</si>
  <si>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</si>
  <si>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</si>
  <si>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</si>
  <si>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</si>
  <si>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</si>
  <si>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</si>
  <si>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</si>
  <si>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</si>
  <si>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</si>
  <si>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</si>
  <si>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</si>
  <si>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</si>
  <si>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</si>
  <si>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</si>
  <si>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</si>
  <si>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</si>
  <si>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</si>
  <si>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</si>
  <si>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</si>
  <si>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</si>
  <si>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</si>
  <si>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</si>
  <si>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</si>
  <si>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</si>
  <si>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</si>
  <si>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</si>
  <si>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</si>
  <si>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</si>
  <si>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Action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</si>
  <si>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</si>
  <si>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</si>
  <si>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</si>
  <si>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</si>
  <si>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</si>
  <si>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</si>
  <si>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</si>
  <si>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</si>
  <si>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</si>
  <si>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</si>
  <si>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</si>
  <si>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</si>
  <si>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</si>
  <si>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</si>
  <si>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</si>
  <si>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</si>
  <si>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</si>
  <si>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</si>
  <si>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</si>
  <si>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</si>
  <si>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</si>
  <si>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</si>
  <si>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</si>
  <si>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</si>
  <si>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</si>
  <si>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</si>
  <si>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</si>
  <si>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</si>
  <si>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</si>
  <si>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</si>
  <si>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</si>
  <si>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</si>
  <si>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>Mind first, think &amp; respond
Is it necessary for them or you ?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</si>
  <si>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</si>
  <si>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</si>
  <si>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</si>
  <si>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</si>
  <si>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</si>
  <si>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</si>
  <si>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</si>
  <si>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</si>
  <si>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</si>
  <si>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</si>
  <si>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</si>
  <si>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</si>
  <si>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</si>
  <si>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</si>
  <si>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</si>
  <si>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</si>
  <si>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</si>
  <si>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</si>
  <si>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</si>
  <si>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</si>
  <si>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</si>
  <si>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</si>
  <si>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</si>
  <si>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</si>
  <si>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</si>
  <si>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</si>
  <si>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</si>
  <si>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</si>
  <si>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</si>
  <si>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</si>
  <si>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</si>
  <si>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</si>
  <si>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</si>
  <si>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</si>
  <si>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</si>
  <si>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</si>
  <si>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</si>
  <si>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</si>
  <si>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</si>
  <si>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</si>
  <si>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</si>
  <si>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</si>
  <si>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</si>
  <si>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</si>
  <si>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</si>
  <si>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</si>
  <si>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</si>
  <si>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</si>
  <si>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</si>
  <si>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</si>
  <si>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</si>
  <si>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</si>
  <si>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</si>
  <si>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</si>
  <si>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</si>
  <si>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</si>
  <si>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</si>
  <si>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</si>
  <si>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</si>
  <si>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</si>
  <si>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</si>
  <si>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</si>
  <si>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</si>
  <si>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</si>
  <si>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</si>
  <si>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</si>
  <si>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</si>
  <si>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</si>
  <si>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</si>
  <si>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</si>
  <si>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</si>
  <si>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</si>
  <si>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</si>
  <si>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</si>
  <si>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</si>
  <si>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</si>
  <si>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</si>
  <si>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</si>
  <si>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</si>
  <si>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</si>
  <si>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</si>
  <si>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</si>
  <si>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</si>
  <si>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</si>
  <si>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</si>
  <si>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</si>
  <si>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</si>
  <si>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</si>
  <si>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</si>
  <si>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</si>
  <si>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</si>
  <si>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</si>
  <si>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</si>
  <si>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</si>
  <si>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</si>
  <si>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</si>
  <si>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</si>
  <si>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</si>
  <si>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</si>
  <si>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</si>
  <si>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</si>
  <si>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</si>
  <si>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</si>
  <si>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</si>
  <si>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</si>
  <si>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</si>
  <si>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</si>
  <si>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</si>
  <si>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</si>
  <si>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</si>
  <si>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</si>
  <si>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</si>
  <si>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</si>
  <si>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</si>
  <si>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</si>
  <si>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</si>
  <si>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</si>
  <si>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</si>
  <si>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</si>
  <si>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</si>
  <si>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</si>
  <si>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</si>
  <si>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</si>
  <si>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</si>
  <si>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</si>
  <si>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 xml:space="preserve">HP
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</si>
  <si>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</si>
  <si>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Write/Content Creation frequently
Network Building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</si>
  <si>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</si>
  <si>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</si>
  <si>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</si>
  <si>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</si>
  <si>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</si>
  <si>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</si>
  <si>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</si>
  <si>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</si>
  <si>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</si>
  <si>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</si>
  <si>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</si>
  <si>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</si>
  <si>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</si>
  <si>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</si>
  <si>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</si>
  <si>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</si>
  <si>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</si>
  <si>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</si>
  <si>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</si>
  <si>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</si>
  <si>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</si>
  <si>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</si>
  <si>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</si>
  <si>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</si>
  <si>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</si>
  <si>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</si>
  <si>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Java - AB progressing
Scaler upto date
Contests and problem solving needs to be started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</si>
  <si>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</si>
  <si>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</si>
  <si>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</si>
  <si>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</si>
  <si>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</si>
  <si>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</si>
  <si>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</si>
  <si>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</si>
  <si>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</si>
  <si>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</si>
  <si>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Gathering - knowledge,books</t>
  </si>
  <si>
    <t>Start execution, learn + apply + fail repeat</t>
  </si>
  <si>
    <t>Uncertain -&gt; complex thoughts</t>
  </si>
  <si>
    <t>short term thinking - pop up items</t>
  </si>
  <si>
    <t xml:space="preserve">Will it be a learning for next 5-10 years ?
Plan, replan - prioritize </t>
  </si>
  <si>
    <t>Go slowly but not backward - step by step, ferociously</t>
  </si>
  <si>
    <t>Give Time utmost importance</t>
  </si>
  <si>
    <t>Face them first with more energy</t>
  </si>
  <si>
    <t>HP - isolation, long use of phone, repeating stuff or boreout,  place</t>
  </si>
  <si>
    <t>Having Unwavering faith + Brutal facts of reality &gt; Dreams</t>
  </si>
  <si>
    <t>Java AB
Scaler Prob solving session
Scaler AM</t>
  </si>
  <si>
    <t>Scaler AM, HW
Scaler class - sorting 3
Java AB</t>
  </si>
  <si>
    <t>Strengths</t>
  </si>
  <si>
    <t>More of mind, energy</t>
  </si>
  <si>
    <t>problem solving, driving, games</t>
  </si>
  <si>
    <t>Use cases</t>
  </si>
  <si>
    <t>HP, Emotion</t>
  </si>
  <si>
    <t>Organized, data gathering</t>
  </si>
  <si>
    <t>Java AB
Scaler AM,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</si>
</sst>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5"/>
  <sheetViews>
    <sheetView workbookViewId="0">
      <selection activeCell="F8" sqref="F8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89.5546875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410</v>
      </c>
      <c r="D1" s="42" t="s">
        <v>1</v>
      </c>
      <c r="E1" s="42" t="s">
        <v>320</v>
      </c>
      <c r="F1" s="42" t="s">
        <v>413</v>
      </c>
      <c r="H1" s="5" t="s">
        <v>1</v>
      </c>
      <c r="I1" s="5" t="s">
        <v>93</v>
      </c>
    </row>
    <row r="2" spans="1:9" ht="28.8" x14ac:dyDescent="0.3">
      <c r="A2" s="19">
        <v>1</v>
      </c>
      <c r="B2" s="4" t="s">
        <v>405</v>
      </c>
      <c r="D2" s="19">
        <v>1</v>
      </c>
      <c r="E2" s="3" t="s">
        <v>318</v>
      </c>
      <c r="F2" s="3" t="s">
        <v>415</v>
      </c>
      <c r="H2" s="19">
        <v>1</v>
      </c>
      <c r="I2" s="3" t="s">
        <v>94</v>
      </c>
    </row>
    <row r="3" spans="1:9" ht="28.8" x14ac:dyDescent="0.3">
      <c r="A3" s="19">
        <v>2</v>
      </c>
      <c r="B3" s="4" t="s">
        <v>406</v>
      </c>
      <c r="D3" s="19">
        <v>2</v>
      </c>
      <c r="E3" s="3" t="s">
        <v>319</v>
      </c>
      <c r="F3" s="3" t="s">
        <v>618</v>
      </c>
      <c r="H3" s="19">
        <v>2</v>
      </c>
      <c r="I3" s="3" t="s">
        <v>74</v>
      </c>
    </row>
    <row r="4" spans="1:9" x14ac:dyDescent="0.3">
      <c r="A4" s="19">
        <v>3</v>
      </c>
      <c r="B4" s="4" t="s">
        <v>407</v>
      </c>
      <c r="D4" s="19">
        <v>3</v>
      </c>
      <c r="E4" s="4" t="s">
        <v>359</v>
      </c>
      <c r="F4" s="3" t="s">
        <v>619</v>
      </c>
      <c r="H4" s="19">
        <v>3</v>
      </c>
      <c r="I4" s="3" t="s">
        <v>123</v>
      </c>
    </row>
    <row r="5" spans="1:9" ht="28.8" x14ac:dyDescent="0.3">
      <c r="A5" s="19">
        <v>4</v>
      </c>
      <c r="B5" s="4" t="s">
        <v>408</v>
      </c>
      <c r="D5" s="19">
        <v>4</v>
      </c>
      <c r="E5" s="3" t="s">
        <v>615</v>
      </c>
      <c r="F5" s="3" t="s">
        <v>616</v>
      </c>
      <c r="H5" s="22">
        <v>4</v>
      </c>
      <c r="I5" s="3" t="s">
        <v>139</v>
      </c>
    </row>
    <row r="6" spans="1:9" ht="28.8" x14ac:dyDescent="0.3">
      <c r="A6" s="19">
        <v>5</v>
      </c>
      <c r="B6" s="4" t="s">
        <v>409</v>
      </c>
      <c r="D6" s="9">
        <v>5</v>
      </c>
      <c r="E6" s="3" t="s">
        <v>443</v>
      </c>
      <c r="F6" s="3" t="s">
        <v>446</v>
      </c>
      <c r="H6" s="19">
        <v>5</v>
      </c>
      <c r="I6" s="3" t="s">
        <v>141</v>
      </c>
    </row>
    <row r="7" spans="1:9" x14ac:dyDescent="0.3">
      <c r="A7" s="19">
        <v>6</v>
      </c>
      <c r="B7" s="4" t="s">
        <v>609</v>
      </c>
      <c r="D7" s="9">
        <v>6</v>
      </c>
      <c r="E7" s="16" t="s">
        <v>614</v>
      </c>
      <c r="F7" s="17"/>
      <c r="H7" s="19">
        <v>6</v>
      </c>
      <c r="I7" s="3" t="s">
        <v>83</v>
      </c>
    </row>
    <row r="8" spans="1:9" x14ac:dyDescent="0.3">
      <c r="A8" s="22">
        <v>7</v>
      </c>
      <c r="B8" s="43" t="s">
        <v>412</v>
      </c>
      <c r="D8" s="19">
        <v>7</v>
      </c>
      <c r="E8" s="4" t="s">
        <v>628</v>
      </c>
      <c r="F8" s="4"/>
      <c r="H8" s="19">
        <v>7</v>
      </c>
      <c r="I8" s="3" t="s">
        <v>411</v>
      </c>
    </row>
    <row r="9" spans="1:9" x14ac:dyDescent="0.3">
      <c r="D9"/>
      <c r="E9"/>
      <c r="F9"/>
      <c r="H9" s="19"/>
      <c r="I9" s="4"/>
    </row>
    <row r="10" spans="1:9" x14ac:dyDescent="0.3">
      <c r="D10"/>
      <c r="E10"/>
      <c r="F10"/>
      <c r="H10" s="19"/>
      <c r="I10" s="4"/>
    </row>
    <row r="11" spans="1:9" x14ac:dyDescent="0.3">
      <c r="A11" s="5" t="s">
        <v>1</v>
      </c>
      <c r="B11" s="5" t="s">
        <v>4</v>
      </c>
      <c r="D11" s="5" t="s">
        <v>1</v>
      </c>
      <c r="E11" s="5" t="s">
        <v>365</v>
      </c>
      <c r="F11" s="5" t="s">
        <v>437</v>
      </c>
    </row>
    <row r="12" spans="1:9" x14ac:dyDescent="0.3">
      <c r="A12" s="19">
        <v>1</v>
      </c>
      <c r="B12" s="4" t="s">
        <v>5</v>
      </c>
      <c r="D12" s="19">
        <v>1</v>
      </c>
      <c r="E12" s="3" t="s">
        <v>366</v>
      </c>
      <c r="F12" s="3" t="s">
        <v>438</v>
      </c>
      <c r="H12" s="5" t="s">
        <v>1</v>
      </c>
      <c r="I12" s="5" t="s">
        <v>140</v>
      </c>
    </row>
    <row r="13" spans="1:9" ht="28.8" x14ac:dyDescent="0.3">
      <c r="A13" s="19">
        <v>2</v>
      </c>
      <c r="B13" s="4" t="s">
        <v>7</v>
      </c>
      <c r="D13" s="19">
        <v>2</v>
      </c>
      <c r="E13" s="3" t="s">
        <v>620</v>
      </c>
      <c r="F13" s="4" t="s">
        <v>439</v>
      </c>
      <c r="H13" s="19">
        <v>1</v>
      </c>
      <c r="I13" s="3" t="s">
        <v>611</v>
      </c>
    </row>
    <row r="14" spans="1:9" x14ac:dyDescent="0.3">
      <c r="A14" s="19">
        <v>3</v>
      </c>
      <c r="B14" s="3" t="s">
        <v>138</v>
      </c>
      <c r="D14" s="19">
        <v>3</v>
      </c>
      <c r="E14" s="4" t="s">
        <v>416</v>
      </c>
      <c r="F14" s="4" t="s">
        <v>440</v>
      </c>
      <c r="H14" s="19">
        <v>2</v>
      </c>
      <c r="I14" s="16" t="s">
        <v>610</v>
      </c>
    </row>
    <row r="15" spans="1:9" x14ac:dyDescent="0.3">
      <c r="A15" s="19">
        <v>4</v>
      </c>
      <c r="B15" s="4" t="s">
        <v>11</v>
      </c>
      <c r="D15" s="19">
        <v>4</v>
      </c>
      <c r="E15" s="4" t="s">
        <v>414</v>
      </c>
      <c r="F15" s="4"/>
      <c r="H15" s="19">
        <v>3</v>
      </c>
      <c r="I15" s="4" t="s">
        <v>147</v>
      </c>
    </row>
    <row r="16" spans="1:9" x14ac:dyDescent="0.3">
      <c r="A16" s="19">
        <v>5</v>
      </c>
      <c r="B16" s="4" t="s">
        <v>617</v>
      </c>
      <c r="D16" s="19">
        <v>5</v>
      </c>
      <c r="E16" s="4" t="s">
        <v>436</v>
      </c>
      <c r="F16" s="4"/>
      <c r="H16" s="19">
        <v>4</v>
      </c>
      <c r="I16" s="4" t="s">
        <v>148</v>
      </c>
    </row>
    <row r="17" spans="1:10" x14ac:dyDescent="0.3">
      <c r="A17" s="19">
        <v>6</v>
      </c>
      <c r="B17" s="4" t="s">
        <v>368</v>
      </c>
      <c r="D17" s="19">
        <v>6</v>
      </c>
      <c r="E17" s="3" t="s">
        <v>612</v>
      </c>
      <c r="F17" s="4" t="s">
        <v>613</v>
      </c>
      <c r="H17" s="19"/>
      <c r="I17" s="4"/>
    </row>
    <row r="18" spans="1:10" x14ac:dyDescent="0.3">
      <c r="A18" s="19">
        <v>7</v>
      </c>
      <c r="B18" s="4" t="s">
        <v>367</v>
      </c>
      <c r="H18" s="19"/>
      <c r="I18" s="4"/>
    </row>
    <row r="19" spans="1:10" s="44" customFormat="1" x14ac:dyDescent="0.3">
      <c r="A19" s="19">
        <v>8</v>
      </c>
      <c r="B19" s="4" t="s">
        <v>465</v>
      </c>
      <c r="C19" s="6"/>
      <c r="D19" s="5" t="s">
        <v>1</v>
      </c>
      <c r="E19" s="5" t="s">
        <v>624</v>
      </c>
      <c r="F19" s="5" t="s">
        <v>627</v>
      </c>
      <c r="G19" s="6"/>
      <c r="H19" s="6"/>
      <c r="I19" s="6"/>
      <c r="J19" s="6"/>
    </row>
    <row r="20" spans="1:10" x14ac:dyDescent="0.3">
      <c r="A20" s="19">
        <v>9</v>
      </c>
      <c r="B20" s="4" t="s">
        <v>621</v>
      </c>
      <c r="D20" s="19">
        <v>1</v>
      </c>
      <c r="E20" s="16" t="s">
        <v>625</v>
      </c>
      <c r="F20" s="16" t="s">
        <v>626</v>
      </c>
    </row>
    <row r="21" spans="1:10" x14ac:dyDescent="0.3">
      <c r="A21" s="19"/>
      <c r="B21" s="4"/>
      <c r="D21" s="19">
        <v>2</v>
      </c>
      <c r="E21" s="17" t="s">
        <v>629</v>
      </c>
      <c r="F21" s="17"/>
    </row>
    <row r="22" spans="1:10" x14ac:dyDescent="0.3">
      <c r="D22" s="19">
        <v>3</v>
      </c>
      <c r="E22" s="17"/>
      <c r="F22" s="17"/>
    </row>
    <row r="23" spans="1:10" x14ac:dyDescent="0.3">
      <c r="D23" s="19"/>
      <c r="E23" s="17"/>
      <c r="F23" s="17"/>
    </row>
    <row r="24" spans="1:10" x14ac:dyDescent="0.3">
      <c r="D24" s="19"/>
      <c r="E24" s="17"/>
      <c r="F24" s="17"/>
    </row>
    <row r="25" spans="1:10" x14ac:dyDescent="0.3">
      <c r="D25" s="19"/>
      <c r="E25" s="17"/>
      <c r="F25" s="17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151</v>
      </c>
      <c r="J3" s="2" t="s">
        <v>152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369</v>
      </c>
      <c r="J4" s="3"/>
      <c r="K4" s="3" t="s">
        <v>364</v>
      </c>
      <c r="L4" s="10">
        <v>1</v>
      </c>
    </row>
    <row r="5" spans="8:12" ht="43.2" x14ac:dyDescent="0.3">
      <c r="H5" s="8">
        <v>44836</v>
      </c>
      <c r="I5" s="18" t="s">
        <v>370</v>
      </c>
      <c r="J5" s="4"/>
      <c r="K5" s="3" t="s">
        <v>371</v>
      </c>
      <c r="L5" s="9">
        <v>2</v>
      </c>
    </row>
    <row r="6" spans="8:12" ht="43.2" x14ac:dyDescent="0.3">
      <c r="H6" s="8">
        <v>44837</v>
      </c>
      <c r="I6" s="18" t="s">
        <v>372</v>
      </c>
      <c r="J6" s="4"/>
      <c r="K6" s="3" t="s">
        <v>371</v>
      </c>
      <c r="L6" s="9">
        <v>2</v>
      </c>
    </row>
    <row r="7" spans="8:12" ht="43.2" x14ac:dyDescent="0.3">
      <c r="H7" s="8">
        <v>44838</v>
      </c>
      <c r="I7" s="18" t="s">
        <v>380</v>
      </c>
      <c r="J7" s="4"/>
      <c r="K7" s="3" t="s">
        <v>381</v>
      </c>
      <c r="L7" s="9">
        <v>2</v>
      </c>
    </row>
    <row r="8" spans="8:12" ht="57.6" x14ac:dyDescent="0.3">
      <c r="H8" s="8">
        <v>44839</v>
      </c>
      <c r="I8" s="18" t="s">
        <v>382</v>
      </c>
      <c r="J8" s="4"/>
      <c r="K8" s="3" t="s">
        <v>384</v>
      </c>
      <c r="L8" s="9">
        <v>1</v>
      </c>
    </row>
    <row r="9" spans="8:12" ht="43.2" x14ac:dyDescent="0.3">
      <c r="H9" s="8">
        <v>44840</v>
      </c>
      <c r="I9" s="18" t="s">
        <v>383</v>
      </c>
      <c r="J9" s="3"/>
      <c r="K9" s="3" t="s">
        <v>384</v>
      </c>
      <c r="L9" s="9">
        <v>1</v>
      </c>
    </row>
    <row r="10" spans="8:12" ht="43.2" x14ac:dyDescent="0.3">
      <c r="H10" s="8">
        <v>44841</v>
      </c>
      <c r="I10" s="16" t="s">
        <v>386</v>
      </c>
      <c r="J10" s="16" t="s">
        <v>385</v>
      </c>
      <c r="K10" s="3" t="s">
        <v>384</v>
      </c>
      <c r="L10" s="9">
        <v>2</v>
      </c>
    </row>
    <row r="11" spans="8:12" ht="43.2" x14ac:dyDescent="0.3">
      <c r="H11" s="8">
        <v>44842</v>
      </c>
      <c r="I11" s="16" t="s">
        <v>387</v>
      </c>
      <c r="J11" s="17"/>
      <c r="K11" s="3" t="s">
        <v>384</v>
      </c>
      <c r="L11" s="9">
        <v>2</v>
      </c>
    </row>
    <row r="12" spans="8:12" ht="57.6" x14ac:dyDescent="0.3">
      <c r="H12" s="8">
        <v>44843</v>
      </c>
      <c r="I12" s="16" t="s">
        <v>395</v>
      </c>
      <c r="J12" s="17"/>
      <c r="K12" s="16" t="s">
        <v>396</v>
      </c>
      <c r="L12" s="9">
        <v>2</v>
      </c>
    </row>
    <row r="13" spans="8:12" ht="57.6" x14ac:dyDescent="0.3">
      <c r="H13" s="8">
        <v>44844</v>
      </c>
      <c r="I13" s="16" t="s">
        <v>399</v>
      </c>
      <c r="J13" s="17" t="s">
        <v>397</v>
      </c>
      <c r="K13" s="17"/>
      <c r="L13" s="9">
        <v>2</v>
      </c>
    </row>
    <row r="14" spans="8:12" ht="43.2" x14ac:dyDescent="0.3">
      <c r="H14" s="8">
        <v>44845</v>
      </c>
      <c r="I14" s="16" t="s">
        <v>401</v>
      </c>
      <c r="J14" s="16" t="s">
        <v>400</v>
      </c>
      <c r="K14" s="17"/>
      <c r="L14" s="9">
        <v>2</v>
      </c>
    </row>
    <row r="15" spans="8:12" ht="57.6" x14ac:dyDescent="0.3">
      <c r="H15" s="8">
        <v>44846</v>
      </c>
      <c r="I15" s="16" t="s">
        <v>403</v>
      </c>
      <c r="J15" s="16" t="s">
        <v>402</v>
      </c>
      <c r="K15" s="17"/>
      <c r="L15" s="9">
        <v>2</v>
      </c>
    </row>
    <row r="16" spans="8:12" ht="57.6" x14ac:dyDescent="0.3">
      <c r="H16" s="8">
        <v>44847</v>
      </c>
      <c r="I16" s="16" t="s">
        <v>404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424</v>
      </c>
      <c r="J17" s="16" t="s">
        <v>423</v>
      </c>
      <c r="K17" s="17"/>
      <c r="L17" s="9">
        <v>1</v>
      </c>
    </row>
    <row r="18" spans="3:12" ht="57.6" x14ac:dyDescent="0.3">
      <c r="H18" s="8">
        <v>44849</v>
      </c>
      <c r="I18" s="16" t="s">
        <v>425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426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432</v>
      </c>
      <c r="J20" s="17" t="s">
        <v>433</v>
      </c>
      <c r="K20" s="17"/>
      <c r="L20" s="9">
        <v>2</v>
      </c>
    </row>
    <row r="21" spans="3:12" ht="43.2" x14ac:dyDescent="0.3">
      <c r="H21" s="8">
        <v>44852</v>
      </c>
      <c r="I21" s="16" t="s">
        <v>435</v>
      </c>
      <c r="J21" s="16" t="s">
        <v>434</v>
      </c>
      <c r="K21" s="17"/>
      <c r="L21" s="9">
        <v>2</v>
      </c>
    </row>
    <row r="22" spans="3:12" ht="28.8" x14ac:dyDescent="0.3">
      <c r="H22" s="8">
        <v>44853</v>
      </c>
      <c r="I22" s="16" t="s">
        <v>441</v>
      </c>
      <c r="J22" s="16" t="s">
        <v>442</v>
      </c>
      <c r="K22" s="17"/>
      <c r="L22" s="9">
        <v>2</v>
      </c>
    </row>
    <row r="23" spans="3:12" ht="57.6" x14ac:dyDescent="0.3">
      <c r="H23" s="8">
        <v>44854</v>
      </c>
      <c r="I23" s="16" t="s">
        <v>444</v>
      </c>
      <c r="J23" s="16" t="s">
        <v>445</v>
      </c>
      <c r="K23" s="17"/>
      <c r="L23" s="9">
        <v>2</v>
      </c>
    </row>
    <row r="24" spans="3:12" ht="43.2" x14ac:dyDescent="0.3">
      <c r="H24" s="8">
        <v>44855</v>
      </c>
      <c r="I24" s="16" t="s">
        <v>448</v>
      </c>
      <c r="J24" s="16" t="s">
        <v>447</v>
      </c>
      <c r="K24" s="17"/>
      <c r="L24" s="9">
        <v>2</v>
      </c>
    </row>
    <row r="25" spans="3:12" ht="57.6" x14ac:dyDescent="0.3">
      <c r="H25" s="8">
        <v>44856</v>
      </c>
      <c r="I25" s="16" t="s">
        <v>456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457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464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475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512</v>
      </c>
      <c r="J29" s="16" t="s">
        <v>511</v>
      </c>
      <c r="K29" s="17"/>
      <c r="L29" s="9">
        <v>1</v>
      </c>
    </row>
    <row r="30" spans="3:12" ht="28.8" x14ac:dyDescent="0.3">
      <c r="H30" s="8">
        <v>44861</v>
      </c>
      <c r="I30" s="16" t="s">
        <v>513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514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515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516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522</v>
      </c>
      <c r="J34" s="16" t="s">
        <v>521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tabSelected="1" workbookViewId="0">
      <pane xSplit="4" ySplit="1" topLeftCell="E23" activePane="bottomRight" state="frozen"/>
      <selection pane="topRight" activeCell="E1" sqref="E1"/>
      <selection pane="bottomLeft" activeCell="A4" sqref="A4"/>
      <selection pane="bottomRight" activeCell="I32" sqref="I32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151</v>
      </c>
      <c r="G1" s="5" t="s">
        <v>152</v>
      </c>
      <c r="H1" s="5" t="s">
        <v>91</v>
      </c>
      <c r="I1" s="73" t="s">
        <v>70</v>
      </c>
    </row>
    <row r="2" spans="5:9" ht="28.8" x14ac:dyDescent="0.3">
      <c r="E2" s="72">
        <v>44866</v>
      </c>
      <c r="F2" s="3" t="s">
        <v>523</v>
      </c>
      <c r="G2" s="3" t="s">
        <v>524</v>
      </c>
      <c r="H2" s="3" t="s">
        <v>525</v>
      </c>
      <c r="I2" s="10">
        <v>2</v>
      </c>
    </row>
    <row r="3" spans="5:9" ht="43.2" x14ac:dyDescent="0.3">
      <c r="E3" s="72">
        <v>44867</v>
      </c>
      <c r="F3" s="3" t="s">
        <v>527</v>
      </c>
      <c r="G3" s="3" t="s">
        <v>528</v>
      </c>
      <c r="H3" s="3" t="s">
        <v>529</v>
      </c>
      <c r="I3" s="9">
        <v>1</v>
      </c>
    </row>
    <row r="4" spans="5:9" ht="28.8" x14ac:dyDescent="0.3">
      <c r="E4" s="72">
        <v>44868</v>
      </c>
      <c r="F4" s="3" t="s">
        <v>526</v>
      </c>
      <c r="G4" s="4"/>
      <c r="H4" s="3" t="s">
        <v>525</v>
      </c>
      <c r="I4" s="9">
        <v>2</v>
      </c>
    </row>
    <row r="5" spans="5:9" ht="43.2" x14ac:dyDescent="0.3">
      <c r="E5" s="72">
        <v>44869</v>
      </c>
      <c r="F5" s="3" t="s">
        <v>537</v>
      </c>
      <c r="G5" s="4"/>
      <c r="H5" s="3" t="s">
        <v>538</v>
      </c>
      <c r="I5" s="9">
        <v>1</v>
      </c>
    </row>
    <row r="6" spans="5:9" ht="57.6" x14ac:dyDescent="0.3">
      <c r="E6" s="72">
        <v>44870</v>
      </c>
      <c r="F6" s="3" t="s">
        <v>544</v>
      </c>
      <c r="G6" s="4"/>
      <c r="H6" s="4" t="s">
        <v>545</v>
      </c>
      <c r="I6" s="9">
        <v>2</v>
      </c>
    </row>
    <row r="7" spans="5:9" ht="43.2" x14ac:dyDescent="0.3">
      <c r="E7" s="72">
        <v>44871</v>
      </c>
      <c r="F7" s="3" t="s">
        <v>546</v>
      </c>
      <c r="G7" s="4"/>
      <c r="H7" s="3" t="s">
        <v>547</v>
      </c>
      <c r="I7" s="9">
        <v>2</v>
      </c>
    </row>
    <row r="8" spans="5:9" ht="43.2" x14ac:dyDescent="0.3">
      <c r="E8" s="72">
        <v>44872</v>
      </c>
      <c r="F8" s="3" t="s">
        <v>548</v>
      </c>
      <c r="G8" s="3" t="s">
        <v>549</v>
      </c>
      <c r="H8" s="4"/>
      <c r="I8" s="9">
        <v>2</v>
      </c>
    </row>
    <row r="9" spans="5:9" ht="28.8" x14ac:dyDescent="0.3">
      <c r="E9" s="72">
        <v>44873</v>
      </c>
      <c r="F9" s="3" t="s">
        <v>550</v>
      </c>
      <c r="G9" s="4" t="s">
        <v>551</v>
      </c>
      <c r="H9" s="4"/>
      <c r="I9" s="9">
        <v>2</v>
      </c>
    </row>
    <row r="10" spans="5:9" ht="28.8" x14ac:dyDescent="0.3">
      <c r="E10" s="72">
        <v>44874</v>
      </c>
      <c r="F10" s="3" t="s">
        <v>552</v>
      </c>
      <c r="G10" s="4" t="s">
        <v>553</v>
      </c>
      <c r="H10" s="4"/>
      <c r="I10" s="9">
        <v>1</v>
      </c>
    </row>
    <row r="11" spans="5:9" ht="43.2" x14ac:dyDescent="0.3">
      <c r="E11" s="72">
        <v>44875</v>
      </c>
      <c r="F11" s="3" t="s">
        <v>554</v>
      </c>
      <c r="G11" s="4"/>
      <c r="H11" s="3" t="s">
        <v>555</v>
      </c>
      <c r="I11" s="9">
        <v>1</v>
      </c>
    </row>
    <row r="12" spans="5:9" ht="43.2" x14ac:dyDescent="0.3">
      <c r="E12" s="72">
        <v>44876</v>
      </c>
      <c r="F12" s="3" t="s">
        <v>557</v>
      </c>
      <c r="G12" s="4" t="s">
        <v>556</v>
      </c>
      <c r="H12" s="3" t="s">
        <v>555</v>
      </c>
      <c r="I12" s="9">
        <v>2</v>
      </c>
    </row>
    <row r="13" spans="5:9" ht="57.6" x14ac:dyDescent="0.3">
      <c r="E13" s="72">
        <v>44877</v>
      </c>
      <c r="F13" s="3" t="s">
        <v>560</v>
      </c>
      <c r="G13" s="4"/>
      <c r="H13" s="3" t="s">
        <v>547</v>
      </c>
      <c r="I13" s="9">
        <v>2</v>
      </c>
    </row>
    <row r="14" spans="5:9" ht="43.2" x14ac:dyDescent="0.3">
      <c r="E14" s="72">
        <v>44878</v>
      </c>
      <c r="F14" s="3" t="s">
        <v>561</v>
      </c>
      <c r="G14" s="4"/>
      <c r="H14" s="3" t="s">
        <v>562</v>
      </c>
      <c r="I14" s="9">
        <v>1</v>
      </c>
    </row>
    <row r="15" spans="5:9" ht="72" x14ac:dyDescent="0.3">
      <c r="E15" s="72">
        <v>44879</v>
      </c>
      <c r="F15" s="3" t="s">
        <v>579</v>
      </c>
      <c r="G15" s="3" t="s">
        <v>549</v>
      </c>
      <c r="H15" s="4"/>
      <c r="I15" s="9">
        <v>2</v>
      </c>
    </row>
    <row r="16" spans="5:9" ht="43.2" x14ac:dyDescent="0.3">
      <c r="E16" s="72">
        <v>44880</v>
      </c>
      <c r="F16" s="3" t="s">
        <v>581</v>
      </c>
      <c r="G16" s="3" t="s">
        <v>580</v>
      </c>
      <c r="H16" s="3" t="s">
        <v>364</v>
      </c>
      <c r="I16" s="9">
        <v>1</v>
      </c>
    </row>
    <row r="17" spans="5:9" ht="28.8" x14ac:dyDescent="0.3">
      <c r="E17" s="72">
        <v>44881</v>
      </c>
      <c r="F17" s="4" t="s">
        <v>582</v>
      </c>
      <c r="G17" s="3" t="s">
        <v>583</v>
      </c>
      <c r="H17" s="3" t="s">
        <v>364</v>
      </c>
      <c r="I17" s="9">
        <v>1</v>
      </c>
    </row>
    <row r="18" spans="5:9" ht="43.2" x14ac:dyDescent="0.3">
      <c r="E18" s="72">
        <v>44882</v>
      </c>
      <c r="F18" s="3" t="s">
        <v>584</v>
      </c>
      <c r="G18" s="4"/>
      <c r="H18" s="4"/>
      <c r="I18" s="9">
        <v>2</v>
      </c>
    </row>
    <row r="19" spans="5:9" ht="28.8" x14ac:dyDescent="0.3">
      <c r="E19" s="72">
        <v>44883</v>
      </c>
      <c r="F19" s="4" t="s">
        <v>585</v>
      </c>
      <c r="G19" s="3" t="s">
        <v>586</v>
      </c>
      <c r="H19" s="3" t="s">
        <v>587</v>
      </c>
      <c r="I19" s="9">
        <v>1</v>
      </c>
    </row>
    <row r="20" spans="5:9" ht="72" x14ac:dyDescent="0.3">
      <c r="E20" s="72">
        <v>44884</v>
      </c>
      <c r="F20" s="3" t="s">
        <v>588</v>
      </c>
      <c r="G20" s="4"/>
      <c r="H20" s="4"/>
      <c r="I20" s="9">
        <v>2</v>
      </c>
    </row>
    <row r="21" spans="5:9" ht="57.6" x14ac:dyDescent="0.3">
      <c r="E21" s="72">
        <v>44885</v>
      </c>
      <c r="F21" s="3" t="s">
        <v>589</v>
      </c>
      <c r="G21" s="4"/>
      <c r="H21" s="4" t="s">
        <v>590</v>
      </c>
      <c r="I21" s="9">
        <v>2</v>
      </c>
    </row>
    <row r="22" spans="5:9" x14ac:dyDescent="0.3">
      <c r="E22" s="72">
        <v>44886</v>
      </c>
      <c r="F22" s="4" t="s">
        <v>595</v>
      </c>
      <c r="G22" s="4"/>
      <c r="H22" s="4"/>
      <c r="I22" s="9">
        <v>2</v>
      </c>
    </row>
    <row r="23" spans="5:9" ht="28.8" x14ac:dyDescent="0.3">
      <c r="E23" s="72">
        <v>44887</v>
      </c>
      <c r="F23" s="3" t="s">
        <v>596</v>
      </c>
      <c r="G23" s="4"/>
      <c r="H23" s="4"/>
      <c r="I23" s="9">
        <v>2</v>
      </c>
    </row>
    <row r="24" spans="5:9" ht="28.8" x14ac:dyDescent="0.3">
      <c r="E24" s="72">
        <v>44888</v>
      </c>
      <c r="F24" s="3" t="s">
        <v>597</v>
      </c>
      <c r="G24" s="4"/>
      <c r="H24" s="4"/>
      <c r="I24" s="9">
        <v>2</v>
      </c>
    </row>
    <row r="25" spans="5:9" ht="28.8" x14ac:dyDescent="0.3">
      <c r="E25" s="72">
        <v>44889</v>
      </c>
      <c r="F25" s="3" t="s">
        <v>598</v>
      </c>
      <c r="G25" s="4"/>
      <c r="H25" s="4" t="s">
        <v>595</v>
      </c>
      <c r="I25" s="9">
        <v>2</v>
      </c>
    </row>
    <row r="26" spans="5:9" ht="28.8" x14ac:dyDescent="0.3">
      <c r="E26" s="72">
        <v>44890</v>
      </c>
      <c r="F26" s="3" t="s">
        <v>599</v>
      </c>
      <c r="G26" s="4"/>
      <c r="H26" s="4" t="s">
        <v>595</v>
      </c>
      <c r="I26" s="9">
        <v>1</v>
      </c>
    </row>
    <row r="27" spans="5:9" ht="86.4" x14ac:dyDescent="0.3">
      <c r="E27" s="72">
        <v>44891</v>
      </c>
      <c r="F27" s="3" t="s">
        <v>600</v>
      </c>
      <c r="G27" s="4"/>
      <c r="H27" s="4"/>
      <c r="I27" s="9">
        <v>2</v>
      </c>
    </row>
    <row r="28" spans="5:9" ht="57.6" x14ac:dyDescent="0.3">
      <c r="E28" s="72">
        <v>44892</v>
      </c>
      <c r="F28" s="3" t="s">
        <v>607</v>
      </c>
      <c r="G28" s="4"/>
      <c r="H28" s="4" t="s">
        <v>608</v>
      </c>
      <c r="I28" s="9">
        <v>2</v>
      </c>
    </row>
    <row r="29" spans="5:9" ht="43.2" x14ac:dyDescent="0.3">
      <c r="E29" s="72">
        <v>44893</v>
      </c>
      <c r="F29" s="3" t="s">
        <v>622</v>
      </c>
      <c r="G29" s="4"/>
      <c r="H29" s="4"/>
      <c r="I29" s="9">
        <v>1</v>
      </c>
    </row>
    <row r="30" spans="5:9" ht="43.2" x14ac:dyDescent="0.3">
      <c r="E30" s="72">
        <v>44894</v>
      </c>
      <c r="F30" s="3" t="s">
        <v>623</v>
      </c>
      <c r="G30" s="4"/>
      <c r="H30" s="4"/>
      <c r="I30" s="9">
        <v>2</v>
      </c>
    </row>
    <row r="31" spans="5:9" ht="28.8" x14ac:dyDescent="0.3">
      <c r="E31" s="72">
        <v>44895</v>
      </c>
      <c r="F31" s="3" t="s">
        <v>630</v>
      </c>
      <c r="G31" s="4"/>
      <c r="H31" s="4" t="s">
        <v>122</v>
      </c>
      <c r="I31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A4" zoomScaleNormal="100" workbookViewId="0">
      <selection activeCell="P20" sqref="P20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68" t="s">
        <v>497</v>
      </c>
      <c r="V1" s="68" t="s">
        <v>496</v>
      </c>
      <c r="W1" s="68" t="s">
        <v>498</v>
      </c>
      <c r="X1" s="68" t="s">
        <v>499</v>
      </c>
      <c r="Y1" s="68" t="s">
        <v>500</v>
      </c>
      <c r="Z1" s="68" t="s">
        <v>507</v>
      </c>
    </row>
    <row r="2" spans="4:26" x14ac:dyDescent="0.3">
      <c r="D2" s="74" t="s">
        <v>25</v>
      </c>
      <c r="E2" s="74"/>
      <c r="G2" s="74" t="s">
        <v>31</v>
      </c>
      <c r="H2" s="74"/>
      <c r="K2" s="5" t="s">
        <v>135</v>
      </c>
      <c r="L2" s="5" t="s">
        <v>12</v>
      </c>
      <c r="N2" s="46" t="s">
        <v>417</v>
      </c>
      <c r="O2" s="46" t="s">
        <v>12</v>
      </c>
      <c r="P2"/>
      <c r="Q2"/>
      <c r="R2" s="4"/>
      <c r="S2" s="69" t="s">
        <v>487</v>
      </c>
      <c r="T2" s="52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1">
        <f>381809/12</f>
        <v>31817.416666666668</v>
      </c>
      <c r="Z2" s="71">
        <v>116107</v>
      </c>
    </row>
    <row r="3" spans="4:26" x14ac:dyDescent="0.3">
      <c r="D3" s="42" t="s">
        <v>13</v>
      </c>
      <c r="E3" s="42" t="s">
        <v>12</v>
      </c>
      <c r="G3" s="42" t="s">
        <v>13</v>
      </c>
      <c r="H3" s="42" t="s">
        <v>12</v>
      </c>
      <c r="K3" s="4" t="s">
        <v>476</v>
      </c>
      <c r="L3" s="4">
        <v>20000</v>
      </c>
      <c r="N3" s="4" t="s">
        <v>418</v>
      </c>
      <c r="O3" s="4">
        <v>24000</v>
      </c>
      <c r="P3"/>
      <c r="Q3"/>
      <c r="R3" s="4" t="s">
        <v>506</v>
      </c>
      <c r="S3" s="70" t="s">
        <v>493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477</v>
      </c>
      <c r="L4" s="4">
        <v>25000</v>
      </c>
      <c r="N4" s="4" t="s">
        <v>419</v>
      </c>
      <c r="O4" s="4">
        <v>8000</v>
      </c>
      <c r="P4"/>
      <c r="Q4"/>
      <c r="R4" s="4" t="s">
        <v>518</v>
      </c>
      <c r="S4" s="69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478</v>
      </c>
      <c r="L5" s="4">
        <v>35000</v>
      </c>
      <c r="N5" s="4" t="s">
        <v>420</v>
      </c>
      <c r="O5" s="4">
        <v>14000</v>
      </c>
      <c r="P5"/>
      <c r="Q5"/>
      <c r="R5" s="4" t="s">
        <v>518</v>
      </c>
      <c r="S5" s="69" t="s">
        <v>517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47" t="s">
        <v>23</v>
      </c>
      <c r="E6" s="47">
        <v>13368</v>
      </c>
      <c r="G6" s="4" t="s">
        <v>34</v>
      </c>
      <c r="H6" s="4">
        <v>8260</v>
      </c>
      <c r="K6" s="4" t="s">
        <v>479</v>
      </c>
      <c r="L6" s="4">
        <v>20000</v>
      </c>
      <c r="N6" s="4" t="s">
        <v>421</v>
      </c>
      <c r="O6" s="4">
        <v>15000</v>
      </c>
      <c r="P6"/>
      <c r="Q6"/>
      <c r="R6" s="4" t="s">
        <v>504</v>
      </c>
      <c r="S6" s="69" t="s">
        <v>505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3"/>
      <c r="E7" s="43"/>
      <c r="G7" s="4" t="s">
        <v>393</v>
      </c>
      <c r="H7" s="4">
        <f>(699+599+1399+499+400)</f>
        <v>3596</v>
      </c>
      <c r="K7" s="4" t="s">
        <v>480</v>
      </c>
      <c r="L7" s="4">
        <v>10000</v>
      </c>
      <c r="N7" s="4" t="s">
        <v>422</v>
      </c>
      <c r="O7" s="4">
        <v>8000</v>
      </c>
      <c r="P7"/>
      <c r="Q7"/>
      <c r="R7" s="66" t="s">
        <v>502</v>
      </c>
      <c r="S7" s="69" t="s">
        <v>520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47" t="s">
        <v>35</v>
      </c>
      <c r="H8" s="47">
        <v>50000</v>
      </c>
      <c r="K8" s="4" t="s">
        <v>481</v>
      </c>
      <c r="L8" s="4">
        <v>20000</v>
      </c>
      <c r="N8" s="4"/>
      <c r="O8" s="4"/>
      <c r="P8"/>
      <c r="Q8"/>
      <c r="R8" s="4" t="s">
        <v>519</v>
      </c>
      <c r="S8" s="69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48" t="s">
        <v>16</v>
      </c>
      <c r="O9" s="48">
        <f>SUM(O3:O8)</f>
        <v>69000</v>
      </c>
      <c r="P9"/>
      <c r="Q9"/>
      <c r="R9" s="4" t="s">
        <v>503</v>
      </c>
      <c r="S9" s="69" t="s">
        <v>501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494</v>
      </c>
      <c r="S10" s="69" t="s">
        <v>495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6" t="s">
        <v>530</v>
      </c>
      <c r="O11" s="46" t="s">
        <v>12</v>
      </c>
      <c r="R11" s="6" t="s">
        <v>510</v>
      </c>
      <c r="S11" s="67" t="s">
        <v>489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49" t="s">
        <v>16</v>
      </c>
      <c r="L12" s="49">
        <f>SUM(L3:L11)</f>
        <v>130000</v>
      </c>
      <c r="N12" s="4" t="s">
        <v>531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0" t="s">
        <v>482</v>
      </c>
      <c r="L13" s="51">
        <f>SUM(H18+L12)</f>
        <v>259306</v>
      </c>
      <c r="N13" s="4" t="s">
        <v>532</v>
      </c>
      <c r="O13" s="4">
        <v>20000</v>
      </c>
      <c r="R13" s="4" t="s">
        <v>504</v>
      </c>
      <c r="S13" s="69" t="s">
        <v>505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87</v>
      </c>
      <c r="H14" s="4">
        <v>5000</v>
      </c>
      <c r="K14" s="4" t="s">
        <v>486</v>
      </c>
      <c r="L14" s="52">
        <f>L13/0.6</f>
        <v>432176.66666666669</v>
      </c>
      <c r="N14" s="4" t="s">
        <v>533</v>
      </c>
      <c r="O14" s="4">
        <v>120000</v>
      </c>
      <c r="R14" s="4" t="s">
        <v>503</v>
      </c>
      <c r="S14" s="69" t="s">
        <v>501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483</v>
      </c>
      <c r="H15" s="4">
        <v>15000</v>
      </c>
      <c r="J15" s="6" t="s">
        <v>508</v>
      </c>
      <c r="K15" s="50" t="s">
        <v>487</v>
      </c>
      <c r="L15" s="51">
        <f>(L14/0.88)*12</f>
        <v>5893318.1818181816</v>
      </c>
      <c r="N15" s="4" t="s">
        <v>535</v>
      </c>
      <c r="O15" s="4">
        <f>(18*1000)</f>
        <v>18000</v>
      </c>
      <c r="R15" s="4" t="s">
        <v>494</v>
      </c>
      <c r="S15" s="69" t="s">
        <v>495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3" t="s">
        <v>16</v>
      </c>
      <c r="H16" s="54">
        <f>SUM(H6:H15)</f>
        <v>164856</v>
      </c>
      <c r="J16" s="6" t="s">
        <v>509</v>
      </c>
      <c r="K16" s="4" t="s">
        <v>484</v>
      </c>
      <c r="L16" s="4">
        <v>350000</v>
      </c>
      <c r="N16" s="4" t="s">
        <v>536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5" t="s">
        <v>25</v>
      </c>
      <c r="H17" s="56">
        <f>(H16/12)</f>
        <v>13738</v>
      </c>
      <c r="K17" s="4" t="s">
        <v>485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57" t="s">
        <v>45</v>
      </c>
      <c r="H18" s="58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59" t="s">
        <v>488</v>
      </c>
      <c r="L19" s="60">
        <f>SUM(L13+L16+L18+L17)</f>
        <v>859306</v>
      </c>
      <c r="N19" s="4" t="s">
        <v>534</v>
      </c>
      <c r="O19" s="4">
        <f>(50000+300000+45*500)</f>
        <v>372500</v>
      </c>
    </row>
    <row r="20" spans="4:15" ht="15" thickBot="1" x14ac:dyDescent="0.35">
      <c r="D20" s="61" t="s">
        <v>39</v>
      </c>
      <c r="E20" s="61">
        <v>5000</v>
      </c>
      <c r="G20" s="4" t="s">
        <v>42</v>
      </c>
      <c r="H20" s="62">
        <v>116107</v>
      </c>
      <c r="K20" s="4" t="s">
        <v>486</v>
      </c>
      <c r="L20" s="71">
        <f>(L19/0.6)</f>
        <v>1432176.6666666667</v>
      </c>
      <c r="N20" s="48" t="s">
        <v>16</v>
      </c>
      <c r="O20" s="48">
        <f>SUM(O12:O19)</f>
        <v>582500</v>
      </c>
    </row>
    <row r="21" spans="4:15" ht="15" thickBot="1" x14ac:dyDescent="0.35">
      <c r="D21" s="55" t="s">
        <v>16</v>
      </c>
      <c r="E21" s="56">
        <f>SUM(E4:E20)</f>
        <v>115568</v>
      </c>
      <c r="G21" s="61" t="s">
        <v>41</v>
      </c>
      <c r="H21" s="63">
        <v>18631</v>
      </c>
      <c r="K21" s="59" t="s">
        <v>487</v>
      </c>
      <c r="L21" s="60">
        <f>(L20/0.88)*12</f>
        <v>19529681.81818182</v>
      </c>
    </row>
    <row r="22" spans="4:15" ht="15" thickBot="1" x14ac:dyDescent="0.35">
      <c r="G22" s="64" t="s">
        <v>40</v>
      </c>
      <c r="H22" s="65">
        <f>SUM(H20:H21)</f>
        <v>134738</v>
      </c>
      <c r="J22" s="47" t="s">
        <v>490</v>
      </c>
      <c r="K22" s="43" t="s">
        <v>491</v>
      </c>
      <c r="L22" s="66">
        <v>0.23</v>
      </c>
      <c r="N22" s="46" t="s">
        <v>539</v>
      </c>
      <c r="O22" s="46" t="s">
        <v>12</v>
      </c>
    </row>
    <row r="23" spans="4:15" x14ac:dyDescent="0.3">
      <c r="K23" s="43" t="s">
        <v>492</v>
      </c>
      <c r="L23" s="66">
        <v>0.34</v>
      </c>
      <c r="N23" s="4" t="s">
        <v>540</v>
      </c>
      <c r="O23" s="4">
        <f>(5000+3500+8000+3000+2500+2500+3500)</f>
        <v>28000</v>
      </c>
    </row>
    <row r="24" spans="4:15" x14ac:dyDescent="0.3">
      <c r="K24" s="67"/>
      <c r="N24" s="4" t="s">
        <v>541</v>
      </c>
      <c r="O24" s="4">
        <f>(5000+45000+21000)</f>
        <v>71000</v>
      </c>
    </row>
    <row r="25" spans="4:15" x14ac:dyDescent="0.3">
      <c r="N25" s="4" t="s">
        <v>542</v>
      </c>
      <c r="O25" s="4">
        <f>(6000+3000+20000)</f>
        <v>29000</v>
      </c>
    </row>
    <row r="26" spans="4:15" x14ac:dyDescent="0.3">
      <c r="N26" s="4" t="s">
        <v>558</v>
      </c>
      <c r="O26" s="4">
        <f>(10000+10000+5000+3000)</f>
        <v>28000</v>
      </c>
    </row>
    <row r="27" spans="4:15" x14ac:dyDescent="0.3">
      <c r="N27" s="4" t="s">
        <v>559</v>
      </c>
      <c r="O27" s="4">
        <v>50000</v>
      </c>
    </row>
    <row r="28" spans="4:15" x14ac:dyDescent="0.3">
      <c r="N28" s="48" t="s">
        <v>16</v>
      </c>
      <c r="O28" s="48">
        <f>SUM(O23:O27)</f>
        <v>206000</v>
      </c>
    </row>
    <row r="29" spans="4:15" x14ac:dyDescent="0.3">
      <c r="N29" s="48" t="s">
        <v>543</v>
      </c>
      <c r="O29" s="48">
        <f>(365*2+365*3*2)+2000</f>
        <v>4920</v>
      </c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6" t="s">
        <v>213</v>
      </c>
      <c r="C1" s="76"/>
      <c r="D1" s="76"/>
      <c r="F1" s="76" t="s">
        <v>212</v>
      </c>
      <c r="G1" s="76"/>
      <c r="I1" s="75" t="s">
        <v>196</v>
      </c>
      <c r="J1" s="75"/>
      <c r="K1" s="75"/>
      <c r="M1" s="75" t="s">
        <v>216</v>
      </c>
      <c r="N1" s="75"/>
      <c r="O1" s="75"/>
      <c r="Q1" s="76" t="s">
        <v>233</v>
      </c>
      <c r="R1" s="76"/>
      <c r="S1" s="76"/>
    </row>
    <row r="2" spans="2:19" x14ac:dyDescent="0.3">
      <c r="B2" s="2" t="s">
        <v>1</v>
      </c>
      <c r="C2" s="2" t="s">
        <v>161</v>
      </c>
      <c r="D2" s="2" t="s">
        <v>161</v>
      </c>
      <c r="F2" s="2" t="s">
        <v>1</v>
      </c>
      <c r="G2" s="2" t="s">
        <v>161</v>
      </c>
      <c r="I2" s="2" t="s">
        <v>1</v>
      </c>
      <c r="J2" s="2" t="s">
        <v>161</v>
      </c>
      <c r="K2" s="2" t="s">
        <v>194</v>
      </c>
      <c r="M2" s="2" t="s">
        <v>1</v>
      </c>
      <c r="N2" s="2" t="s">
        <v>161</v>
      </c>
      <c r="O2" s="2" t="s">
        <v>206</v>
      </c>
      <c r="Q2" s="2" t="s">
        <v>1</v>
      </c>
      <c r="R2" s="2" t="s">
        <v>194</v>
      </c>
      <c r="S2" s="2" t="s">
        <v>161</v>
      </c>
    </row>
    <row r="3" spans="2:19" x14ac:dyDescent="0.3">
      <c r="B3" s="7">
        <v>1</v>
      </c>
      <c r="C3" s="1" t="s">
        <v>155</v>
      </c>
      <c r="D3" s="1" t="s">
        <v>163</v>
      </c>
      <c r="F3" s="7">
        <v>1</v>
      </c>
      <c r="G3" s="1" t="s">
        <v>172</v>
      </c>
      <c r="I3" s="7">
        <v>1</v>
      </c>
      <c r="J3" s="1" t="s">
        <v>195</v>
      </c>
      <c r="K3" s="1" t="s">
        <v>203</v>
      </c>
      <c r="M3" s="7">
        <v>1</v>
      </c>
      <c r="N3" s="1" t="s">
        <v>204</v>
      </c>
      <c r="O3" s="1" t="s">
        <v>209</v>
      </c>
      <c r="Q3" s="7">
        <v>1</v>
      </c>
      <c r="R3" s="1" t="s">
        <v>218</v>
      </c>
      <c r="S3" s="1" t="s">
        <v>178</v>
      </c>
    </row>
    <row r="4" spans="2:19" x14ac:dyDescent="0.3">
      <c r="B4" s="7">
        <v>2</v>
      </c>
      <c r="C4" s="1" t="s">
        <v>156</v>
      </c>
      <c r="D4" s="1" t="s">
        <v>164</v>
      </c>
      <c r="F4" s="7">
        <v>2</v>
      </c>
      <c r="G4" s="1" t="s">
        <v>173</v>
      </c>
      <c r="I4" s="7">
        <v>2</v>
      </c>
      <c r="J4" s="1" t="s">
        <v>197</v>
      </c>
      <c r="K4" s="1" t="s">
        <v>198</v>
      </c>
      <c r="M4" s="7">
        <v>2</v>
      </c>
      <c r="N4" s="1" t="s">
        <v>205</v>
      </c>
      <c r="O4" s="1" t="s">
        <v>207</v>
      </c>
      <c r="Q4" s="19">
        <v>2</v>
      </c>
      <c r="R4" s="17" t="s">
        <v>219</v>
      </c>
      <c r="S4" s="16" t="s">
        <v>230</v>
      </c>
    </row>
    <row r="5" spans="2:19" x14ac:dyDescent="0.3">
      <c r="B5" s="7">
        <v>3</v>
      </c>
      <c r="C5" s="1" t="s">
        <v>157</v>
      </c>
      <c r="D5" s="1" t="s">
        <v>165</v>
      </c>
      <c r="F5" s="7">
        <v>3</v>
      </c>
      <c r="G5" s="1" t="s">
        <v>157</v>
      </c>
      <c r="I5" s="7">
        <v>3</v>
      </c>
      <c r="J5" s="23" t="s">
        <v>199</v>
      </c>
      <c r="K5" s="23" t="s">
        <v>200</v>
      </c>
      <c r="M5" s="7">
        <v>3</v>
      </c>
      <c r="N5" s="23" t="s">
        <v>208</v>
      </c>
      <c r="O5" s="23" t="s">
        <v>207</v>
      </c>
      <c r="Q5" s="7">
        <v>3</v>
      </c>
      <c r="R5" s="17" t="s">
        <v>220</v>
      </c>
      <c r="S5" s="17" t="s">
        <v>172</v>
      </c>
    </row>
    <row r="6" spans="2:19" x14ac:dyDescent="0.3">
      <c r="B6" s="7">
        <v>4</v>
      </c>
      <c r="C6" s="1" t="s">
        <v>158</v>
      </c>
      <c r="D6" s="1" t="s">
        <v>166</v>
      </c>
      <c r="F6" s="7">
        <v>4</v>
      </c>
      <c r="G6" s="1" t="s">
        <v>158</v>
      </c>
      <c r="M6" s="7">
        <v>4</v>
      </c>
      <c r="N6" s="1" t="s">
        <v>210</v>
      </c>
      <c r="O6" s="1" t="s">
        <v>211</v>
      </c>
      <c r="Q6" s="7">
        <v>4</v>
      </c>
      <c r="R6" s="17" t="s">
        <v>221</v>
      </c>
      <c r="S6" s="17" t="s">
        <v>222</v>
      </c>
    </row>
    <row r="7" spans="2:19" x14ac:dyDescent="0.3">
      <c r="B7" s="7">
        <v>5</v>
      </c>
      <c r="C7" s="1" t="s">
        <v>159</v>
      </c>
      <c r="D7" s="1" t="s">
        <v>167</v>
      </c>
      <c r="F7" s="7">
        <v>5</v>
      </c>
      <c r="G7" s="1" t="s">
        <v>168</v>
      </c>
      <c r="Q7" s="7">
        <v>5</v>
      </c>
      <c r="R7" s="17" t="s">
        <v>223</v>
      </c>
      <c r="S7" s="17" t="s">
        <v>175</v>
      </c>
    </row>
    <row r="8" spans="2:19" x14ac:dyDescent="0.3">
      <c r="B8" s="7">
        <v>6</v>
      </c>
      <c r="C8" s="1" t="s">
        <v>160</v>
      </c>
      <c r="D8" s="1"/>
      <c r="F8" s="7">
        <v>6</v>
      </c>
      <c r="G8" s="1" t="s">
        <v>170</v>
      </c>
      <c r="Q8" s="7">
        <v>6</v>
      </c>
      <c r="R8" s="17" t="s">
        <v>224</v>
      </c>
      <c r="S8" s="17" t="s">
        <v>174</v>
      </c>
    </row>
    <row r="9" spans="2:19" x14ac:dyDescent="0.3">
      <c r="F9" s="39">
        <v>7</v>
      </c>
      <c r="G9" s="23" t="s">
        <v>347</v>
      </c>
      <c r="Q9" s="7">
        <v>7</v>
      </c>
      <c r="R9" s="17" t="s">
        <v>225</v>
      </c>
      <c r="S9" s="16" t="s">
        <v>231</v>
      </c>
    </row>
    <row r="10" spans="2:19" x14ac:dyDescent="0.3">
      <c r="B10" s="76" t="s">
        <v>214</v>
      </c>
      <c r="C10" s="76"/>
      <c r="D10" s="76"/>
      <c r="Q10" s="7">
        <v>8</v>
      </c>
      <c r="R10" s="17" t="s">
        <v>226</v>
      </c>
      <c r="S10" s="16" t="s">
        <v>229</v>
      </c>
    </row>
    <row r="11" spans="2:19" x14ac:dyDescent="0.3">
      <c r="B11" s="2" t="s">
        <v>1</v>
      </c>
      <c r="C11" s="2" t="s">
        <v>161</v>
      </c>
      <c r="D11" s="2" t="s">
        <v>161</v>
      </c>
      <c r="Q11" s="7">
        <v>9</v>
      </c>
      <c r="R11" s="17" t="s">
        <v>227</v>
      </c>
      <c r="S11" s="16" t="s">
        <v>232</v>
      </c>
    </row>
    <row r="12" spans="2:19" x14ac:dyDescent="0.3">
      <c r="B12" s="7">
        <v>1</v>
      </c>
      <c r="C12" s="1" t="s">
        <v>168</v>
      </c>
      <c r="D12" s="1" t="s">
        <v>170</v>
      </c>
      <c r="Q12" s="7">
        <v>10</v>
      </c>
      <c r="R12" s="17" t="s">
        <v>198</v>
      </c>
      <c r="S12" s="17" t="s">
        <v>228</v>
      </c>
    </row>
    <row r="13" spans="2:19" x14ac:dyDescent="0.3">
      <c r="B13" s="7">
        <v>2</v>
      </c>
      <c r="C13" s="1" t="s">
        <v>169</v>
      </c>
      <c r="D13" s="1" t="s">
        <v>171</v>
      </c>
      <c r="I13" s="2" t="s">
        <v>0</v>
      </c>
      <c r="J13" s="2" t="s">
        <v>237</v>
      </c>
      <c r="K13" s="2" t="s">
        <v>321</v>
      </c>
      <c r="M13" s="2" t="s">
        <v>245</v>
      </c>
      <c r="N13" s="2" t="s">
        <v>246</v>
      </c>
      <c r="O13" s="2" t="s">
        <v>247</v>
      </c>
      <c r="Q13" s="7">
        <v>11</v>
      </c>
      <c r="R13" s="17" t="s">
        <v>234</v>
      </c>
      <c r="S13" s="17" t="s">
        <v>170</v>
      </c>
    </row>
    <row r="14" spans="2:19" hidden="1" x14ac:dyDescent="0.3">
      <c r="B14" s="25"/>
      <c r="C14" s="26"/>
      <c r="D14" s="27"/>
      <c r="I14" s="30">
        <v>44566</v>
      </c>
      <c r="J14" s="1" t="s">
        <v>238</v>
      </c>
      <c r="K14" s="1" t="s">
        <v>322</v>
      </c>
      <c r="M14" s="1" t="s">
        <v>172</v>
      </c>
      <c r="N14" s="1" t="s">
        <v>248</v>
      </c>
      <c r="O14" s="1" t="s">
        <v>249</v>
      </c>
      <c r="Q14" s="7">
        <v>12</v>
      </c>
      <c r="R14" s="17" t="s">
        <v>235</v>
      </c>
      <c r="S14" s="17"/>
    </row>
    <row r="15" spans="2:19" hidden="1" x14ac:dyDescent="0.3">
      <c r="B15" s="77" t="s">
        <v>215</v>
      </c>
      <c r="C15" s="78"/>
      <c r="D15" s="79"/>
      <c r="I15" s="30">
        <v>44568</v>
      </c>
      <c r="J15" s="1" t="s">
        <v>314</v>
      </c>
      <c r="K15" s="1" t="s">
        <v>322</v>
      </c>
      <c r="M15" s="1" t="s">
        <v>300</v>
      </c>
      <c r="N15" s="1" t="s">
        <v>301</v>
      </c>
      <c r="O15" s="1" t="s">
        <v>315</v>
      </c>
      <c r="Q15" s="7">
        <v>13</v>
      </c>
      <c r="R15" s="17" t="s">
        <v>236</v>
      </c>
      <c r="S15" s="17"/>
    </row>
    <row r="16" spans="2:19" hidden="1" x14ac:dyDescent="0.3">
      <c r="B16" s="2" t="s">
        <v>1</v>
      </c>
      <c r="C16" s="2" t="s">
        <v>161</v>
      </c>
      <c r="D16" s="2" t="s">
        <v>161</v>
      </c>
      <c r="I16" s="30">
        <v>44572</v>
      </c>
      <c r="J16" s="1" t="s">
        <v>239</v>
      </c>
      <c r="K16" s="1" t="s">
        <v>322</v>
      </c>
      <c r="M16" s="1" t="s">
        <v>173</v>
      </c>
      <c r="N16" s="1" t="s">
        <v>170</v>
      </c>
      <c r="O16" s="1" t="s">
        <v>250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172</v>
      </c>
      <c r="D17" s="1" t="s">
        <v>174</v>
      </c>
      <c r="I17" s="30">
        <v>44572</v>
      </c>
      <c r="J17" s="1" t="s">
        <v>240</v>
      </c>
      <c r="K17" s="1" t="s">
        <v>322</v>
      </c>
      <c r="M17" s="1" t="s">
        <v>157</v>
      </c>
      <c r="N17" s="1" t="s">
        <v>160</v>
      </c>
      <c r="O17" s="1" t="s">
        <v>316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173</v>
      </c>
      <c r="D18" s="1" t="s">
        <v>175</v>
      </c>
      <c r="I18" s="30">
        <v>44585</v>
      </c>
      <c r="J18" s="1" t="s">
        <v>329</v>
      </c>
      <c r="K18" s="1" t="s">
        <v>322</v>
      </c>
      <c r="M18" s="1" t="s">
        <v>184</v>
      </c>
      <c r="N18" s="1"/>
      <c r="O18" s="1" t="s">
        <v>330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176</v>
      </c>
      <c r="I19" s="30">
        <v>44587</v>
      </c>
      <c r="J19" s="1" t="s">
        <v>334</v>
      </c>
      <c r="K19" s="1" t="s">
        <v>322</v>
      </c>
      <c r="M19" s="1" t="s">
        <v>351</v>
      </c>
      <c r="N19" s="1" t="s">
        <v>352</v>
      </c>
      <c r="O19" s="1" t="s">
        <v>353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177</v>
      </c>
      <c r="I20" s="30">
        <v>44589</v>
      </c>
      <c r="J20" s="1" t="s">
        <v>244</v>
      </c>
      <c r="K20" s="1" t="s">
        <v>322</v>
      </c>
      <c r="M20" s="1" t="s">
        <v>158</v>
      </c>
      <c r="N20" s="1" t="s">
        <v>251</v>
      </c>
      <c r="O20" s="1" t="s">
        <v>252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178</v>
      </c>
      <c r="I21" s="30">
        <v>44592</v>
      </c>
      <c r="J21" s="1" t="s">
        <v>317</v>
      </c>
      <c r="K21" s="1" t="s">
        <v>322</v>
      </c>
      <c r="M21" s="1" t="s">
        <v>297</v>
      </c>
      <c r="N21" s="1" t="s">
        <v>298</v>
      </c>
      <c r="O21" s="1" t="s">
        <v>299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241</v>
      </c>
      <c r="K22" s="1" t="s">
        <v>322</v>
      </c>
      <c r="M22" s="1" t="s">
        <v>156</v>
      </c>
      <c r="N22" s="1" t="s">
        <v>306</v>
      </c>
      <c r="O22" s="1"/>
      <c r="Q22" s="7">
        <v>20</v>
      </c>
      <c r="R22" s="17"/>
      <c r="S22" s="17"/>
    </row>
    <row r="23" spans="2:19" hidden="1" x14ac:dyDescent="0.3">
      <c r="B23" s="76" t="s">
        <v>217</v>
      </c>
      <c r="C23" s="76"/>
      <c r="D23" s="76"/>
      <c r="I23" s="31">
        <v>44595</v>
      </c>
      <c r="J23" s="1" t="s">
        <v>242</v>
      </c>
      <c r="K23" s="1" t="s">
        <v>322</v>
      </c>
      <c r="M23" s="1" t="s">
        <v>307</v>
      </c>
      <c r="N23" s="1" t="s">
        <v>308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161</v>
      </c>
      <c r="D24" s="2" t="s">
        <v>161</v>
      </c>
      <c r="I24" s="31">
        <v>44595</v>
      </c>
      <c r="J24" s="1" t="s">
        <v>328</v>
      </c>
      <c r="K24" s="1" t="s">
        <v>322</v>
      </c>
      <c r="M24" s="1" t="s">
        <v>453</v>
      </c>
      <c r="N24" s="1" t="s">
        <v>454</v>
      </c>
      <c r="O24" s="1" t="s">
        <v>455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179</v>
      </c>
      <c r="D25" s="1" t="s">
        <v>183</v>
      </c>
      <c r="I25" s="31">
        <v>44603</v>
      </c>
      <c r="J25" s="1" t="s">
        <v>268</v>
      </c>
      <c r="K25" s="1" t="s">
        <v>322</v>
      </c>
      <c r="M25" s="1" t="s">
        <v>311</v>
      </c>
      <c r="N25" s="1" t="s">
        <v>312</v>
      </c>
      <c r="O25" s="1" t="s">
        <v>313</v>
      </c>
    </row>
    <row r="26" spans="2:19" hidden="1" x14ac:dyDescent="0.3">
      <c r="B26" s="7">
        <v>2</v>
      </c>
      <c r="C26" s="1" t="s">
        <v>180</v>
      </c>
      <c r="D26" s="1"/>
      <c r="I26" s="31">
        <v>44603</v>
      </c>
      <c r="J26" s="1" t="s">
        <v>243</v>
      </c>
      <c r="K26" s="1" t="s">
        <v>322</v>
      </c>
      <c r="M26" s="1" t="s">
        <v>164</v>
      </c>
      <c r="N26" s="1"/>
      <c r="O26" s="1"/>
    </row>
    <row r="27" spans="2:19" hidden="1" x14ac:dyDescent="0.3">
      <c r="B27" s="7">
        <v>3</v>
      </c>
      <c r="C27" s="1" t="s">
        <v>181</v>
      </c>
      <c r="D27" s="23"/>
      <c r="I27" s="31">
        <v>44611</v>
      </c>
      <c r="J27" s="1" t="s">
        <v>349</v>
      </c>
      <c r="K27" s="1" t="s">
        <v>322</v>
      </c>
      <c r="M27" s="1" t="s">
        <v>169</v>
      </c>
      <c r="N27" s="1" t="s">
        <v>462</v>
      </c>
      <c r="O27" s="1"/>
    </row>
    <row r="28" spans="2:19" hidden="1" x14ac:dyDescent="0.3">
      <c r="B28" s="7">
        <v>4</v>
      </c>
      <c r="C28" s="1" t="s">
        <v>182</v>
      </c>
      <c r="D28" s="23"/>
      <c r="I28" s="32">
        <v>44627</v>
      </c>
      <c r="J28" s="1" t="s">
        <v>338</v>
      </c>
      <c r="K28" s="1" t="s">
        <v>322</v>
      </c>
      <c r="M28" s="1" t="s">
        <v>339</v>
      </c>
      <c r="N28" s="1" t="s">
        <v>340</v>
      </c>
      <c r="O28" s="1" t="s">
        <v>341</v>
      </c>
    </row>
    <row r="29" spans="2:19" hidden="1" x14ac:dyDescent="0.3">
      <c r="B29" s="7"/>
      <c r="C29" s="1"/>
      <c r="D29" s="23"/>
      <c r="I29" s="32">
        <v>44628</v>
      </c>
      <c r="J29" s="1" t="s">
        <v>348</v>
      </c>
      <c r="K29" s="1" t="s">
        <v>322</v>
      </c>
      <c r="M29" s="1" t="s">
        <v>347</v>
      </c>
      <c r="N29" s="1" t="s">
        <v>463</v>
      </c>
      <c r="O29" s="1"/>
    </row>
    <row r="30" spans="2:19" hidden="1" x14ac:dyDescent="0.3">
      <c r="I30" s="32">
        <v>44628</v>
      </c>
      <c r="J30" s="1" t="s">
        <v>350</v>
      </c>
      <c r="K30" s="1" t="s">
        <v>322</v>
      </c>
      <c r="M30" s="1"/>
      <c r="N30" s="1"/>
      <c r="O30" s="1"/>
    </row>
    <row r="31" spans="2:19" hidden="1" x14ac:dyDescent="0.3">
      <c r="B31" s="2" t="s">
        <v>1</v>
      </c>
      <c r="C31" s="2" t="s">
        <v>161</v>
      </c>
      <c r="D31" s="2" t="s">
        <v>161</v>
      </c>
      <c r="I31" s="32">
        <v>44641</v>
      </c>
      <c r="J31" s="1" t="s">
        <v>267</v>
      </c>
      <c r="K31" s="1" t="s">
        <v>322</v>
      </c>
      <c r="M31" s="1" t="s">
        <v>165</v>
      </c>
      <c r="N31" s="1"/>
      <c r="O31" s="1"/>
    </row>
    <row r="32" spans="2:19" hidden="1" x14ac:dyDescent="0.3">
      <c r="B32" s="7">
        <v>1</v>
      </c>
      <c r="C32" s="1" t="s">
        <v>184</v>
      </c>
      <c r="D32" s="1" t="s">
        <v>189</v>
      </c>
      <c r="I32" s="32">
        <v>44645</v>
      </c>
      <c r="J32" s="1" t="s">
        <v>253</v>
      </c>
      <c r="K32" s="1" t="s">
        <v>322</v>
      </c>
      <c r="M32" s="1" t="s">
        <v>186</v>
      </c>
      <c r="N32" s="1" t="s">
        <v>324</v>
      </c>
      <c r="O32" s="1" t="s">
        <v>342</v>
      </c>
    </row>
    <row r="33" spans="2:15" hidden="1" x14ac:dyDescent="0.3">
      <c r="B33" s="7">
        <v>2</v>
      </c>
      <c r="C33" s="1" t="s">
        <v>185</v>
      </c>
      <c r="D33" s="1" t="s">
        <v>190</v>
      </c>
      <c r="I33" s="32">
        <v>44646</v>
      </c>
      <c r="J33" s="1" t="s">
        <v>254</v>
      </c>
      <c r="K33" s="1" t="s">
        <v>322</v>
      </c>
      <c r="M33" s="1" t="s">
        <v>202</v>
      </c>
      <c r="N33" s="1" t="s">
        <v>326</v>
      </c>
      <c r="O33" s="1"/>
    </row>
    <row r="34" spans="2:15" hidden="1" x14ac:dyDescent="0.3">
      <c r="B34" s="7">
        <v>3</v>
      </c>
      <c r="C34" s="1" t="s">
        <v>186</v>
      </c>
      <c r="D34" s="23" t="s">
        <v>191</v>
      </c>
      <c r="I34" s="33">
        <v>44662</v>
      </c>
      <c r="J34" s="1" t="s">
        <v>255</v>
      </c>
      <c r="K34" s="1" t="s">
        <v>322</v>
      </c>
      <c r="M34" s="1" t="s">
        <v>162</v>
      </c>
      <c r="N34" s="1" t="s">
        <v>180</v>
      </c>
      <c r="O34" s="1"/>
    </row>
    <row r="35" spans="2:15" hidden="1" x14ac:dyDescent="0.3">
      <c r="B35" s="7">
        <v>4</v>
      </c>
      <c r="C35" s="1" t="s">
        <v>187</v>
      </c>
      <c r="D35" s="23" t="s">
        <v>192</v>
      </c>
      <c r="I35" s="33">
        <v>44669</v>
      </c>
      <c r="J35" s="1" t="s">
        <v>256</v>
      </c>
      <c r="K35" s="1" t="s">
        <v>322</v>
      </c>
      <c r="M35" s="1"/>
      <c r="N35" s="1"/>
      <c r="O35" s="1"/>
    </row>
    <row r="36" spans="2:15" hidden="1" x14ac:dyDescent="0.3">
      <c r="B36" s="25">
        <v>5</v>
      </c>
      <c r="C36" s="1" t="s">
        <v>188</v>
      </c>
      <c r="D36" s="23" t="s">
        <v>193</v>
      </c>
      <c r="I36" s="33">
        <v>44678</v>
      </c>
      <c r="J36" s="1" t="s">
        <v>257</v>
      </c>
      <c r="K36" s="1" t="s">
        <v>322</v>
      </c>
      <c r="M36" s="1"/>
      <c r="N36" s="1"/>
      <c r="O36" s="1"/>
    </row>
    <row r="37" spans="2:15" hidden="1" x14ac:dyDescent="0.3">
      <c r="B37" s="25">
        <v>6</v>
      </c>
      <c r="C37" s="23" t="s">
        <v>201</v>
      </c>
      <c r="D37" s="1"/>
      <c r="I37" s="34">
        <v>44697</v>
      </c>
      <c r="J37" s="1" t="s">
        <v>266</v>
      </c>
      <c r="K37" s="1" t="s">
        <v>322</v>
      </c>
      <c r="M37" s="1"/>
      <c r="N37" s="1"/>
      <c r="O37" s="1"/>
    </row>
    <row r="38" spans="2:15" hidden="1" x14ac:dyDescent="0.3">
      <c r="B38" s="25">
        <v>7</v>
      </c>
      <c r="C38" s="23" t="s">
        <v>202</v>
      </c>
      <c r="D38" s="1"/>
      <c r="I38" s="34">
        <v>44705</v>
      </c>
      <c r="J38" s="1" t="s">
        <v>258</v>
      </c>
      <c r="K38" s="1" t="s">
        <v>322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336</v>
      </c>
      <c r="K39" s="1" t="s">
        <v>322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265</v>
      </c>
      <c r="K40" s="1" t="s">
        <v>322</v>
      </c>
      <c r="M40" s="1"/>
      <c r="N40" s="1"/>
      <c r="O40" s="1"/>
    </row>
    <row r="41" spans="2:15" hidden="1" x14ac:dyDescent="0.3">
      <c r="I41" s="35">
        <v>44714</v>
      </c>
      <c r="J41" s="1" t="s">
        <v>259</v>
      </c>
      <c r="K41" s="1" t="s">
        <v>322</v>
      </c>
      <c r="M41" s="1"/>
      <c r="N41" s="1"/>
      <c r="O41" s="1"/>
    </row>
    <row r="42" spans="2:15" hidden="1" x14ac:dyDescent="0.3">
      <c r="I42" s="35">
        <v>44718</v>
      </c>
      <c r="J42" s="1" t="s">
        <v>260</v>
      </c>
      <c r="K42" s="1" t="s">
        <v>322</v>
      </c>
      <c r="M42" s="1"/>
      <c r="N42" s="1"/>
      <c r="O42" s="1"/>
    </row>
    <row r="43" spans="2:15" hidden="1" x14ac:dyDescent="0.3">
      <c r="I43" s="35">
        <v>44719</v>
      </c>
      <c r="J43" s="1" t="s">
        <v>261</v>
      </c>
      <c r="K43" s="1" t="s">
        <v>322</v>
      </c>
    </row>
    <row r="44" spans="2:15" hidden="1" x14ac:dyDescent="0.3">
      <c r="I44" s="35">
        <v>44722</v>
      </c>
      <c r="J44" s="1" t="s">
        <v>344</v>
      </c>
      <c r="K44" s="1" t="s">
        <v>322</v>
      </c>
    </row>
    <row r="45" spans="2:15" hidden="1" x14ac:dyDescent="0.3">
      <c r="I45" s="35">
        <v>44728</v>
      </c>
      <c r="J45" s="1" t="s">
        <v>333</v>
      </c>
      <c r="K45" s="1" t="s">
        <v>322</v>
      </c>
    </row>
    <row r="46" spans="2:15" hidden="1" x14ac:dyDescent="0.3">
      <c r="I46" s="35">
        <v>44729</v>
      </c>
      <c r="J46" s="1" t="s">
        <v>337</v>
      </c>
      <c r="K46" s="1" t="s">
        <v>322</v>
      </c>
    </row>
    <row r="47" spans="2:15" hidden="1" x14ac:dyDescent="0.3">
      <c r="I47" s="35">
        <v>44734</v>
      </c>
      <c r="J47" s="1" t="s">
        <v>262</v>
      </c>
      <c r="K47" s="1" t="s">
        <v>322</v>
      </c>
    </row>
    <row r="48" spans="2:15" hidden="1" x14ac:dyDescent="0.3">
      <c r="I48" s="35">
        <v>44735</v>
      </c>
      <c r="J48" s="1" t="s">
        <v>263</v>
      </c>
      <c r="K48" s="1" t="s">
        <v>322</v>
      </c>
    </row>
    <row r="49" spans="9:11" hidden="1" x14ac:dyDescent="0.3">
      <c r="I49" s="35">
        <v>44740</v>
      </c>
      <c r="J49" s="1" t="s">
        <v>343</v>
      </c>
      <c r="K49" s="1" t="s">
        <v>322</v>
      </c>
    </row>
    <row r="50" spans="9:11" hidden="1" x14ac:dyDescent="0.3">
      <c r="I50" s="35">
        <v>44741</v>
      </c>
      <c r="J50" s="1" t="s">
        <v>264</v>
      </c>
      <c r="K50" s="1"/>
    </row>
    <row r="51" spans="9:11" hidden="1" x14ac:dyDescent="0.3">
      <c r="I51" s="36">
        <v>44743</v>
      </c>
      <c r="J51" s="1" t="s">
        <v>269</v>
      </c>
      <c r="K51" s="1" t="s">
        <v>322</v>
      </c>
    </row>
    <row r="52" spans="9:11" hidden="1" x14ac:dyDescent="0.3">
      <c r="I52" s="36">
        <v>44747</v>
      </c>
      <c r="J52" s="1" t="s">
        <v>302</v>
      </c>
      <c r="K52" s="1" t="s">
        <v>322</v>
      </c>
    </row>
    <row r="53" spans="9:11" hidden="1" x14ac:dyDescent="0.3">
      <c r="I53" s="36">
        <v>44756</v>
      </c>
      <c r="J53" s="1" t="s">
        <v>270</v>
      </c>
      <c r="K53" s="1"/>
    </row>
    <row r="54" spans="9:11" hidden="1" x14ac:dyDescent="0.3">
      <c r="I54" s="36">
        <v>44759</v>
      </c>
      <c r="J54" s="1" t="s">
        <v>271</v>
      </c>
      <c r="K54" s="1" t="s">
        <v>322</v>
      </c>
    </row>
    <row r="55" spans="9:11" hidden="1" x14ac:dyDescent="0.3">
      <c r="I55" s="36">
        <v>44762</v>
      </c>
      <c r="J55" s="1" t="s">
        <v>303</v>
      </c>
      <c r="K55" s="1" t="s">
        <v>322</v>
      </c>
    </row>
    <row r="56" spans="9:11" hidden="1" x14ac:dyDescent="0.3">
      <c r="I56" s="36">
        <v>44766</v>
      </c>
      <c r="J56" s="1" t="s">
        <v>272</v>
      </c>
      <c r="K56" s="1" t="s">
        <v>322</v>
      </c>
    </row>
    <row r="57" spans="9:11" hidden="1" x14ac:dyDescent="0.3">
      <c r="I57" s="36">
        <v>44768</v>
      </c>
      <c r="J57" s="1" t="s">
        <v>273</v>
      </c>
      <c r="K57" s="1" t="s">
        <v>322</v>
      </c>
    </row>
    <row r="58" spans="9:11" hidden="1" x14ac:dyDescent="0.3">
      <c r="I58" s="36">
        <v>44768</v>
      </c>
      <c r="J58" s="1" t="s">
        <v>274</v>
      </c>
      <c r="K58" s="1" t="s">
        <v>322</v>
      </c>
    </row>
    <row r="59" spans="9:11" hidden="1" x14ac:dyDescent="0.3">
      <c r="I59" s="32">
        <v>44782</v>
      </c>
      <c r="J59" s="1" t="s">
        <v>354</v>
      </c>
      <c r="K59" s="1" t="s">
        <v>322</v>
      </c>
    </row>
    <row r="60" spans="9:11" hidden="1" x14ac:dyDescent="0.3">
      <c r="I60" s="32">
        <v>44788</v>
      </c>
      <c r="J60" s="1" t="s">
        <v>304</v>
      </c>
      <c r="K60" s="1" t="s">
        <v>322</v>
      </c>
    </row>
    <row r="61" spans="9:11" hidden="1" x14ac:dyDescent="0.3">
      <c r="I61" s="32">
        <v>44791</v>
      </c>
      <c r="J61" s="1" t="s">
        <v>275</v>
      </c>
      <c r="K61" s="1" t="s">
        <v>322</v>
      </c>
    </row>
    <row r="62" spans="9:11" hidden="1" x14ac:dyDescent="0.3">
      <c r="I62" s="32">
        <v>44796</v>
      </c>
      <c r="J62" s="1" t="s">
        <v>276</v>
      </c>
      <c r="K62" s="1" t="s">
        <v>322</v>
      </c>
    </row>
    <row r="63" spans="9:11" hidden="1" x14ac:dyDescent="0.3">
      <c r="I63" s="32">
        <v>44797</v>
      </c>
      <c r="J63" s="1" t="s">
        <v>289</v>
      </c>
      <c r="K63" s="1" t="s">
        <v>322</v>
      </c>
    </row>
    <row r="64" spans="9:11" hidden="1" x14ac:dyDescent="0.3">
      <c r="I64" s="32">
        <v>44797</v>
      </c>
      <c r="J64" s="1" t="s">
        <v>290</v>
      </c>
      <c r="K64" s="1" t="s">
        <v>322</v>
      </c>
    </row>
    <row r="65" spans="9:11" hidden="1" x14ac:dyDescent="0.3">
      <c r="I65" s="32">
        <v>44802</v>
      </c>
      <c r="J65" s="1" t="s">
        <v>295</v>
      </c>
      <c r="K65" s="1" t="s">
        <v>322</v>
      </c>
    </row>
    <row r="66" spans="9:11" hidden="1" x14ac:dyDescent="0.3">
      <c r="I66" s="32">
        <v>44804</v>
      </c>
      <c r="J66" s="1" t="s">
        <v>277</v>
      </c>
      <c r="K66" s="1" t="s">
        <v>322</v>
      </c>
    </row>
    <row r="67" spans="9:11" hidden="1" x14ac:dyDescent="0.3">
      <c r="I67" s="32">
        <v>44804</v>
      </c>
      <c r="J67" s="1" t="s">
        <v>285</v>
      </c>
      <c r="K67" s="1" t="s">
        <v>322</v>
      </c>
    </row>
    <row r="68" spans="9:11" hidden="1" x14ac:dyDescent="0.3">
      <c r="I68" s="37">
        <v>44809</v>
      </c>
      <c r="J68" s="1" t="s">
        <v>346</v>
      </c>
      <c r="K68" s="1" t="s">
        <v>322</v>
      </c>
    </row>
    <row r="69" spans="9:11" hidden="1" x14ac:dyDescent="0.3">
      <c r="I69" s="37">
        <v>44811</v>
      </c>
      <c r="J69" s="1" t="s">
        <v>179</v>
      </c>
      <c r="K69" s="1" t="s">
        <v>322</v>
      </c>
    </row>
    <row r="70" spans="9:11" hidden="1" x14ac:dyDescent="0.3">
      <c r="I70" s="37">
        <v>44813</v>
      </c>
      <c r="J70" s="1" t="s">
        <v>335</v>
      </c>
      <c r="K70" s="1" t="s">
        <v>322</v>
      </c>
    </row>
    <row r="71" spans="9:11" hidden="1" x14ac:dyDescent="0.3">
      <c r="I71" s="37">
        <v>44820</v>
      </c>
      <c r="J71" s="1" t="s">
        <v>296</v>
      </c>
      <c r="K71" s="1" t="s">
        <v>322</v>
      </c>
    </row>
    <row r="72" spans="9:11" hidden="1" x14ac:dyDescent="0.3">
      <c r="I72" s="37">
        <v>44823</v>
      </c>
      <c r="J72" s="1" t="s">
        <v>327</v>
      </c>
      <c r="K72" s="1" t="s">
        <v>322</v>
      </c>
    </row>
    <row r="73" spans="9:11" hidden="1" x14ac:dyDescent="0.3">
      <c r="I73" s="37">
        <v>44826</v>
      </c>
      <c r="J73" s="1" t="s">
        <v>345</v>
      </c>
      <c r="K73" s="1" t="s">
        <v>322</v>
      </c>
    </row>
    <row r="74" spans="9:11" hidden="1" x14ac:dyDescent="0.3">
      <c r="I74" s="38">
        <v>44837</v>
      </c>
      <c r="J74" s="1" t="s">
        <v>355</v>
      </c>
      <c r="K74" s="1" t="s">
        <v>322</v>
      </c>
    </row>
    <row r="75" spans="9:11" hidden="1" x14ac:dyDescent="0.3">
      <c r="I75" s="38">
        <v>44839</v>
      </c>
      <c r="J75" s="1" t="s">
        <v>278</v>
      </c>
      <c r="K75" s="1" t="s">
        <v>322</v>
      </c>
    </row>
    <row r="76" spans="9:11" hidden="1" x14ac:dyDescent="0.3">
      <c r="I76" s="38">
        <v>44841</v>
      </c>
      <c r="J76" s="1" t="s">
        <v>279</v>
      </c>
      <c r="K76" s="1" t="s">
        <v>322</v>
      </c>
    </row>
    <row r="77" spans="9:11" hidden="1" x14ac:dyDescent="0.3">
      <c r="I77" s="38">
        <v>44844</v>
      </c>
      <c r="J77" s="1" t="s">
        <v>284</v>
      </c>
      <c r="K77" s="1" t="s">
        <v>322</v>
      </c>
    </row>
    <row r="78" spans="9:11" hidden="1" x14ac:dyDescent="0.3">
      <c r="I78" s="38">
        <v>44846</v>
      </c>
      <c r="J78" s="1" t="s">
        <v>323</v>
      </c>
      <c r="K78" s="1" t="s">
        <v>322</v>
      </c>
    </row>
    <row r="79" spans="9:11" hidden="1" x14ac:dyDescent="0.3">
      <c r="I79" s="38">
        <v>44848</v>
      </c>
      <c r="J79" s="1" t="s">
        <v>280</v>
      </c>
      <c r="K79" s="1" t="s">
        <v>322</v>
      </c>
    </row>
    <row r="80" spans="9:11" hidden="1" x14ac:dyDescent="0.3">
      <c r="I80" s="38">
        <v>44848</v>
      </c>
      <c r="J80" s="1" t="s">
        <v>281</v>
      </c>
      <c r="K80" s="1"/>
    </row>
    <row r="81" spans="9:11" hidden="1" x14ac:dyDescent="0.3">
      <c r="I81" s="38">
        <v>44851</v>
      </c>
      <c r="J81" s="1" t="s">
        <v>282</v>
      </c>
      <c r="K81" s="1" t="s">
        <v>322</v>
      </c>
    </row>
    <row r="82" spans="9:11" hidden="1" x14ac:dyDescent="0.3">
      <c r="I82" s="38">
        <v>44852</v>
      </c>
      <c r="J82" s="1" t="s">
        <v>283</v>
      </c>
      <c r="K82" s="1" t="s">
        <v>322</v>
      </c>
    </row>
    <row r="83" spans="9:11" hidden="1" x14ac:dyDescent="0.3">
      <c r="I83" s="38">
        <v>44862</v>
      </c>
      <c r="J83" s="1" t="s">
        <v>286</v>
      </c>
      <c r="K83" s="1" t="s">
        <v>322</v>
      </c>
    </row>
    <row r="84" spans="9:11" hidden="1" x14ac:dyDescent="0.3">
      <c r="I84" s="38">
        <v>44864</v>
      </c>
      <c r="J84" s="1" t="s">
        <v>287</v>
      </c>
      <c r="K84" s="1" t="s">
        <v>322</v>
      </c>
    </row>
    <row r="85" spans="9:11" hidden="1" x14ac:dyDescent="0.3">
      <c r="I85" s="38">
        <v>44864</v>
      </c>
      <c r="J85" s="1" t="s">
        <v>331</v>
      </c>
      <c r="K85" s="1" t="s">
        <v>322</v>
      </c>
    </row>
    <row r="86" spans="9:11" x14ac:dyDescent="0.3">
      <c r="I86" s="34">
        <v>44870</v>
      </c>
      <c r="J86" s="1" t="s">
        <v>288</v>
      </c>
      <c r="K86" s="1" t="s">
        <v>322</v>
      </c>
    </row>
    <row r="87" spans="9:11" x14ac:dyDescent="0.3">
      <c r="I87" s="34">
        <v>44875</v>
      </c>
      <c r="J87" s="1" t="s">
        <v>332</v>
      </c>
      <c r="K87" s="1" t="s">
        <v>322</v>
      </c>
    </row>
    <row r="88" spans="9:11" x14ac:dyDescent="0.3">
      <c r="I88" s="34">
        <v>44878</v>
      </c>
      <c r="J88" s="1" t="s">
        <v>291</v>
      </c>
      <c r="K88" s="1" t="s">
        <v>322</v>
      </c>
    </row>
    <row r="89" spans="9:11" x14ac:dyDescent="0.3">
      <c r="I89" s="34">
        <v>44878</v>
      </c>
      <c r="J89" s="1" t="s">
        <v>292</v>
      </c>
      <c r="K89" s="1" t="s">
        <v>322</v>
      </c>
    </row>
    <row r="90" spans="9:11" x14ac:dyDescent="0.3">
      <c r="I90" s="34">
        <v>44879</v>
      </c>
      <c r="J90" s="1" t="s">
        <v>293</v>
      </c>
      <c r="K90" s="1" t="s">
        <v>322</v>
      </c>
    </row>
    <row r="91" spans="9:11" x14ac:dyDescent="0.3">
      <c r="I91" s="34">
        <v>44880</v>
      </c>
      <c r="J91" s="1" t="s">
        <v>325</v>
      </c>
      <c r="K91" s="1" t="s">
        <v>322</v>
      </c>
    </row>
    <row r="92" spans="9:11" x14ac:dyDescent="0.3">
      <c r="I92" s="34">
        <v>44888</v>
      </c>
      <c r="J92" s="1" t="s">
        <v>294</v>
      </c>
      <c r="K92" s="1" t="s">
        <v>322</v>
      </c>
    </row>
    <row r="93" spans="9:11" x14ac:dyDescent="0.3">
      <c r="I93" s="34">
        <v>44890</v>
      </c>
      <c r="J93" s="1" t="s">
        <v>305</v>
      </c>
      <c r="K93" s="1" t="s">
        <v>322</v>
      </c>
    </row>
    <row r="94" spans="9:11" x14ac:dyDescent="0.3">
      <c r="I94" s="34">
        <v>44892</v>
      </c>
      <c r="J94" s="1" t="s">
        <v>295</v>
      </c>
      <c r="K94" s="1" t="s">
        <v>322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237</v>
      </c>
      <c r="F2" s="2" t="s">
        <v>321</v>
      </c>
      <c r="H2" s="2" t="s">
        <v>245</v>
      </c>
      <c r="I2" s="2" t="s">
        <v>246</v>
      </c>
      <c r="J2" s="2" t="s">
        <v>247</v>
      </c>
    </row>
    <row r="3" spans="4:15" x14ac:dyDescent="0.3">
      <c r="D3" s="30">
        <v>44566</v>
      </c>
      <c r="E3" s="1" t="s">
        <v>238</v>
      </c>
      <c r="F3" s="1" t="s">
        <v>322</v>
      </c>
      <c r="H3" s="1" t="s">
        <v>172</v>
      </c>
      <c r="I3" s="1" t="s">
        <v>248</v>
      </c>
      <c r="J3" s="1" t="s">
        <v>249</v>
      </c>
    </row>
    <row r="4" spans="4:15" x14ac:dyDescent="0.3">
      <c r="D4" s="30">
        <v>44568</v>
      </c>
      <c r="E4" s="1" t="s">
        <v>314</v>
      </c>
      <c r="F4" s="1" t="s">
        <v>322</v>
      </c>
      <c r="H4" s="1" t="s">
        <v>300</v>
      </c>
      <c r="I4" s="1" t="s">
        <v>301</v>
      </c>
      <c r="J4" s="1" t="s">
        <v>315</v>
      </c>
    </row>
    <row r="5" spans="4:15" x14ac:dyDescent="0.3">
      <c r="D5" s="30">
        <v>44572</v>
      </c>
      <c r="E5" s="1" t="s">
        <v>239</v>
      </c>
      <c r="F5" s="1" t="s">
        <v>322</v>
      </c>
      <c r="H5" s="1" t="s">
        <v>173</v>
      </c>
      <c r="I5" s="1" t="s">
        <v>170</v>
      </c>
      <c r="J5" s="1" t="s">
        <v>250</v>
      </c>
    </row>
    <row r="6" spans="4:15" x14ac:dyDescent="0.3">
      <c r="D6" s="30">
        <v>44572</v>
      </c>
      <c r="E6" s="1" t="s">
        <v>240</v>
      </c>
      <c r="F6" s="1" t="s">
        <v>322</v>
      </c>
      <c r="H6" s="1" t="s">
        <v>157</v>
      </c>
      <c r="I6" s="1" t="s">
        <v>160</v>
      </c>
      <c r="J6" s="1" t="s">
        <v>316</v>
      </c>
    </row>
    <row r="7" spans="4:15" x14ac:dyDescent="0.3">
      <c r="D7" s="30">
        <v>44585</v>
      </c>
      <c r="E7" s="1" t="s">
        <v>329</v>
      </c>
      <c r="F7" s="1" t="s">
        <v>322</v>
      </c>
      <c r="H7" s="1" t="s">
        <v>184</v>
      </c>
      <c r="I7" s="1"/>
      <c r="J7" s="1" t="s">
        <v>330</v>
      </c>
    </row>
    <row r="8" spans="4:15" x14ac:dyDescent="0.3">
      <c r="D8" s="30">
        <v>44587</v>
      </c>
      <c r="E8" s="1" t="s">
        <v>334</v>
      </c>
      <c r="F8" s="1" t="s">
        <v>322</v>
      </c>
      <c r="H8" s="1" t="s">
        <v>351</v>
      </c>
      <c r="I8" s="1" t="s">
        <v>352</v>
      </c>
      <c r="J8" s="1" t="s">
        <v>353</v>
      </c>
    </row>
    <row r="9" spans="4:15" x14ac:dyDescent="0.3">
      <c r="D9" s="30">
        <v>44589</v>
      </c>
      <c r="E9" s="1" t="s">
        <v>244</v>
      </c>
      <c r="F9" s="1" t="s">
        <v>322</v>
      </c>
      <c r="H9" s="1" t="s">
        <v>158</v>
      </c>
      <c r="I9" s="1" t="s">
        <v>251</v>
      </c>
      <c r="J9" s="1" t="s">
        <v>252</v>
      </c>
    </row>
    <row r="10" spans="4:15" x14ac:dyDescent="0.3">
      <c r="D10" s="30">
        <v>44592</v>
      </c>
      <c r="E10" s="1" t="s">
        <v>317</v>
      </c>
      <c r="F10" s="1" t="s">
        <v>322</v>
      </c>
      <c r="H10" s="1" t="s">
        <v>297</v>
      </c>
      <c r="I10" s="1" t="s">
        <v>298</v>
      </c>
      <c r="J10" s="1" t="s">
        <v>299</v>
      </c>
      <c r="O10" s="29"/>
    </row>
    <row r="11" spans="4:15" x14ac:dyDescent="0.3">
      <c r="D11" s="31">
        <v>44594</v>
      </c>
      <c r="E11" s="1" t="s">
        <v>241</v>
      </c>
      <c r="F11" s="1" t="s">
        <v>322</v>
      </c>
      <c r="H11" s="1" t="s">
        <v>156</v>
      </c>
      <c r="I11" s="1" t="s">
        <v>306</v>
      </c>
      <c r="J11" s="1"/>
      <c r="O11" s="29"/>
    </row>
    <row r="12" spans="4:15" x14ac:dyDescent="0.3">
      <c r="D12" s="31">
        <v>44595</v>
      </c>
      <c r="E12" s="1" t="s">
        <v>242</v>
      </c>
      <c r="F12" s="1" t="s">
        <v>322</v>
      </c>
      <c r="H12" s="1" t="s">
        <v>307</v>
      </c>
      <c r="I12" s="1" t="s">
        <v>308</v>
      </c>
      <c r="J12" s="1"/>
    </row>
    <row r="13" spans="4:15" x14ac:dyDescent="0.3">
      <c r="D13" s="31">
        <v>44595</v>
      </c>
      <c r="E13" s="1" t="s">
        <v>328</v>
      </c>
      <c r="F13" s="1" t="s">
        <v>322</v>
      </c>
      <c r="H13" s="1" t="s">
        <v>453</v>
      </c>
      <c r="I13" s="1" t="s">
        <v>454</v>
      </c>
      <c r="J13" s="1" t="s">
        <v>455</v>
      </c>
    </row>
    <row r="14" spans="4:15" x14ac:dyDescent="0.3">
      <c r="D14" s="31">
        <v>44603</v>
      </c>
      <c r="E14" s="1" t="s">
        <v>268</v>
      </c>
      <c r="F14" s="1" t="s">
        <v>322</v>
      </c>
      <c r="H14" s="1" t="s">
        <v>311</v>
      </c>
      <c r="I14" s="1" t="s">
        <v>312</v>
      </c>
      <c r="J14" s="1" t="s">
        <v>313</v>
      </c>
    </row>
    <row r="15" spans="4:15" x14ac:dyDescent="0.3">
      <c r="D15" s="31">
        <v>44603</v>
      </c>
      <c r="E15" s="1" t="s">
        <v>243</v>
      </c>
      <c r="F15" s="1" t="s">
        <v>322</v>
      </c>
      <c r="H15" s="1" t="s">
        <v>164</v>
      </c>
      <c r="I15" s="1"/>
      <c r="J15" s="1"/>
    </row>
    <row r="16" spans="4:15" x14ac:dyDescent="0.3">
      <c r="D16" s="31">
        <v>44611</v>
      </c>
      <c r="E16" s="1" t="s">
        <v>349</v>
      </c>
      <c r="F16" s="1" t="s">
        <v>322</v>
      </c>
      <c r="H16" s="1" t="s">
        <v>169</v>
      </c>
      <c r="I16" s="1" t="s">
        <v>462</v>
      </c>
      <c r="J16" s="1"/>
    </row>
    <row r="17" spans="4:10" x14ac:dyDescent="0.3">
      <c r="D17" s="32">
        <v>44627</v>
      </c>
      <c r="E17" s="1" t="s">
        <v>338</v>
      </c>
      <c r="F17" s="1" t="s">
        <v>322</v>
      </c>
      <c r="H17" s="1" t="s">
        <v>339</v>
      </c>
      <c r="I17" s="1" t="s">
        <v>340</v>
      </c>
      <c r="J17" s="1" t="s">
        <v>341</v>
      </c>
    </row>
    <row r="18" spans="4:10" x14ac:dyDescent="0.3">
      <c r="D18" s="32">
        <v>44628</v>
      </c>
      <c r="E18" s="1" t="s">
        <v>348</v>
      </c>
      <c r="F18" s="1" t="s">
        <v>322</v>
      </c>
      <c r="H18" s="1" t="s">
        <v>347</v>
      </c>
      <c r="I18" s="1" t="s">
        <v>463</v>
      </c>
      <c r="J18" s="1"/>
    </row>
    <row r="19" spans="4:10" x14ac:dyDescent="0.3">
      <c r="D19" s="32">
        <v>44628</v>
      </c>
      <c r="E19" s="1" t="s">
        <v>350</v>
      </c>
      <c r="F19" s="1" t="s">
        <v>322</v>
      </c>
      <c r="H19" s="1"/>
      <c r="I19" s="1"/>
      <c r="J19" s="1"/>
    </row>
    <row r="20" spans="4:10" x14ac:dyDescent="0.3">
      <c r="D20" s="32">
        <v>44641</v>
      </c>
      <c r="E20" s="1" t="s">
        <v>267</v>
      </c>
      <c r="F20" s="1" t="s">
        <v>322</v>
      </c>
      <c r="H20" s="1" t="s">
        <v>165</v>
      </c>
      <c r="I20" s="1"/>
      <c r="J20" s="1"/>
    </row>
    <row r="21" spans="4:10" x14ac:dyDescent="0.3">
      <c r="D21" s="32">
        <v>44645</v>
      </c>
      <c r="E21" s="1" t="s">
        <v>253</v>
      </c>
      <c r="F21" s="1" t="s">
        <v>322</v>
      </c>
      <c r="H21" s="1" t="s">
        <v>186</v>
      </c>
      <c r="I21" s="1" t="s">
        <v>324</v>
      </c>
      <c r="J21" s="1" t="s">
        <v>342</v>
      </c>
    </row>
    <row r="22" spans="4:10" x14ac:dyDescent="0.3">
      <c r="D22" s="32">
        <v>44646</v>
      </c>
      <c r="E22" s="1" t="s">
        <v>254</v>
      </c>
      <c r="F22" s="1" t="s">
        <v>322</v>
      </c>
      <c r="H22" s="1" t="s">
        <v>202</v>
      </c>
      <c r="I22" s="1" t="s">
        <v>326</v>
      </c>
      <c r="J22" s="1"/>
    </row>
    <row r="23" spans="4:10" x14ac:dyDescent="0.3">
      <c r="D23" s="33">
        <v>44662</v>
      </c>
      <c r="E23" s="1" t="s">
        <v>255</v>
      </c>
      <c r="F23" s="1" t="s">
        <v>322</v>
      </c>
      <c r="H23" s="1" t="s">
        <v>162</v>
      </c>
      <c r="I23" s="1" t="s">
        <v>180</v>
      </c>
      <c r="J23" s="1"/>
    </row>
    <row r="24" spans="4:10" x14ac:dyDescent="0.3">
      <c r="D24" s="33">
        <v>44669</v>
      </c>
      <c r="E24" s="1" t="s">
        <v>256</v>
      </c>
      <c r="F24" s="1" t="s">
        <v>322</v>
      </c>
      <c r="H24" s="1"/>
      <c r="I24" s="1"/>
      <c r="J24" s="1"/>
    </row>
    <row r="25" spans="4:10" x14ac:dyDescent="0.3">
      <c r="D25" s="33">
        <v>44678</v>
      </c>
      <c r="E25" s="1" t="s">
        <v>257</v>
      </c>
      <c r="F25" s="1" t="s">
        <v>322</v>
      </c>
      <c r="H25" s="1"/>
      <c r="I25" s="1"/>
      <c r="J25" s="1"/>
    </row>
    <row r="26" spans="4:10" x14ac:dyDescent="0.3">
      <c r="D26" s="34">
        <v>44697</v>
      </c>
      <c r="E26" s="1" t="s">
        <v>266</v>
      </c>
      <c r="F26" s="1" t="s">
        <v>322</v>
      </c>
      <c r="H26" s="1"/>
      <c r="I26" s="1"/>
      <c r="J26" s="1"/>
    </row>
    <row r="27" spans="4:10" x14ac:dyDescent="0.3">
      <c r="D27" s="34">
        <v>44705</v>
      </c>
      <c r="E27" s="1" t="s">
        <v>258</v>
      </c>
      <c r="F27" s="1" t="s">
        <v>322</v>
      </c>
      <c r="H27" s="1"/>
      <c r="I27" s="1"/>
      <c r="J27" s="1"/>
    </row>
    <row r="28" spans="4:10" x14ac:dyDescent="0.3">
      <c r="D28" s="34">
        <v>44705</v>
      </c>
      <c r="E28" s="1" t="s">
        <v>336</v>
      </c>
      <c r="F28" s="1" t="s">
        <v>322</v>
      </c>
      <c r="H28" s="1"/>
      <c r="I28" s="1"/>
      <c r="J28" s="1"/>
    </row>
    <row r="29" spans="4:10" x14ac:dyDescent="0.3">
      <c r="D29" s="34">
        <v>44708</v>
      </c>
      <c r="E29" s="1" t="s">
        <v>265</v>
      </c>
      <c r="F29" s="1" t="s">
        <v>322</v>
      </c>
      <c r="H29" s="1"/>
      <c r="I29" s="1"/>
      <c r="J29" s="1"/>
    </row>
    <row r="30" spans="4:10" x14ac:dyDescent="0.3">
      <c r="D30" s="35">
        <v>44714</v>
      </c>
      <c r="E30" s="1" t="s">
        <v>259</v>
      </c>
      <c r="F30" s="1" t="s">
        <v>322</v>
      </c>
      <c r="H30" s="1"/>
      <c r="I30" s="1"/>
      <c r="J30" s="1"/>
    </row>
    <row r="31" spans="4:10" x14ac:dyDescent="0.3">
      <c r="D31" s="35">
        <v>44718</v>
      </c>
      <c r="E31" s="1" t="s">
        <v>260</v>
      </c>
      <c r="F31" s="1" t="s">
        <v>322</v>
      </c>
      <c r="H31" s="1"/>
      <c r="I31" s="1"/>
      <c r="J31" s="1"/>
    </row>
    <row r="32" spans="4:10" x14ac:dyDescent="0.3">
      <c r="D32" s="35">
        <v>44719</v>
      </c>
      <c r="E32" s="1" t="s">
        <v>261</v>
      </c>
      <c r="F32" s="1" t="s">
        <v>322</v>
      </c>
    </row>
    <row r="33" spans="4:6" x14ac:dyDescent="0.3">
      <c r="D33" s="35">
        <v>44722</v>
      </c>
      <c r="E33" s="1" t="s">
        <v>344</v>
      </c>
      <c r="F33" s="1" t="s">
        <v>322</v>
      </c>
    </row>
    <row r="34" spans="4:6" x14ac:dyDescent="0.3">
      <c r="D34" s="35">
        <v>44728</v>
      </c>
      <c r="E34" s="1" t="s">
        <v>333</v>
      </c>
      <c r="F34" s="1" t="s">
        <v>322</v>
      </c>
    </row>
    <row r="35" spans="4:6" x14ac:dyDescent="0.3">
      <c r="D35" s="35">
        <v>44729</v>
      </c>
      <c r="E35" s="1" t="s">
        <v>337</v>
      </c>
      <c r="F35" s="1" t="s">
        <v>322</v>
      </c>
    </row>
    <row r="36" spans="4:6" x14ac:dyDescent="0.3">
      <c r="D36" s="35">
        <v>44734</v>
      </c>
      <c r="E36" s="1" t="s">
        <v>262</v>
      </c>
      <c r="F36" s="1" t="s">
        <v>322</v>
      </c>
    </row>
    <row r="37" spans="4:6" x14ac:dyDescent="0.3">
      <c r="D37" s="35">
        <v>44735</v>
      </c>
      <c r="E37" s="1" t="s">
        <v>263</v>
      </c>
      <c r="F37" s="1" t="s">
        <v>322</v>
      </c>
    </row>
    <row r="38" spans="4:6" x14ac:dyDescent="0.3">
      <c r="D38" s="35">
        <v>44740</v>
      </c>
      <c r="E38" s="1" t="s">
        <v>343</v>
      </c>
      <c r="F38" s="1" t="s">
        <v>322</v>
      </c>
    </row>
    <row r="39" spans="4:6" x14ac:dyDescent="0.3">
      <c r="D39" s="35">
        <v>44741</v>
      </c>
      <c r="E39" s="1" t="s">
        <v>264</v>
      </c>
      <c r="F39" s="1"/>
    </row>
    <row r="40" spans="4:6" x14ac:dyDescent="0.3">
      <c r="D40" s="36">
        <v>44743</v>
      </c>
      <c r="E40" s="1" t="s">
        <v>269</v>
      </c>
      <c r="F40" s="1" t="s">
        <v>322</v>
      </c>
    </row>
    <row r="41" spans="4:6" x14ac:dyDescent="0.3">
      <c r="D41" s="36">
        <v>44747</v>
      </c>
      <c r="E41" s="1" t="s">
        <v>302</v>
      </c>
      <c r="F41" s="1" t="s">
        <v>322</v>
      </c>
    </row>
    <row r="42" spans="4:6" x14ac:dyDescent="0.3">
      <c r="D42" s="36">
        <v>44756</v>
      </c>
      <c r="E42" s="1" t="s">
        <v>270</v>
      </c>
      <c r="F42" s="1"/>
    </row>
    <row r="43" spans="4:6" x14ac:dyDescent="0.3">
      <c r="D43" s="36">
        <v>44759</v>
      </c>
      <c r="E43" s="1" t="s">
        <v>271</v>
      </c>
      <c r="F43" s="1" t="s">
        <v>322</v>
      </c>
    </row>
    <row r="44" spans="4:6" x14ac:dyDescent="0.3">
      <c r="D44" s="36">
        <v>44762</v>
      </c>
      <c r="E44" s="1" t="s">
        <v>303</v>
      </c>
      <c r="F44" s="1" t="s">
        <v>322</v>
      </c>
    </row>
    <row r="45" spans="4:6" x14ac:dyDescent="0.3">
      <c r="D45" s="36">
        <v>44766</v>
      </c>
      <c r="E45" s="1" t="s">
        <v>272</v>
      </c>
      <c r="F45" s="1" t="s">
        <v>322</v>
      </c>
    </row>
    <row r="46" spans="4:6" x14ac:dyDescent="0.3">
      <c r="D46" s="36">
        <v>44768</v>
      </c>
      <c r="E46" s="1" t="s">
        <v>273</v>
      </c>
      <c r="F46" s="1" t="s">
        <v>322</v>
      </c>
    </row>
    <row r="47" spans="4:6" x14ac:dyDescent="0.3">
      <c r="D47" s="36">
        <v>44768</v>
      </c>
      <c r="E47" s="1" t="s">
        <v>274</v>
      </c>
      <c r="F47" s="1" t="s">
        <v>322</v>
      </c>
    </row>
    <row r="48" spans="4:6" x14ac:dyDescent="0.3">
      <c r="D48" s="32">
        <v>44782</v>
      </c>
      <c r="E48" s="1" t="s">
        <v>354</v>
      </c>
      <c r="F48" s="1" t="s">
        <v>322</v>
      </c>
    </row>
    <row r="49" spans="4:6" x14ac:dyDescent="0.3">
      <c r="D49" s="32">
        <v>44788</v>
      </c>
      <c r="E49" s="1" t="s">
        <v>304</v>
      </c>
      <c r="F49" s="1" t="s">
        <v>322</v>
      </c>
    </row>
    <row r="50" spans="4:6" x14ac:dyDescent="0.3">
      <c r="D50" s="32">
        <v>44791</v>
      </c>
      <c r="E50" s="1" t="s">
        <v>275</v>
      </c>
      <c r="F50" s="1" t="s">
        <v>322</v>
      </c>
    </row>
    <row r="51" spans="4:6" x14ac:dyDescent="0.3">
      <c r="D51" s="32">
        <v>44796</v>
      </c>
      <c r="E51" s="1" t="s">
        <v>276</v>
      </c>
      <c r="F51" s="1" t="s">
        <v>322</v>
      </c>
    </row>
    <row r="52" spans="4:6" x14ac:dyDescent="0.3">
      <c r="D52" s="32">
        <v>44797</v>
      </c>
      <c r="E52" s="1" t="s">
        <v>289</v>
      </c>
      <c r="F52" s="1" t="s">
        <v>322</v>
      </c>
    </row>
    <row r="53" spans="4:6" x14ac:dyDescent="0.3">
      <c r="D53" s="32">
        <v>44797</v>
      </c>
      <c r="E53" s="1" t="s">
        <v>290</v>
      </c>
      <c r="F53" s="1" t="s">
        <v>322</v>
      </c>
    </row>
    <row r="54" spans="4:6" x14ac:dyDescent="0.3">
      <c r="D54" s="32">
        <v>44802</v>
      </c>
      <c r="E54" s="1" t="s">
        <v>295</v>
      </c>
      <c r="F54" s="1" t="s">
        <v>322</v>
      </c>
    </row>
    <row r="55" spans="4:6" x14ac:dyDescent="0.3">
      <c r="D55" s="32">
        <v>44804</v>
      </c>
      <c r="E55" s="1" t="s">
        <v>277</v>
      </c>
      <c r="F55" s="1" t="s">
        <v>322</v>
      </c>
    </row>
    <row r="56" spans="4:6" x14ac:dyDescent="0.3">
      <c r="D56" s="32">
        <v>44804</v>
      </c>
      <c r="E56" s="1" t="s">
        <v>285</v>
      </c>
      <c r="F56" s="1" t="s">
        <v>322</v>
      </c>
    </row>
    <row r="57" spans="4:6" x14ac:dyDescent="0.3">
      <c r="D57" s="37">
        <v>44809</v>
      </c>
      <c r="E57" s="1" t="s">
        <v>346</v>
      </c>
      <c r="F57" s="1" t="s">
        <v>322</v>
      </c>
    </row>
    <row r="58" spans="4:6" x14ac:dyDescent="0.3">
      <c r="D58" s="37">
        <v>44811</v>
      </c>
      <c r="E58" s="1" t="s">
        <v>179</v>
      </c>
      <c r="F58" s="1" t="s">
        <v>322</v>
      </c>
    </row>
    <row r="59" spans="4:6" x14ac:dyDescent="0.3">
      <c r="D59" s="37">
        <v>44813</v>
      </c>
      <c r="E59" s="1" t="s">
        <v>335</v>
      </c>
      <c r="F59" s="1" t="s">
        <v>322</v>
      </c>
    </row>
    <row r="60" spans="4:6" x14ac:dyDescent="0.3">
      <c r="D60" s="37">
        <v>44820</v>
      </c>
      <c r="E60" s="1" t="s">
        <v>296</v>
      </c>
      <c r="F60" s="1" t="s">
        <v>322</v>
      </c>
    </row>
    <row r="61" spans="4:6" x14ac:dyDescent="0.3">
      <c r="D61" s="37">
        <v>44823</v>
      </c>
      <c r="E61" s="1" t="s">
        <v>327</v>
      </c>
      <c r="F61" s="1" t="s">
        <v>322</v>
      </c>
    </row>
    <row r="62" spans="4:6" x14ac:dyDescent="0.3">
      <c r="D62" s="37">
        <v>44826</v>
      </c>
      <c r="E62" s="1" t="s">
        <v>345</v>
      </c>
      <c r="F62" s="1" t="s">
        <v>322</v>
      </c>
    </row>
    <row r="63" spans="4:6" x14ac:dyDescent="0.3">
      <c r="D63" s="38">
        <v>44837</v>
      </c>
      <c r="E63" s="1" t="s">
        <v>355</v>
      </c>
      <c r="F63" s="1" t="s">
        <v>322</v>
      </c>
    </row>
    <row r="64" spans="4:6" x14ac:dyDescent="0.3">
      <c r="D64" s="38">
        <v>44839</v>
      </c>
      <c r="E64" s="1" t="s">
        <v>278</v>
      </c>
      <c r="F64" s="1" t="s">
        <v>322</v>
      </c>
    </row>
    <row r="65" spans="4:6" x14ac:dyDescent="0.3">
      <c r="D65" s="38">
        <v>44841</v>
      </c>
      <c r="E65" s="1" t="s">
        <v>279</v>
      </c>
      <c r="F65" s="1" t="s">
        <v>322</v>
      </c>
    </row>
    <row r="66" spans="4:6" x14ac:dyDescent="0.3">
      <c r="D66" s="38">
        <v>44844</v>
      </c>
      <c r="E66" s="1" t="s">
        <v>284</v>
      </c>
      <c r="F66" s="1" t="s">
        <v>322</v>
      </c>
    </row>
    <row r="67" spans="4:6" x14ac:dyDescent="0.3">
      <c r="D67" s="38">
        <v>44846</v>
      </c>
      <c r="E67" s="1" t="s">
        <v>323</v>
      </c>
      <c r="F67" s="1" t="s">
        <v>322</v>
      </c>
    </row>
    <row r="68" spans="4:6" x14ac:dyDescent="0.3">
      <c r="D68" s="38">
        <v>44848</v>
      </c>
      <c r="E68" s="1" t="s">
        <v>280</v>
      </c>
      <c r="F68" s="1" t="s">
        <v>322</v>
      </c>
    </row>
    <row r="69" spans="4:6" x14ac:dyDescent="0.3">
      <c r="D69" s="38">
        <v>44848</v>
      </c>
      <c r="E69" s="1" t="s">
        <v>281</v>
      </c>
      <c r="F69" s="1"/>
    </row>
    <row r="70" spans="4:6" x14ac:dyDescent="0.3">
      <c r="D70" s="38">
        <v>44851</v>
      </c>
      <c r="E70" s="1" t="s">
        <v>282</v>
      </c>
      <c r="F70" s="1" t="s">
        <v>322</v>
      </c>
    </row>
    <row r="71" spans="4:6" x14ac:dyDescent="0.3">
      <c r="D71" s="38">
        <v>44852</v>
      </c>
      <c r="E71" s="1" t="s">
        <v>283</v>
      </c>
      <c r="F71" s="1" t="s">
        <v>322</v>
      </c>
    </row>
    <row r="72" spans="4:6" x14ac:dyDescent="0.3">
      <c r="D72" s="38">
        <v>44862</v>
      </c>
      <c r="E72" s="1" t="s">
        <v>286</v>
      </c>
      <c r="F72" s="1" t="s">
        <v>322</v>
      </c>
    </row>
    <row r="73" spans="4:6" x14ac:dyDescent="0.3">
      <c r="D73" s="38">
        <v>44864</v>
      </c>
      <c r="E73" s="1" t="s">
        <v>287</v>
      </c>
      <c r="F73" s="1" t="s">
        <v>322</v>
      </c>
    </row>
    <row r="74" spans="4:6" x14ac:dyDescent="0.3">
      <c r="D74" s="38">
        <v>44864</v>
      </c>
      <c r="E74" s="1" t="s">
        <v>331</v>
      </c>
      <c r="F74" s="1" t="s">
        <v>322</v>
      </c>
    </row>
    <row r="75" spans="4:6" x14ac:dyDescent="0.3">
      <c r="D75" s="34">
        <v>44870</v>
      </c>
      <c r="E75" s="1" t="s">
        <v>288</v>
      </c>
      <c r="F75" s="1" t="s">
        <v>322</v>
      </c>
    </row>
    <row r="76" spans="4:6" x14ac:dyDescent="0.3">
      <c r="D76" s="34">
        <v>44875</v>
      </c>
      <c r="E76" s="1" t="s">
        <v>332</v>
      </c>
      <c r="F76" s="1" t="s">
        <v>322</v>
      </c>
    </row>
    <row r="77" spans="4:6" x14ac:dyDescent="0.3">
      <c r="D77" s="34">
        <v>44878</v>
      </c>
      <c r="E77" s="1" t="s">
        <v>291</v>
      </c>
      <c r="F77" s="1" t="s">
        <v>322</v>
      </c>
    </row>
    <row r="78" spans="4:6" x14ac:dyDescent="0.3">
      <c r="D78" s="34">
        <v>44878</v>
      </c>
      <c r="E78" s="1" t="s">
        <v>292</v>
      </c>
      <c r="F78" s="1" t="s">
        <v>322</v>
      </c>
    </row>
    <row r="79" spans="4:6" x14ac:dyDescent="0.3">
      <c r="D79" s="34">
        <v>44879</v>
      </c>
      <c r="E79" s="1" t="s">
        <v>293</v>
      </c>
      <c r="F79" s="1" t="s">
        <v>322</v>
      </c>
    </row>
    <row r="80" spans="4:6" x14ac:dyDescent="0.3">
      <c r="D80" s="34">
        <v>44880</v>
      </c>
      <c r="E80" s="1" t="s">
        <v>325</v>
      </c>
      <c r="F80" s="1" t="s">
        <v>322</v>
      </c>
    </row>
    <row r="81" spans="4:6" x14ac:dyDescent="0.3">
      <c r="D81" s="34">
        <v>44888</v>
      </c>
      <c r="E81" s="1" t="s">
        <v>294</v>
      </c>
      <c r="F81" s="1" t="s">
        <v>322</v>
      </c>
    </row>
    <row r="82" spans="4:6" x14ac:dyDescent="0.3">
      <c r="D82" s="34">
        <v>44890</v>
      </c>
      <c r="E82" s="1" t="s">
        <v>305</v>
      </c>
      <c r="F82" s="1" t="s">
        <v>322</v>
      </c>
    </row>
    <row r="83" spans="4:6" x14ac:dyDescent="0.3">
      <c r="D83" s="34">
        <v>44892</v>
      </c>
      <c r="E83" s="1" t="s">
        <v>295</v>
      </c>
      <c r="F83" s="1" t="s">
        <v>322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450</v>
      </c>
      <c r="D4" s="20" t="s">
        <v>449</v>
      </c>
    </row>
    <row r="5" spans="2:4" x14ac:dyDescent="0.3">
      <c r="C5" t="s">
        <v>451</v>
      </c>
      <c r="D5" s="20" t="s">
        <v>452</v>
      </c>
    </row>
    <row r="6" spans="2:4" x14ac:dyDescent="0.3">
      <c r="C6" t="s">
        <v>467</v>
      </c>
      <c r="D6" s="20" t="s">
        <v>466</v>
      </c>
    </row>
    <row r="7" spans="2:4" x14ac:dyDescent="0.3">
      <c r="C7" t="s">
        <v>468</v>
      </c>
      <c r="D7" s="20" t="s">
        <v>469</v>
      </c>
    </row>
    <row r="12" spans="2:4" x14ac:dyDescent="0.3">
      <c r="B12" s="21" t="s">
        <v>13</v>
      </c>
      <c r="C12" s="21" t="s">
        <v>458</v>
      </c>
      <c r="D12" s="21" t="s">
        <v>125</v>
      </c>
    </row>
    <row r="13" spans="2:4" x14ac:dyDescent="0.3">
      <c r="B13" t="s">
        <v>461</v>
      </c>
      <c r="C13" t="s">
        <v>459</v>
      </c>
      <c r="D13" s="20" t="s">
        <v>460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7" activePane="bottomLeft" state="frozen"/>
      <selection pane="bottomLeft" activeCell="D9" sqref="D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574</v>
      </c>
      <c r="C2" s="13" t="s">
        <v>573</v>
      </c>
      <c r="D2" s="15" t="s">
        <v>572</v>
      </c>
      <c r="G2" s="13" t="s">
        <v>142</v>
      </c>
    </row>
    <row r="4" spans="1:7" ht="15" thickBot="1" x14ac:dyDescent="0.35">
      <c r="A4" s="12">
        <v>2022</v>
      </c>
      <c r="B4" s="11" t="s">
        <v>143</v>
      </c>
      <c r="C4" s="11" t="s">
        <v>144</v>
      </c>
      <c r="D4" s="11" t="s">
        <v>576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145</v>
      </c>
      <c r="C6" s="16" t="s">
        <v>149</v>
      </c>
      <c r="D6" s="16" t="s">
        <v>146</v>
      </c>
    </row>
    <row r="7" spans="1:7" ht="216" x14ac:dyDescent="0.3">
      <c r="A7" s="9" t="s">
        <v>76</v>
      </c>
      <c r="B7" s="16" t="s">
        <v>398</v>
      </c>
      <c r="C7" s="16" t="s">
        <v>575</v>
      </c>
      <c r="D7" s="16" t="s">
        <v>578</v>
      </c>
    </row>
    <row r="8" spans="1:7" ht="144" x14ac:dyDescent="0.3">
      <c r="A8" s="9" t="s">
        <v>77</v>
      </c>
      <c r="B8" s="16" t="s">
        <v>577</v>
      </c>
      <c r="C8" s="16" t="s">
        <v>601</v>
      </c>
      <c r="D8" s="16" t="s">
        <v>603</v>
      </c>
    </row>
    <row r="9" spans="1:7" ht="144" x14ac:dyDescent="0.3">
      <c r="A9" s="9" t="s">
        <v>78</v>
      </c>
      <c r="B9" s="16" t="s">
        <v>577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0"/>
  <sheetViews>
    <sheetView topLeftCell="D1" zoomScaleNormal="100" workbookViewId="0">
      <pane ySplit="1" topLeftCell="A8" activePane="bottomLeft" state="frozen"/>
      <selection activeCell="D1" sqref="D1"/>
      <selection pane="bottomLeft" activeCell="E11" sqref="E11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3" t="s">
        <v>374</v>
      </c>
      <c r="E1" s="73" t="s">
        <v>376</v>
      </c>
      <c r="F1" s="73" t="s">
        <v>379</v>
      </c>
      <c r="G1" s="5" t="s">
        <v>377</v>
      </c>
      <c r="H1" s="73" t="s">
        <v>379</v>
      </c>
    </row>
    <row r="2" spans="4:8" ht="331.2" x14ac:dyDescent="0.3">
      <c r="D2" s="41" t="s">
        <v>373</v>
      </c>
      <c r="E2" s="40" t="s">
        <v>375</v>
      </c>
      <c r="G2" s="40" t="s">
        <v>378</v>
      </c>
      <c r="H2" s="40"/>
    </row>
    <row r="3" spans="4:8" ht="331.2" x14ac:dyDescent="0.3">
      <c r="D3" s="41" t="s">
        <v>388</v>
      </c>
      <c r="E3" s="40" t="s">
        <v>375</v>
      </c>
      <c r="F3" s="40" t="s">
        <v>389</v>
      </c>
      <c r="G3" s="40" t="s">
        <v>390</v>
      </c>
      <c r="H3" s="40" t="s">
        <v>390</v>
      </c>
    </row>
    <row r="4" spans="4:8" ht="360" x14ac:dyDescent="0.3">
      <c r="D4" s="41" t="s">
        <v>391</v>
      </c>
      <c r="E4" s="40" t="s">
        <v>392</v>
      </c>
      <c r="F4" s="40" t="s">
        <v>427</v>
      </c>
      <c r="G4" s="40" t="s">
        <v>394</v>
      </c>
      <c r="H4" s="6" t="s">
        <v>428</v>
      </c>
    </row>
    <row r="5" spans="4:8" ht="273.60000000000002" x14ac:dyDescent="0.3">
      <c r="D5" s="41" t="s">
        <v>429</v>
      </c>
      <c r="E5" s="40" t="s">
        <v>431</v>
      </c>
      <c r="F5" s="40" t="s">
        <v>470</v>
      </c>
      <c r="G5" s="40" t="s">
        <v>430</v>
      </c>
      <c r="H5" s="6" t="s">
        <v>471</v>
      </c>
    </row>
    <row r="6" spans="4:8" ht="266.39999999999998" customHeight="1" x14ac:dyDescent="0.3">
      <c r="D6" s="41" t="s">
        <v>472</v>
      </c>
      <c r="E6" s="40" t="s">
        <v>474</v>
      </c>
      <c r="F6" s="40" t="s">
        <v>566</v>
      </c>
      <c r="G6" s="40" t="s">
        <v>473</v>
      </c>
      <c r="H6" s="40" t="s">
        <v>563</v>
      </c>
    </row>
    <row r="7" spans="4:8" ht="129.6" x14ac:dyDescent="0.3">
      <c r="D7" s="41" t="s">
        <v>564</v>
      </c>
      <c r="E7" s="40" t="s">
        <v>565</v>
      </c>
      <c r="F7" s="40" t="s">
        <v>567</v>
      </c>
      <c r="H7" s="40" t="s">
        <v>568</v>
      </c>
    </row>
    <row r="8" spans="4:8" ht="201.6" x14ac:dyDescent="0.3">
      <c r="D8" s="41" t="s">
        <v>569</v>
      </c>
      <c r="E8" s="40" t="s">
        <v>571</v>
      </c>
      <c r="F8" s="40" t="s">
        <v>591</v>
      </c>
      <c r="G8" s="40" t="s">
        <v>570</v>
      </c>
      <c r="H8" s="6" t="s">
        <v>592</v>
      </c>
    </row>
    <row r="9" spans="4:8" ht="144" x14ac:dyDescent="0.3">
      <c r="D9" s="41" t="s">
        <v>593</v>
      </c>
      <c r="E9" s="40" t="s">
        <v>594</v>
      </c>
      <c r="F9" s="40" t="s">
        <v>604</v>
      </c>
      <c r="G9" s="6" t="s">
        <v>602</v>
      </c>
      <c r="H9" s="6" t="s">
        <v>602</v>
      </c>
    </row>
    <row r="10" spans="4:8" ht="144" x14ac:dyDescent="0.3">
      <c r="D10" s="41" t="s">
        <v>605</v>
      </c>
      <c r="E10" s="40" t="s">
        <v>606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151</v>
      </c>
      <c r="F4" s="2" t="s">
        <v>152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80" t="s">
        <v>154</v>
      </c>
      <c r="C30" s="80" t="s">
        <v>153</v>
      </c>
      <c r="D30" s="8">
        <v>44830</v>
      </c>
      <c r="E30" s="16" t="s">
        <v>150</v>
      </c>
      <c r="F30" s="16"/>
      <c r="G30" s="16" t="s">
        <v>137</v>
      </c>
      <c r="H30" s="9">
        <v>1</v>
      </c>
    </row>
    <row r="31" spans="2:8" ht="57.6" x14ac:dyDescent="0.3">
      <c r="B31" s="80"/>
      <c r="C31" s="80"/>
      <c r="D31" s="8">
        <v>44831</v>
      </c>
      <c r="E31" s="16" t="s">
        <v>309</v>
      </c>
      <c r="F31" s="17"/>
      <c r="G31" s="16" t="s">
        <v>310</v>
      </c>
      <c r="H31" s="9">
        <v>1</v>
      </c>
    </row>
    <row r="32" spans="2:8" ht="57.6" x14ac:dyDescent="0.3">
      <c r="B32" s="80"/>
      <c r="C32" s="80"/>
      <c r="D32" s="8">
        <v>44832</v>
      </c>
      <c r="E32" s="16" t="s">
        <v>356</v>
      </c>
      <c r="F32" s="17" t="s">
        <v>357</v>
      </c>
      <c r="G32" s="17"/>
      <c r="H32" s="9">
        <v>2</v>
      </c>
    </row>
    <row r="33" spans="2:8" ht="28.8" x14ac:dyDescent="0.3">
      <c r="B33" s="80"/>
      <c r="C33" s="80"/>
      <c r="D33" s="8">
        <v>44833</v>
      </c>
      <c r="E33" s="16" t="s">
        <v>360</v>
      </c>
      <c r="F33" s="16" t="s">
        <v>358</v>
      </c>
      <c r="G33" s="17"/>
      <c r="H33" s="9"/>
    </row>
    <row r="34" spans="2:8" ht="134.4" customHeight="1" x14ac:dyDescent="0.3">
      <c r="B34" s="80"/>
      <c r="C34" s="80"/>
      <c r="D34" s="8">
        <v>44834</v>
      </c>
      <c r="E34" s="16" t="s">
        <v>362</v>
      </c>
      <c r="F34" s="17" t="s">
        <v>361</v>
      </c>
      <c r="G34" s="16" t="s">
        <v>363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2022-11-30T17:56:21Z</dcterms:modified>
</cp:coreProperties>
</file>