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3579" documentId="13_ncr:1_{37DFCD91-C40D-4851-A7FF-D1781FDB40D7}" xr6:coauthVersionLast="47" xr6:coauthVersionMax="47" xr10:uidLastSave="{C383DFF0-1B9D-4742-9340-73B603E03667}"/>
  <bookViews>
    <workbookView xWindow="-108" yWindow="-108" windowWidth="23256" windowHeight="12576" tabRatio="762" activeTab="2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Family" sheetId="17" r:id="rId7"/>
    <sheet name="Yearly_check" sheetId="18" r:id="rId8"/>
    <sheet name="Monthly_check" sheetId="4" r:id="rId9"/>
    <sheet name="Weekly_check" sheetId="11" r:id="rId10"/>
    <sheet name="January" sheetId="14" state="hidden" r:id="rId11"/>
    <sheet name="February" sheetId="19" r:id="rId12"/>
    <sheet name="March" sheetId="20" state="hidden" r:id="rId13"/>
    <sheet name="Sheet1" sheetId="15" state="hidden" r:id="rId14"/>
    <sheet name="August" sheetId="1" state="hidden" r:id="rId15"/>
    <sheet name="September" sheetId="5" state="hidden" r:id="rId16"/>
    <sheet name="October" sheetId="10" state="hidden" r:id="rId17"/>
    <sheet name="November" sheetId="12" state="hidden" r:id="rId18"/>
    <sheet name="December" sheetId="13" state="hidden" r:id="rId19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7" hidden="1">November!$F$1:$I$31</definedName>
    <definedName name="_xlnm._FilterDatabase" localSheetId="16" hidden="1">October!$H$3:$L$34</definedName>
    <definedName name="_xlnm._FilterDatabase" localSheetId="15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s="1"/>
  <c r="K14" i="3" s="1"/>
  <c r="K19" i="3" l="1"/>
  <c r="K15" i="3"/>
  <c r="K20" i="3" l="1"/>
  <c r="K21" i="3" s="1"/>
</calcChain>
</file>

<file path=xl/sharedStrings.xml><?xml version="1.0" encoding="utf-8"?>
<sst xmlns="http://schemas.openxmlformats.org/spreadsheetml/2006/main" count="1431" uniqueCount="946">
  <si>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</si>
  <si>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</si>
  <si>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</si>
  <si>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</si>
  <si>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</si>
  <si>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</si>
  <si>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</si>
  <si>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</si>
  <si>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</si>
  <si>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</si>
  <si>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</si>
  <si>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</si>
  <si>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</si>
  <si>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</si>
  <si>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</si>
  <si>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</si>
  <si>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</si>
  <si>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</si>
  <si>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</si>
  <si>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</si>
  <si>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</si>
  <si>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</si>
  <si>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</si>
  <si>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</si>
  <si>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</si>
  <si>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</si>
  <si>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</si>
  <si>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</si>
  <si>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</si>
  <si>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</si>
  <si>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</si>
  <si>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</si>
  <si>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</si>
  <si>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</si>
  <si>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</si>
  <si>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</si>
  <si>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</si>
  <si>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</si>
  <si>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</si>
  <si>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</si>
  <si>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</si>
  <si>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</si>
  <si>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</si>
  <si>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</si>
  <si>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</si>
  <si>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</si>
  <si>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</si>
  <si>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</si>
  <si>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</si>
  <si>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</si>
  <si>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</si>
  <si>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</si>
  <si>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</si>
  <si>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</si>
  <si>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</si>
  <si>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</si>
  <si>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</si>
  <si>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</si>
  <si>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</si>
  <si>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</si>
  <si>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</si>
  <si>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</si>
  <si>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</si>
  <si>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</si>
  <si>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</si>
  <si>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</si>
  <si>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</si>
  <si>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</si>
  <si>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</si>
  <si>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</si>
  <si>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</si>
  <si>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</si>
  <si>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</si>
  <si>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</si>
  <si>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</si>
  <si>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</si>
  <si>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</si>
  <si>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</si>
  <si>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</si>
  <si>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</si>
  <si>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</si>
  <si>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</si>
  <si>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</si>
  <si>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</si>
  <si>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</si>
  <si>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</si>
  <si>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</si>
  <si>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</si>
  <si>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</si>
  <si>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</si>
  <si>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</si>
  <si>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</si>
  <si>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</si>
  <si>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</si>
  <si>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</si>
  <si>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</si>
  <si>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</si>
  <si>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</si>
  <si>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</si>
  <si>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</si>
  <si>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</si>
  <si>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</si>
  <si>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</si>
  <si>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</si>
  <si>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</si>
  <si>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</si>
  <si>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</si>
  <si>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</si>
  <si>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</si>
  <si>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</si>
  <si>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</si>
  <si>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</si>
  <si>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</si>
  <si>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</si>
  <si>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</si>
  <si>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</si>
  <si>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</si>
  <si>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</si>
  <si>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</si>
  <si>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</si>
  <si>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</si>
  <si>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</si>
  <si>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</si>
  <si>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</si>
  <si>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</si>
  <si>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</si>
  <si>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</si>
  <si>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</si>
  <si>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</si>
  <si>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</si>
  <si>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</si>
  <si>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</si>
  <si>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</si>
  <si>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</si>
  <si>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</si>
  <si>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</si>
  <si>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</si>
  <si>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</si>
  <si>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</si>
  <si>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</si>
  <si>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</si>
  <si>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</si>
  <si>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</si>
  <si>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</si>
  <si>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</si>
  <si>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</si>
  <si>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</si>
  <si>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</si>
  <si>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</si>
  <si>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</si>
  <si>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</si>
  <si>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</si>
  <si>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</si>
  <si>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</si>
  <si>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</si>
  <si>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</si>
  <si>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</si>
  <si>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</si>
  <si>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</si>
  <si>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</si>
  <si>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</si>
  <si>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</si>
  <si>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</si>
  <si>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</si>
  <si>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</si>
  <si>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</si>
  <si>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</si>
  <si>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</si>
  <si>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</si>
  <si>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</si>
  <si>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</si>
  <si>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</si>
  <si>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</si>
  <si>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</si>
  <si>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</si>
  <si>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</si>
  <si>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</si>
  <si>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</si>
  <si>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</si>
  <si>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</si>
  <si>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</si>
  <si>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</si>
  <si>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</si>
  <si>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</si>
  <si>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</si>
  <si>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</si>
  <si>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</si>
  <si>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</si>
  <si>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</si>
  <si>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</si>
  <si>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</si>
  <si>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</si>
  <si>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</si>
  <si>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</si>
  <si>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</si>
  <si>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</si>
  <si>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</si>
  <si>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</si>
  <si>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</si>
  <si>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</si>
  <si>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</si>
  <si>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</si>
  <si>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</si>
  <si>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</si>
  <si>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</si>
  <si>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</si>
  <si>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</si>
  <si>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</si>
  <si>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</si>
  <si>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</si>
  <si>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</si>
  <si>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</si>
  <si>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</si>
  <si>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</si>
  <si>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</si>
  <si>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</si>
  <si>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</si>
  <si>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</si>
  <si>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</si>
  <si>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</si>
  <si>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</si>
  <si>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</si>
  <si>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</si>
  <si>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</si>
  <si>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</si>
  <si>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</si>
  <si>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</si>
  <si>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</si>
  <si>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</si>
  <si>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</si>
  <si>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</si>
  <si>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</si>
  <si>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</si>
  <si>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</si>
  <si>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</si>
  <si>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</si>
  <si>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</si>
  <si>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</si>
  <si>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</si>
  <si>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</si>
  <si>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</si>
  <si>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</si>
  <si>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</si>
  <si>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</si>
  <si>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</si>
  <si>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</si>
  <si>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</si>
  <si>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</si>
  <si>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</si>
  <si>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</si>
  <si>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</si>
  <si>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</si>
  <si>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</si>
  <si>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</si>
  <si>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</si>
  <si>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</si>
  <si>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</si>
  <si>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</si>
  <si>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</si>
  <si>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</si>
  <si>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</si>
  <si>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</si>
  <si>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</si>
  <si>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</si>
  <si>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</si>
  <si>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</si>
  <si>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</si>
  <si>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</si>
  <si>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</si>
  <si>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</si>
  <si>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</si>
  <si>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</si>
  <si>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</si>
  <si>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</si>
  <si>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</si>
  <si>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</si>
  <si>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</si>
  <si>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</si>
  <si>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</si>
  <si>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</si>
  <si>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</si>
  <si>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</si>
  <si>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</si>
  <si>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</si>
  <si>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</si>
  <si>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</si>
  <si>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</si>
  <si>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</si>
  <si>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</si>
  <si>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</si>
  <si>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</si>
  <si>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</si>
  <si>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</si>
  <si>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</si>
  <si>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</si>
  <si>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</si>
  <si>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</si>
  <si>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</si>
  <si>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</si>
  <si>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</si>
  <si>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</si>
  <si>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</si>
  <si>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</si>
  <si>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</si>
  <si>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</si>
  <si>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</si>
  <si>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</si>
  <si>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</si>
  <si>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</si>
  <si>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</si>
  <si>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</si>
  <si>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</si>
  <si>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</si>
  <si>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</si>
  <si>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</si>
  <si>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</si>
  <si>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</si>
  <si>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</si>
  <si>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</si>
  <si>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</si>
  <si>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</si>
  <si>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</si>
  <si>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</si>
  <si>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</si>
  <si>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</si>
  <si>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</si>
  <si>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</si>
  <si>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</si>
  <si>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</si>
  <si>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</si>
  <si>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</si>
  <si>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</si>
  <si>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</si>
  <si>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</si>
  <si>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</si>
  <si>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</si>
  <si>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</si>
  <si>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</si>
  <si>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</si>
  <si>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</si>
  <si>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</si>
  <si>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</si>
  <si>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</si>
  <si>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</si>
  <si>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</si>
  <si>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</si>
  <si>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</si>
  <si>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</si>
  <si>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</si>
  <si>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</si>
  <si>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</si>
  <si>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</si>
  <si>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</si>
  <si>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</si>
  <si>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</si>
  <si>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</si>
  <si>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</si>
  <si>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</si>
  <si>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</si>
  <si>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</si>
  <si>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</si>
  <si>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</si>
  <si>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</si>
  <si>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</si>
  <si>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</si>
  <si>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</si>
  <si>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</si>
  <si>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</si>
  <si>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</si>
  <si>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</si>
  <si>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</si>
  <si>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</si>
  <si>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</si>
  <si>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</si>
  <si>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</si>
  <si>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</si>
  <si>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</si>
  <si>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</si>
  <si>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</si>
  <si>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</si>
  <si>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</si>
  <si>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</si>
  <si>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</si>
  <si>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</si>
  <si>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</si>
  <si>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</si>
  <si>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</si>
  <si>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</si>
  <si>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</si>
  <si>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</si>
  <si>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</si>
  <si>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</si>
  <si>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</si>
  <si>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</si>
  <si>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</si>
  <si>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</si>
  <si>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</si>
  <si>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</si>
  <si>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</si>
  <si>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</si>
  <si>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</si>
  <si>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</si>
  <si>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</si>
  <si>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</si>
  <si>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</si>
  <si>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</si>
  <si>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</si>
  <si>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</si>
  <si>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</si>
  <si>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</si>
  <si>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</si>
  <si>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</si>
  <si>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</si>
  <si>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</si>
  <si>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</si>
  <si>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</si>
  <si>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</si>
  <si>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</si>
  <si>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</si>
  <si>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</si>
  <si>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</si>
  <si>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</si>
  <si>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</si>
  <si>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</si>
  <si>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</si>
  <si>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</si>
  <si>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</si>
  <si>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</si>
  <si>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</si>
  <si>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</si>
  <si>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</si>
  <si>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</si>
  <si>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</si>
  <si>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</si>
  <si>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</si>
  <si>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</si>
  <si>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</si>
  <si>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</si>
  <si>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</si>
  <si>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</si>
  <si>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</si>
  <si>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</si>
  <si>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</si>
  <si>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</si>
  <si>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</si>
  <si>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</si>
  <si>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</si>
  <si>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</si>
  <si>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</si>
  <si>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</si>
  <si>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</si>
  <si>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</si>
  <si>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</si>
  <si>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</si>
  <si>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</si>
  <si>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</si>
  <si>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</si>
  <si>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</si>
  <si>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</si>
  <si>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</si>
  <si>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</si>
  <si>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</si>
  <si>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</si>
  <si>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</si>
  <si>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</si>
  <si>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</si>
  <si>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</si>
  <si>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</si>
  <si>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</si>
  <si>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</si>
  <si>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</si>
  <si>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</si>
  <si>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</si>
  <si>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</si>
  <si>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</si>
  <si>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</si>
  <si>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</si>
  <si>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</si>
  <si>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</si>
  <si>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</si>
  <si>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</si>
  <si>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</si>
  <si>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</si>
  <si>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</si>
  <si>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</si>
  <si>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</si>
  <si>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</si>
  <si>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</si>
  <si>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</si>
  <si>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</si>
  <si>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</si>
  <si>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</si>
  <si>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</si>
  <si>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</si>
  <si>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</si>
  <si>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</si>
  <si>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</si>
  <si>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</si>
  <si>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</si>
  <si>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</si>
  <si>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</si>
  <si>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</si>
  <si>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</si>
  <si>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</si>
  <si>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</si>
  <si>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</si>
  <si>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</si>
  <si>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</si>
  <si>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</si>
  <si>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</si>
  <si>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</si>
  <si>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</si>
  <si>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</si>
  <si>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</si>
  <si>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</si>
  <si>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</si>
  <si>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</si>
  <si>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</si>
  <si>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</si>
  <si>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</si>
  <si>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</si>
  <si>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</si>
  <si>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</si>
  <si>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</si>
  <si>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</si>
  <si>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</si>
  <si>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</si>
  <si>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</si>
  <si>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</si>
  <si>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</si>
  <si>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</si>
  <si>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</si>
  <si>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</si>
  <si>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</si>
  <si>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</si>
  <si>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</si>
  <si>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</si>
  <si>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</si>
  <si>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</si>
  <si>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</si>
  <si>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</si>
  <si>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</si>
  <si>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</si>
  <si>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</si>
  <si>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</si>
  <si>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</si>
  <si>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</si>
  <si>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</si>
  <si>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</si>
  <si>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</si>
  <si>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</si>
  <si>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</si>
  <si>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</si>
  <si>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</si>
  <si>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</si>
  <si>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</si>
  <si>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</si>
  <si>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</si>
  <si>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</si>
  <si>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</si>
  <si>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</si>
  <si>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</si>
  <si>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</si>
  <si>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</si>
  <si>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</si>
  <si>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</si>
  <si>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</si>
  <si>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</si>
  <si>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</si>
  <si>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</si>
  <si>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</si>
  <si>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</si>
  <si>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</si>
  <si>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</si>
  <si>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</si>
  <si>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</si>
  <si>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</si>
  <si>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</si>
  <si>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</si>
  <si>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</si>
  <si>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</si>
  <si>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</si>
  <si>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</si>
  <si>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</si>
  <si>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</si>
  <si>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</si>
  <si>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</si>
  <si>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</si>
  <si>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</si>
  <si>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</si>
  <si>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</si>
  <si>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</si>
  <si>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</si>
  <si>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</si>
  <si>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</si>
  <si>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</si>
  <si>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</si>
  <si>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</si>
  <si>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</si>
  <si>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</si>
  <si>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</si>
  <si>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</si>
  <si>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</si>
  <si>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</si>
  <si>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</si>
  <si>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</si>
  <si>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</si>
  <si>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</si>
  <si>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</si>
  <si>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</si>
  <si>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</si>
  <si>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</si>
  <si>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</si>
  <si>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</si>
  <si>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</si>
  <si>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</si>
  <si>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</si>
  <si>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</si>
  <si>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</si>
  <si>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</si>
  <si>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</si>
  <si>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</si>
  <si>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</si>
  <si>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</si>
  <si>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</si>
  <si>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</si>
  <si>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</si>
  <si>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</si>
  <si>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</si>
  <si>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</si>
  <si>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</si>
  <si>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</si>
  <si>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</si>
  <si>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</si>
  <si>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</si>
  <si>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</si>
  <si>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</si>
  <si>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</si>
  <si>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</si>
  <si>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</si>
  <si>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</si>
  <si>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</si>
  <si>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</si>
  <si>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</si>
  <si>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</si>
  <si>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</si>
  <si>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</si>
  <si>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</si>
  <si>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</si>
  <si>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</si>
  <si>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Swapnil Bandiwadekar</t>
  </si>
  <si>
    <t>Full stack</t>
  </si>
  <si>
    <t>Scaler - peers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</si>
  <si>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</si>
  <si>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</si>
  <si>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</si>
  <si>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</si>
  <si>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</si>
  <si>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</si>
  <si>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</si>
  <si>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</si>
  <si>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</si>
  <si>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</si>
  <si>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</si>
  <si>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</si>
  <si>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</si>
  <si>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</si>
  <si>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</si>
  <si>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</si>
  <si>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</si>
  <si>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</si>
  <si>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</si>
  <si>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</si>
  <si>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</si>
  <si>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</si>
  <si>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Physio</t>
  </si>
  <si>
    <t>Speech</t>
  </si>
  <si>
    <t>Delivery</t>
  </si>
  <si>
    <t>Save the children - HDFC</t>
  </si>
  <si>
    <t>Splint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</si>
  <si>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</si>
  <si>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</si>
  <si>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</si>
  <si>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</si>
  <si>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</si>
  <si>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</si>
  <si>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</si>
  <si>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</si>
  <si>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</si>
  <si>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</si>
  <si>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</si>
  <si>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</si>
  <si>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</si>
  <si>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</si>
  <si>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</si>
  <si>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</si>
  <si>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 xml:space="preserve">No snacking in between, drink Hot water 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</si>
  <si>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</si>
  <si>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</si>
  <si>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</si>
  <si>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</si>
  <si>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</si>
  <si>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Samarth Raipuriya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</si>
  <si>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</si>
  <si>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</si>
  <si>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</si>
  <si>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</si>
  <si>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</si>
  <si>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</si>
  <si>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</si>
  <si>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</si>
  <si>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</si>
  <si>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</si>
  <si>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</si>
  <si>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</si>
  <si>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</si>
  <si>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</si>
  <si>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</si>
  <si>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</si>
  <si>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</si>
  <si>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</si>
  <si>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</si>
  <si>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</si>
  <si>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</si>
  <si>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</si>
  <si>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</si>
  <si>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</si>
  <si>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</si>
  <si>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</si>
  <si>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</si>
  <si>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</si>
  <si>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</si>
  <si>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</si>
  <si>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</si>
  <si>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</si>
  <si>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</si>
  <si>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</si>
  <si>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</si>
  <si>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</si>
  <si>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</si>
  <si>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</si>
  <si>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</si>
  <si>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</si>
  <si>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</si>
  <si>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</si>
  <si>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</si>
  <si>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</si>
  <si>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</si>
  <si>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</si>
  <si>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</si>
  <si>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</si>
  <si>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</si>
  <si>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</si>
  <si>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</si>
  <si>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</si>
  <si>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</si>
  <si>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</si>
  <si>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</si>
  <si>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</si>
  <si>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</si>
  <si>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</si>
  <si>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</si>
  <si>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</si>
  <si>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</si>
  <si>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</si>
  <si>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</si>
  <si>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</si>
  <si>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</si>
  <si>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</si>
  <si>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</si>
  <si>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</si>
  <si>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</si>
  <si>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</si>
  <si>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</si>
  <si>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</si>
  <si>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</si>
  <si>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</si>
  <si>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</si>
  <si>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</si>
  <si>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</si>
  <si>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</si>
  <si>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</si>
  <si>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</si>
  <si>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</si>
  <si>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</si>
  <si>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</si>
  <si>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</si>
  <si>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</si>
  <si>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</si>
  <si>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</si>
  <si>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</si>
  <si>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</si>
  <si>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</si>
  <si>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</si>
  <si>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</si>
  <si>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</si>
  <si>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</si>
  <si>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</si>
  <si>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</si>
  <si>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</si>
  <si>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</si>
  <si>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</si>
  <si>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</si>
  <si>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</si>
  <si>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</si>
  <si>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</si>
  <si>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</si>
  <si>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</si>
  <si>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</si>
  <si>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</si>
  <si>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</si>
  <si>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</si>
  <si>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</si>
  <si>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</si>
  <si>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</si>
  <si>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</si>
  <si>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</si>
  <si>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</si>
  <si>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</si>
  <si>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</si>
  <si>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</si>
  <si>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</si>
  <si>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</si>
  <si>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</si>
  <si>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</si>
  <si>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</si>
  <si>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</si>
  <si>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</si>
  <si>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</si>
  <si>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</si>
  <si>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</si>
  <si>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</si>
  <si>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</si>
  <si>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</si>
  <si>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</si>
  <si>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</si>
  <si>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</si>
  <si>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</si>
  <si>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</si>
  <si>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</si>
  <si>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</si>
  <si>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</si>
  <si>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</si>
  <si>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</si>
  <si>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</si>
  <si>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</si>
  <si>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</si>
  <si>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</si>
  <si>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</si>
  <si>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</si>
  <si>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</si>
  <si>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</si>
  <si>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</si>
  <si>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</si>
  <si>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</si>
  <si>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</si>
  <si>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</si>
  <si>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</si>
  <si>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</si>
  <si>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</si>
  <si>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Hand brake</t>
  </si>
  <si>
    <t>Early to rise by 3-4 AM</t>
  </si>
  <si>
    <t>Practice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</si>
  <si>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</si>
  <si>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</si>
  <si>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</si>
  <si>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</si>
  <si>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</si>
  <si>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</si>
  <si>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</si>
  <si>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</si>
  <si>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</si>
  <si>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</si>
  <si>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</si>
  <si>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New flat</t>
  </si>
  <si>
    <t>Year</t>
  </si>
  <si>
    <t>Planned</t>
  </si>
  <si>
    <t>What's missed</t>
  </si>
  <si>
    <t>Focus areas</t>
  </si>
  <si>
    <t>What went well</t>
  </si>
  <si>
    <t>Gudi+D Yantra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</si>
  <si>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</si>
  <si>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</si>
  <si>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</si>
  <si>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</si>
  <si>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</si>
  <si>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ACT plan</t>
  </si>
  <si>
    <t>https://www.youtube.com/watch?v=B-xdfQv3I1k</t>
  </si>
  <si>
    <t>mission</t>
  </si>
  <si>
    <t>Any transaction, both parties should think it is fair</t>
  </si>
  <si>
    <t>Office - connector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</si>
  <si>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</si>
  <si>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</si>
  <si>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</si>
  <si>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</si>
  <si>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</si>
  <si>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</si>
  <si>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interiors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</si>
  <si>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</si>
  <si>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</si>
  <si>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</si>
  <si>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</si>
  <si>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</si>
  <si>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</si>
  <si>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</si>
  <si>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</si>
  <si>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</si>
  <si>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</si>
  <si>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</si>
  <si>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</si>
  <si>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</si>
  <si>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</si>
  <si>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</si>
  <si>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Green bawarchi, jubilee checkpost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</si>
  <si>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</si>
  <si>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</si>
  <si>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</si>
  <si>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</si>
  <si>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</si>
  <si>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</si>
  <si>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</si>
  <si>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</si>
  <si>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</si>
  <si>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</si>
  <si>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</si>
  <si>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</si>
  <si>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</si>
  <si>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</si>
  <si>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</si>
  <si>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</si>
  <si>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</si>
  <si>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</si>
  <si>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</si>
  <si>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</si>
  <si>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</si>
  <si>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Boost</t>
  </si>
  <si>
    <t>House</t>
  </si>
  <si>
    <t>Kids and care</t>
  </si>
  <si>
    <t>FQ - Client search
Victor call</t>
  </si>
  <si>
    <t>ALM scripts
Prod issue
Auto close KT session</t>
  </si>
  <si>
    <t>Discounts - staff</t>
  </si>
  <si>
    <t>Gudi</t>
  </si>
  <si>
    <t>Adiyogi</t>
  </si>
  <si>
    <t>AC service</t>
  </si>
  <si>
    <t>LIC + Kotak</t>
  </si>
  <si>
    <t>RO Filters/water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</si>
</sst>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H21" sqref="H21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399</v>
      </c>
      <c r="G1" s="5" t="s">
        <v>1</v>
      </c>
      <c r="H1" s="5" t="s">
        <v>89</v>
      </c>
    </row>
    <row r="2" spans="1:8" x14ac:dyDescent="0.3">
      <c r="A2" s="19">
        <v>1</v>
      </c>
      <c r="B2" s="4" t="s">
        <v>394</v>
      </c>
      <c r="G2" s="19">
        <v>1</v>
      </c>
      <c r="H2" s="3" t="s">
        <v>90</v>
      </c>
    </row>
    <row r="3" spans="1:8" x14ac:dyDescent="0.3">
      <c r="A3" s="19">
        <v>2</v>
      </c>
      <c r="B3" s="4" t="s">
        <v>395</v>
      </c>
      <c r="D3" s="5" t="s">
        <v>1</v>
      </c>
      <c r="E3" s="5" t="s">
        <v>694</v>
      </c>
      <c r="G3" s="19">
        <v>2</v>
      </c>
      <c r="H3" s="3" t="s">
        <v>71</v>
      </c>
    </row>
    <row r="4" spans="1:8" x14ac:dyDescent="0.3">
      <c r="A4" s="19">
        <v>3</v>
      </c>
      <c r="B4" s="4" t="s">
        <v>396</v>
      </c>
      <c r="D4" s="19">
        <v>1</v>
      </c>
      <c r="E4" s="85" t="s">
        <v>713</v>
      </c>
      <c r="G4" s="19">
        <v>3</v>
      </c>
      <c r="H4" s="3" t="s">
        <v>119</v>
      </c>
    </row>
    <row r="5" spans="1:8" x14ac:dyDescent="0.3">
      <c r="A5" s="19">
        <v>4</v>
      </c>
      <c r="B5" s="4" t="s">
        <v>397</v>
      </c>
      <c r="D5" s="19">
        <v>2</v>
      </c>
      <c r="E5" s="85" t="s">
        <v>695</v>
      </c>
      <c r="G5" s="22">
        <v>4</v>
      </c>
      <c r="H5" s="3" t="s">
        <v>134</v>
      </c>
    </row>
    <row r="6" spans="1:8" x14ac:dyDescent="0.3">
      <c r="A6" s="19">
        <v>5</v>
      </c>
      <c r="B6" s="4" t="s">
        <v>398</v>
      </c>
      <c r="D6" s="19">
        <v>3</v>
      </c>
      <c r="E6" s="85" t="s">
        <v>696</v>
      </c>
      <c r="G6" s="19">
        <v>5</v>
      </c>
      <c r="H6" s="3" t="s">
        <v>136</v>
      </c>
    </row>
    <row r="7" spans="1:8" x14ac:dyDescent="0.3">
      <c r="A7" s="19">
        <v>6</v>
      </c>
      <c r="B7" s="4" t="s">
        <v>576</v>
      </c>
      <c r="D7" s="19">
        <v>4</v>
      </c>
      <c r="E7" s="4" t="s">
        <v>699</v>
      </c>
      <c r="G7" s="19">
        <v>6</v>
      </c>
      <c r="H7" s="3" t="s">
        <v>80</v>
      </c>
    </row>
    <row r="8" spans="1:8" x14ac:dyDescent="0.3">
      <c r="A8" s="22">
        <v>7</v>
      </c>
      <c r="B8" s="43" t="s">
        <v>401</v>
      </c>
      <c r="D8" s="19">
        <v>5</v>
      </c>
      <c r="E8" s="4" t="s">
        <v>697</v>
      </c>
      <c r="G8" s="19">
        <v>7</v>
      </c>
      <c r="H8" s="3" t="s">
        <v>400</v>
      </c>
    </row>
    <row r="9" spans="1:8" x14ac:dyDescent="0.3">
      <c r="D9" s="19">
        <v>6</v>
      </c>
      <c r="E9" s="4" t="s">
        <v>698</v>
      </c>
      <c r="G9" s="19"/>
      <c r="H9" s="4"/>
    </row>
    <row r="10" spans="1:8" x14ac:dyDescent="0.3">
      <c r="D10" s="19">
        <v>7</v>
      </c>
      <c r="E10" s="4" t="s">
        <v>861</v>
      </c>
      <c r="G10" s="19"/>
      <c r="H10" s="4"/>
    </row>
    <row r="11" spans="1:8" x14ac:dyDescent="0.3">
      <c r="A11" s="5" t="s">
        <v>1</v>
      </c>
      <c r="B11" s="5" t="s">
        <v>908</v>
      </c>
      <c r="D11" s="19">
        <v>8</v>
      </c>
      <c r="E11" s="4" t="s">
        <v>862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135</v>
      </c>
    </row>
    <row r="13" spans="1:8" x14ac:dyDescent="0.3">
      <c r="A13" s="19">
        <v>2</v>
      </c>
      <c r="B13" s="4" t="s">
        <v>6</v>
      </c>
      <c r="G13" s="19">
        <v>1</v>
      </c>
      <c r="H13" s="3" t="s">
        <v>578</v>
      </c>
    </row>
    <row r="14" spans="1:8" x14ac:dyDescent="0.3">
      <c r="A14" s="19">
        <v>3</v>
      </c>
      <c r="B14" s="3" t="s">
        <v>621</v>
      </c>
      <c r="D14" s="5" t="s">
        <v>1</v>
      </c>
      <c r="E14" s="5" t="s">
        <v>701</v>
      </c>
      <c r="G14" s="19">
        <v>2</v>
      </c>
      <c r="H14" s="16" t="s">
        <v>577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694</v>
      </c>
      <c r="G15" s="19">
        <v>3</v>
      </c>
      <c r="H15" s="4" t="s">
        <v>142</v>
      </c>
    </row>
    <row r="16" spans="1:8" x14ac:dyDescent="0.3">
      <c r="A16" s="19">
        <v>5</v>
      </c>
      <c r="B16" s="4" t="s">
        <v>579</v>
      </c>
      <c r="D16" s="19">
        <v>2</v>
      </c>
      <c r="E16" s="4" t="s">
        <v>727</v>
      </c>
      <c r="G16" s="19">
        <v>4</v>
      </c>
      <c r="H16" s="4" t="s">
        <v>143</v>
      </c>
    </row>
    <row r="17" spans="1:9" x14ac:dyDescent="0.3">
      <c r="A17" s="19">
        <v>6</v>
      </c>
      <c r="B17" s="4" t="s">
        <v>357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356</v>
      </c>
      <c r="G18" s="19"/>
      <c r="H18" s="4"/>
    </row>
    <row r="19" spans="1:9" s="44" customFormat="1" x14ac:dyDescent="0.3">
      <c r="A19" s="19">
        <v>8</v>
      </c>
      <c r="B19" s="4" t="s">
        <v>443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580</v>
      </c>
      <c r="G20" s="5" t="s">
        <v>189</v>
      </c>
      <c r="H20" s="5" t="s">
        <v>888</v>
      </c>
    </row>
    <row r="21" spans="1:9" x14ac:dyDescent="0.3">
      <c r="A21" s="19">
        <v>10</v>
      </c>
      <c r="B21" s="4" t="s">
        <v>620</v>
      </c>
      <c r="G21" s="4" t="s">
        <v>213</v>
      </c>
      <c r="H21" s="96" t="s">
        <v>887</v>
      </c>
    </row>
    <row r="24" spans="1:9" x14ac:dyDescent="0.3">
      <c r="A24" s="70" t="s">
        <v>1</v>
      </c>
      <c r="B24" s="93" t="s">
        <v>827</v>
      </c>
    </row>
    <row r="25" spans="1:9" x14ac:dyDescent="0.3">
      <c r="A25" s="19">
        <v>1</v>
      </c>
      <c r="B25" s="4" t="s">
        <v>866</v>
      </c>
    </row>
    <row r="26" spans="1:9" x14ac:dyDescent="0.3">
      <c r="A26" s="19">
        <v>2</v>
      </c>
      <c r="B26" s="4" t="s">
        <v>889</v>
      </c>
    </row>
    <row r="27" spans="1:9" x14ac:dyDescent="0.3">
      <c r="A27" s="19">
        <v>3</v>
      </c>
      <c r="B27" s="4" t="s">
        <v>909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5"/>
  <sheetViews>
    <sheetView topLeftCell="D1" zoomScaleNormal="100" workbookViewId="0">
      <pane ySplit="1" topLeftCell="A12" activePane="bottomLeft" state="frozen"/>
      <selection activeCell="D1" sqref="D1"/>
      <selection pane="bottomLeft" activeCell="E23" sqref="E23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0" t="s">
        <v>363</v>
      </c>
      <c r="E1" s="70" t="s">
        <v>365</v>
      </c>
      <c r="F1" s="70" t="s">
        <v>368</v>
      </c>
      <c r="G1" s="5" t="s">
        <v>366</v>
      </c>
      <c r="H1" s="70" t="s">
        <v>368</v>
      </c>
    </row>
    <row r="2" spans="4:8" ht="331.2" x14ac:dyDescent="0.3">
      <c r="D2" s="41" t="s">
        <v>362</v>
      </c>
      <c r="E2" s="40" t="s">
        <v>364</v>
      </c>
      <c r="G2" s="40" t="s">
        <v>367</v>
      </c>
      <c r="H2" s="40"/>
    </row>
    <row r="3" spans="4:8" ht="331.2" x14ac:dyDescent="0.3">
      <c r="D3" s="41" t="s">
        <v>377</v>
      </c>
      <c r="E3" s="40" t="s">
        <v>364</v>
      </c>
      <c r="F3" s="40" t="s">
        <v>378</v>
      </c>
      <c r="G3" s="40" t="s">
        <v>379</v>
      </c>
      <c r="H3" s="40" t="s">
        <v>379</v>
      </c>
    </row>
    <row r="4" spans="4:8" ht="360" x14ac:dyDescent="0.3">
      <c r="D4" s="41" t="s">
        <v>380</v>
      </c>
      <c r="E4" s="40" t="s">
        <v>381</v>
      </c>
      <c r="F4" s="40" t="s">
        <v>412</v>
      </c>
      <c r="G4" s="40" t="s">
        <v>383</v>
      </c>
      <c r="H4" s="6" t="s">
        <v>413</v>
      </c>
    </row>
    <row r="5" spans="4:8" ht="273.60000000000002" x14ac:dyDescent="0.3">
      <c r="D5" s="41" t="s">
        <v>414</v>
      </c>
      <c r="E5" s="40" t="s">
        <v>416</v>
      </c>
      <c r="F5" s="40" t="s">
        <v>448</v>
      </c>
      <c r="G5" s="40" t="s">
        <v>415</v>
      </c>
      <c r="H5" s="6" t="s">
        <v>449</v>
      </c>
    </row>
    <row r="6" spans="4:8" ht="266.39999999999998" customHeight="1" x14ac:dyDescent="0.3">
      <c r="D6" s="41" t="s">
        <v>450</v>
      </c>
      <c r="E6" s="40" t="s">
        <v>452</v>
      </c>
      <c r="F6" s="40" t="s">
        <v>537</v>
      </c>
      <c r="G6" s="40" t="s">
        <v>451</v>
      </c>
      <c r="H6" s="40" t="s">
        <v>534</v>
      </c>
    </row>
    <row r="7" spans="4:8" ht="129.6" x14ac:dyDescent="0.3">
      <c r="D7" s="41" t="s">
        <v>535</v>
      </c>
      <c r="E7" s="40" t="s">
        <v>536</v>
      </c>
      <c r="F7" s="40" t="s">
        <v>538</v>
      </c>
      <c r="H7" s="40" t="s">
        <v>539</v>
      </c>
    </row>
    <row r="8" spans="4:8" ht="201.6" x14ac:dyDescent="0.3">
      <c r="D8" s="41" t="s">
        <v>540</v>
      </c>
      <c r="E8" s="40" t="s">
        <v>542</v>
      </c>
      <c r="F8" s="40" t="s">
        <v>559</v>
      </c>
      <c r="G8" s="40" t="s">
        <v>541</v>
      </c>
      <c r="H8" s="6" t="s">
        <v>560</v>
      </c>
    </row>
    <row r="9" spans="4:8" ht="144" x14ac:dyDescent="0.3">
      <c r="D9" s="41" t="s">
        <v>561</v>
      </c>
      <c r="E9" s="40" t="s">
        <v>562</v>
      </c>
      <c r="F9" s="40" t="s">
        <v>571</v>
      </c>
      <c r="G9" s="6" t="s">
        <v>569</v>
      </c>
      <c r="H9" s="6" t="s">
        <v>569</v>
      </c>
    </row>
    <row r="10" spans="4:8" ht="158.4" x14ac:dyDescent="0.3">
      <c r="D10" s="41" t="s">
        <v>572</v>
      </c>
      <c r="E10" s="40" t="s">
        <v>573</v>
      </c>
      <c r="F10" s="40" t="s">
        <v>594</v>
      </c>
      <c r="G10" s="6" t="s">
        <v>592</v>
      </c>
      <c r="H10" s="6" t="s">
        <v>592</v>
      </c>
    </row>
    <row r="11" spans="4:8" ht="144" x14ac:dyDescent="0.3">
      <c r="D11" s="41" t="s">
        <v>593</v>
      </c>
      <c r="E11" s="40" t="s">
        <v>573</v>
      </c>
      <c r="F11" s="40" t="s">
        <v>610</v>
      </c>
      <c r="G11" s="40" t="s">
        <v>595</v>
      </c>
      <c r="H11" s="40" t="s">
        <v>611</v>
      </c>
    </row>
    <row r="12" spans="4:8" ht="172.8" x14ac:dyDescent="0.3">
      <c r="D12" s="41" t="s">
        <v>612</v>
      </c>
      <c r="E12" s="40" t="s">
        <v>613</v>
      </c>
      <c r="G12" s="40" t="s">
        <v>614</v>
      </c>
    </row>
    <row r="13" spans="4:8" ht="115.2" x14ac:dyDescent="0.3">
      <c r="D13" s="41" t="s">
        <v>666</v>
      </c>
      <c r="E13" s="40" t="s">
        <v>662</v>
      </c>
      <c r="F13" s="40" t="s">
        <v>665</v>
      </c>
      <c r="G13" s="40" t="s">
        <v>663</v>
      </c>
      <c r="H13" s="6" t="s">
        <v>664</v>
      </c>
    </row>
    <row r="14" spans="4:8" ht="43.2" x14ac:dyDescent="0.3">
      <c r="D14" s="81" t="s">
        <v>667</v>
      </c>
      <c r="E14" s="40" t="s">
        <v>668</v>
      </c>
      <c r="F14" s="6" t="s">
        <v>716</v>
      </c>
      <c r="G14" s="40" t="s">
        <v>669</v>
      </c>
      <c r="H14" s="6" t="s">
        <v>717</v>
      </c>
    </row>
    <row r="15" spans="4:8" ht="86.4" x14ac:dyDescent="0.3">
      <c r="D15" s="41" t="s">
        <v>921</v>
      </c>
      <c r="E15" s="40" t="s">
        <v>922</v>
      </c>
      <c r="G15" s="40" t="s">
        <v>923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41"/>
    <col min="6" max="6" width="25.6640625" style="79" customWidth="1"/>
    <col min="7" max="7" width="35.109375" style="79" customWidth="1"/>
    <col min="8" max="9" width="28.5546875" style="79" customWidth="1"/>
  </cols>
  <sheetData>
    <row r="1" spans="5:9" x14ac:dyDescent="0.3">
      <c r="E1" s="70" t="s">
        <v>0</v>
      </c>
      <c r="F1" s="78" t="s">
        <v>146</v>
      </c>
      <c r="G1" s="78" t="s">
        <v>147</v>
      </c>
      <c r="H1" s="78" t="s">
        <v>657</v>
      </c>
      <c r="I1" s="78" t="s">
        <v>658</v>
      </c>
    </row>
    <row r="2" spans="5:9" x14ac:dyDescent="0.3">
      <c r="E2" s="8">
        <v>44927</v>
      </c>
      <c r="F2" s="16" t="s">
        <v>624</v>
      </c>
      <c r="G2" s="16"/>
      <c r="H2" s="16"/>
      <c r="I2" s="16"/>
    </row>
    <row r="3" spans="5:9" ht="28.8" x14ac:dyDescent="0.3">
      <c r="E3" s="8">
        <v>44928</v>
      </c>
      <c r="F3" s="17" t="s">
        <v>624</v>
      </c>
      <c r="G3" s="16" t="s">
        <v>626</v>
      </c>
      <c r="H3" s="17"/>
      <c r="I3" s="17"/>
    </row>
    <row r="4" spans="5:9" ht="28.8" x14ac:dyDescent="0.3">
      <c r="E4" s="8">
        <v>44929</v>
      </c>
      <c r="F4" s="16" t="s">
        <v>647</v>
      </c>
      <c r="G4" s="16" t="s">
        <v>625</v>
      </c>
      <c r="H4" s="17"/>
      <c r="I4" s="17"/>
    </row>
    <row r="5" spans="5:9" ht="28.8" x14ac:dyDescent="0.3">
      <c r="E5" s="8">
        <v>44930</v>
      </c>
      <c r="F5" s="16" t="s">
        <v>646</v>
      </c>
      <c r="G5" s="17" t="s">
        <v>645</v>
      </c>
      <c r="H5" s="17"/>
      <c r="I5" s="17"/>
    </row>
    <row r="6" spans="5:9" ht="28.8" x14ac:dyDescent="0.3">
      <c r="E6" s="8">
        <v>44931</v>
      </c>
      <c r="F6" s="16" t="s">
        <v>654</v>
      </c>
      <c r="G6" s="16" t="s">
        <v>653</v>
      </c>
      <c r="H6" s="17"/>
      <c r="I6" s="17"/>
    </row>
    <row r="7" spans="5:9" ht="43.2" x14ac:dyDescent="0.3">
      <c r="E7" s="8">
        <v>44932</v>
      </c>
      <c r="F7" s="16" t="s">
        <v>656</v>
      </c>
      <c r="G7" s="17"/>
      <c r="H7" s="17"/>
      <c r="I7" s="17"/>
    </row>
    <row r="8" spans="5:9" ht="72" x14ac:dyDescent="0.3">
      <c r="E8" s="8">
        <v>44933</v>
      </c>
      <c r="F8" s="16" t="s">
        <v>660</v>
      </c>
      <c r="G8" s="17"/>
      <c r="H8" s="16" t="s">
        <v>661</v>
      </c>
      <c r="I8" s="16" t="s">
        <v>659</v>
      </c>
    </row>
    <row r="9" spans="5:9" ht="43.2" x14ac:dyDescent="0.3">
      <c r="E9" s="8">
        <v>44934</v>
      </c>
      <c r="F9" s="16" t="s">
        <v>670</v>
      </c>
      <c r="G9" s="17"/>
      <c r="H9" s="17" t="s">
        <v>671</v>
      </c>
      <c r="I9" s="17" t="s">
        <v>672</v>
      </c>
    </row>
    <row r="10" spans="5:9" ht="43.2" x14ac:dyDescent="0.3">
      <c r="E10" s="8">
        <v>44935</v>
      </c>
      <c r="F10" s="16" t="s">
        <v>674</v>
      </c>
      <c r="G10" s="16" t="s">
        <v>680</v>
      </c>
      <c r="H10" s="17" t="s">
        <v>681</v>
      </c>
      <c r="I10" s="16" t="s">
        <v>673</v>
      </c>
    </row>
    <row r="11" spans="5:9" ht="43.2" x14ac:dyDescent="0.3">
      <c r="E11" s="8">
        <v>44936</v>
      </c>
      <c r="F11" s="16" t="s">
        <v>682</v>
      </c>
      <c r="G11" s="16" t="s">
        <v>683</v>
      </c>
      <c r="H11" s="17"/>
      <c r="I11" s="17"/>
    </row>
    <row r="12" spans="5:9" ht="43.2" x14ac:dyDescent="0.3">
      <c r="E12" s="8">
        <v>44937</v>
      </c>
      <c r="F12" s="17" t="s">
        <v>690</v>
      </c>
      <c r="G12" s="16" t="s">
        <v>691</v>
      </c>
      <c r="H12" s="17"/>
      <c r="I12" s="17"/>
    </row>
    <row r="13" spans="5:9" ht="43.2" x14ac:dyDescent="0.3">
      <c r="E13" s="8">
        <v>44938</v>
      </c>
      <c r="F13" s="16" t="s">
        <v>692</v>
      </c>
      <c r="G13" s="16" t="s">
        <v>693</v>
      </c>
      <c r="H13" s="17"/>
      <c r="I13" s="17"/>
    </row>
    <row r="14" spans="5:9" ht="72" x14ac:dyDescent="0.3">
      <c r="E14" s="8">
        <v>44939</v>
      </c>
      <c r="F14" s="16" t="s">
        <v>700</v>
      </c>
      <c r="G14" s="17"/>
      <c r="H14" s="17"/>
      <c r="I14" s="17"/>
    </row>
    <row r="15" spans="5:9" ht="57.6" x14ac:dyDescent="0.3">
      <c r="E15" s="8">
        <v>44940</v>
      </c>
      <c r="F15" s="16" t="s">
        <v>703</v>
      </c>
      <c r="G15" s="17"/>
      <c r="H15" s="17" t="s">
        <v>704</v>
      </c>
      <c r="I15" s="17"/>
    </row>
    <row r="16" spans="5:9" x14ac:dyDescent="0.3">
      <c r="E16" s="8">
        <v>44941</v>
      </c>
      <c r="F16" s="16" t="s">
        <v>707</v>
      </c>
      <c r="G16" s="17"/>
      <c r="H16" s="17" t="s">
        <v>708</v>
      </c>
      <c r="I16" s="17" t="s">
        <v>709</v>
      </c>
    </row>
    <row r="17" spans="5:9" ht="28.8" x14ac:dyDescent="0.3">
      <c r="E17" s="8">
        <v>44942</v>
      </c>
      <c r="F17" s="16" t="s">
        <v>714</v>
      </c>
      <c r="G17" s="17"/>
      <c r="H17" s="17"/>
      <c r="I17" s="17"/>
    </row>
    <row r="18" spans="5:9" ht="43.2" x14ac:dyDescent="0.3">
      <c r="E18" s="8">
        <v>44943</v>
      </c>
      <c r="F18" s="16" t="s">
        <v>715</v>
      </c>
      <c r="G18" s="17"/>
      <c r="H18" s="17"/>
      <c r="I18" s="17"/>
    </row>
    <row r="19" spans="5:9" ht="28.8" x14ac:dyDescent="0.3">
      <c r="E19" s="8">
        <v>44944</v>
      </c>
      <c r="F19" s="16" t="s">
        <v>725</v>
      </c>
      <c r="G19" s="17"/>
      <c r="H19" s="17"/>
      <c r="I19" s="17"/>
    </row>
    <row r="20" spans="5:9" ht="28.8" x14ac:dyDescent="0.3">
      <c r="E20" s="8">
        <v>44945</v>
      </c>
      <c r="F20" s="16" t="s">
        <v>550</v>
      </c>
      <c r="G20" s="16" t="s">
        <v>724</v>
      </c>
      <c r="H20" s="17"/>
      <c r="I20" s="17"/>
    </row>
    <row r="21" spans="5:9" ht="43.2" x14ac:dyDescent="0.3">
      <c r="E21" s="8">
        <v>44946</v>
      </c>
      <c r="F21" s="16" t="s">
        <v>728</v>
      </c>
      <c r="G21" s="17"/>
      <c r="H21" s="17"/>
      <c r="I21" s="17" t="s">
        <v>729</v>
      </c>
    </row>
    <row r="22" spans="5:9" ht="43.2" x14ac:dyDescent="0.3">
      <c r="E22" s="8">
        <v>44947</v>
      </c>
      <c r="F22" s="16" t="s">
        <v>730</v>
      </c>
      <c r="G22" s="17"/>
      <c r="H22" s="17"/>
      <c r="I22" s="17"/>
    </row>
    <row r="23" spans="5:9" x14ac:dyDescent="0.3">
      <c r="E23" s="8">
        <v>44948</v>
      </c>
      <c r="F23" s="17" t="s">
        <v>830</v>
      </c>
      <c r="G23" s="17"/>
      <c r="H23" s="17" t="s">
        <v>830</v>
      </c>
      <c r="I23" s="17" t="s">
        <v>709</v>
      </c>
    </row>
    <row r="24" spans="5:9" x14ac:dyDescent="0.3">
      <c r="E24" s="8">
        <v>44949</v>
      </c>
      <c r="F24" s="17" t="s">
        <v>839</v>
      </c>
      <c r="G24" s="17"/>
      <c r="H24" s="17" t="s">
        <v>840</v>
      </c>
      <c r="I24" s="17"/>
    </row>
    <row r="25" spans="5:9" x14ac:dyDescent="0.3">
      <c r="E25" s="8">
        <v>44950</v>
      </c>
      <c r="F25" s="110" t="s">
        <v>830</v>
      </c>
      <c r="G25" s="110" t="s">
        <v>849</v>
      </c>
      <c r="H25" s="110" t="s">
        <v>830</v>
      </c>
      <c r="I25" s="110" t="s">
        <v>709</v>
      </c>
    </row>
    <row r="26" spans="5:9" x14ac:dyDescent="0.3">
      <c r="E26" s="8">
        <v>44951</v>
      </c>
      <c r="F26" s="111"/>
      <c r="G26" s="111"/>
      <c r="H26" s="111"/>
      <c r="I26" s="111"/>
    </row>
    <row r="27" spans="5:9" x14ac:dyDescent="0.3">
      <c r="E27" s="8">
        <v>44952</v>
      </c>
      <c r="F27" s="112"/>
      <c r="G27" s="112"/>
      <c r="H27" s="112"/>
      <c r="I27" s="112"/>
    </row>
    <row r="28" spans="5:9" x14ac:dyDescent="0.3">
      <c r="E28" s="8">
        <v>44953</v>
      </c>
      <c r="F28" s="110" t="s">
        <v>852</v>
      </c>
      <c r="G28" s="110" t="s">
        <v>830</v>
      </c>
      <c r="H28" s="110" t="s">
        <v>853</v>
      </c>
      <c r="I28" s="110" t="s">
        <v>709</v>
      </c>
    </row>
    <row r="29" spans="5:9" x14ac:dyDescent="0.3">
      <c r="E29" s="8">
        <v>44954</v>
      </c>
      <c r="F29" s="111"/>
      <c r="G29" s="111"/>
      <c r="H29" s="111"/>
      <c r="I29" s="111"/>
    </row>
    <row r="30" spans="5:9" x14ac:dyDescent="0.3">
      <c r="E30" s="8">
        <v>44955</v>
      </c>
      <c r="F30" s="111"/>
      <c r="G30" s="111"/>
      <c r="H30" s="111"/>
      <c r="I30" s="111"/>
    </row>
    <row r="31" spans="5:9" x14ac:dyDescent="0.3">
      <c r="E31" s="8">
        <v>44956</v>
      </c>
      <c r="F31" s="112"/>
      <c r="G31" s="112"/>
      <c r="H31" s="112"/>
      <c r="I31" s="112"/>
    </row>
    <row r="32" spans="5:9" x14ac:dyDescent="0.3">
      <c r="E32" s="8">
        <v>44957</v>
      </c>
      <c r="F32" s="9" t="s">
        <v>854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11" activePane="bottomLeft" state="frozen"/>
      <selection pane="bottomLeft" activeCell="G18" sqref="G18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70" t="s">
        <v>0</v>
      </c>
      <c r="G1" s="78" t="s">
        <v>146</v>
      </c>
      <c r="H1" s="78" t="s">
        <v>147</v>
      </c>
      <c r="I1" s="78" t="s">
        <v>657</v>
      </c>
      <c r="J1" s="78" t="s">
        <v>658</v>
      </c>
    </row>
    <row r="2" spans="1:10" x14ac:dyDescent="0.3">
      <c r="F2" s="37">
        <v>44958</v>
      </c>
      <c r="G2" s="113" t="s">
        <v>881</v>
      </c>
      <c r="H2" s="113" t="s">
        <v>882</v>
      </c>
      <c r="I2" s="114" t="s">
        <v>883</v>
      </c>
      <c r="J2" s="113" t="s">
        <v>884</v>
      </c>
    </row>
    <row r="3" spans="1:10" ht="17.399999999999999" customHeight="1" x14ac:dyDescent="0.3">
      <c r="F3" s="37">
        <v>44959</v>
      </c>
      <c r="G3" s="113"/>
      <c r="H3" s="113"/>
      <c r="I3" s="114"/>
      <c r="J3" s="113"/>
    </row>
    <row r="4" spans="1:10" x14ac:dyDescent="0.3">
      <c r="F4" s="37">
        <v>44960</v>
      </c>
      <c r="G4" s="17"/>
      <c r="H4" s="17"/>
      <c r="I4" s="17"/>
      <c r="J4" s="17"/>
    </row>
    <row r="5" spans="1:10" x14ac:dyDescent="0.3">
      <c r="F5" s="37">
        <v>44961</v>
      </c>
      <c r="G5" s="17"/>
      <c r="H5" s="17"/>
      <c r="I5" s="17"/>
      <c r="J5" s="17"/>
    </row>
    <row r="6" spans="1:10" x14ac:dyDescent="0.3">
      <c r="F6" s="37">
        <v>44962</v>
      </c>
      <c r="G6" s="17"/>
      <c r="H6" s="17"/>
      <c r="I6" s="17"/>
      <c r="J6" s="17"/>
    </row>
    <row r="7" spans="1:10" x14ac:dyDescent="0.3">
      <c r="F7" s="37">
        <v>44963</v>
      </c>
      <c r="G7" s="17"/>
      <c r="H7" s="17"/>
      <c r="I7" s="17"/>
      <c r="J7" s="17"/>
    </row>
    <row r="8" spans="1:10" x14ac:dyDescent="0.3">
      <c r="F8" s="37">
        <v>44964</v>
      </c>
      <c r="G8" s="17"/>
      <c r="H8" s="17"/>
      <c r="I8" s="17"/>
      <c r="J8" s="17"/>
    </row>
    <row r="9" spans="1:10" ht="28.8" x14ac:dyDescent="0.3">
      <c r="A9" t="s">
        <v>905</v>
      </c>
      <c r="F9" s="37">
        <v>44965</v>
      </c>
      <c r="G9" s="16" t="s">
        <v>900</v>
      </c>
      <c r="H9" s="16" t="s">
        <v>901</v>
      </c>
      <c r="I9" s="17" t="s">
        <v>902</v>
      </c>
      <c r="J9" s="16" t="s">
        <v>903</v>
      </c>
    </row>
    <row r="10" spans="1:10" ht="43.2" x14ac:dyDescent="0.3">
      <c r="A10" t="s">
        <v>906</v>
      </c>
      <c r="F10" s="37">
        <v>44966</v>
      </c>
      <c r="G10" s="16" t="s">
        <v>911</v>
      </c>
      <c r="H10" s="17" t="s">
        <v>910</v>
      </c>
      <c r="I10" s="17" t="s">
        <v>904</v>
      </c>
      <c r="J10" s="16" t="s">
        <v>907</v>
      </c>
    </row>
    <row r="11" spans="1:10" ht="28.8" x14ac:dyDescent="0.3">
      <c r="F11" s="37">
        <v>44967</v>
      </c>
      <c r="G11" s="16" t="s">
        <v>900</v>
      </c>
      <c r="H11" s="16" t="s">
        <v>914</v>
      </c>
      <c r="I11" s="17" t="s">
        <v>915</v>
      </c>
      <c r="J11" s="17" t="s">
        <v>916</v>
      </c>
    </row>
    <row r="12" spans="1:10" ht="43.2" x14ac:dyDescent="0.3">
      <c r="F12" s="37">
        <v>44968</v>
      </c>
      <c r="G12" s="97" t="s">
        <v>919</v>
      </c>
      <c r="H12" s="17"/>
      <c r="I12" s="17"/>
      <c r="J12" s="17" t="s">
        <v>920</v>
      </c>
    </row>
    <row r="13" spans="1:10" ht="28.8" x14ac:dyDescent="0.3">
      <c r="F13" s="37">
        <v>44969</v>
      </c>
      <c r="G13" s="97" t="s">
        <v>924</v>
      </c>
      <c r="H13" s="17" t="s">
        <v>925</v>
      </c>
      <c r="I13" s="17"/>
      <c r="J13" s="17" t="s">
        <v>926</v>
      </c>
    </row>
    <row r="14" spans="1:10" ht="43.2" x14ac:dyDescent="0.3">
      <c r="F14" s="37">
        <v>44970</v>
      </c>
      <c r="G14" s="97" t="s">
        <v>927</v>
      </c>
      <c r="H14" s="17"/>
      <c r="I14" s="17"/>
      <c r="J14" s="17" t="s">
        <v>928</v>
      </c>
    </row>
    <row r="15" spans="1:10" ht="28.8" x14ac:dyDescent="0.3">
      <c r="F15" s="37">
        <v>44971</v>
      </c>
      <c r="G15" s="97" t="s">
        <v>931</v>
      </c>
      <c r="H15" s="97" t="s">
        <v>932</v>
      </c>
      <c r="I15" s="17"/>
      <c r="J15" s="17" t="s">
        <v>933</v>
      </c>
    </row>
    <row r="16" spans="1:10" ht="28.8" x14ac:dyDescent="0.3">
      <c r="F16" s="37">
        <v>44972</v>
      </c>
      <c r="G16" s="17"/>
      <c r="H16" s="101" t="s">
        <v>938</v>
      </c>
      <c r="I16" s="17"/>
      <c r="J16" s="99" t="s">
        <v>933</v>
      </c>
    </row>
    <row r="17" spans="6:10" ht="43.2" x14ac:dyDescent="0.3">
      <c r="F17" s="37">
        <v>44973</v>
      </c>
      <c r="G17" s="17"/>
      <c r="H17" s="101" t="s">
        <v>939</v>
      </c>
      <c r="I17" s="17"/>
      <c r="J17" s="100" t="s">
        <v>933</v>
      </c>
    </row>
    <row r="18" spans="6:10" x14ac:dyDescent="0.3">
      <c r="F18" s="37">
        <v>44974</v>
      </c>
      <c r="G18" s="17"/>
      <c r="H18" s="17"/>
      <c r="I18" s="17"/>
      <c r="J18" s="17"/>
    </row>
    <row r="19" spans="6:10" x14ac:dyDescent="0.3">
      <c r="F19" s="37">
        <v>44975</v>
      </c>
      <c r="G19" s="17"/>
      <c r="H19" s="17"/>
      <c r="I19" s="17"/>
      <c r="J19" s="17"/>
    </row>
    <row r="20" spans="6:10" x14ac:dyDescent="0.3">
      <c r="F20" s="37">
        <v>44976</v>
      </c>
      <c r="G20" s="17"/>
      <c r="H20" s="17"/>
      <c r="I20" s="17"/>
      <c r="J20" s="17"/>
    </row>
    <row r="21" spans="6:10" x14ac:dyDescent="0.3">
      <c r="F21" s="37">
        <v>44977</v>
      </c>
      <c r="G21" s="17"/>
      <c r="H21" s="17"/>
      <c r="I21" s="17"/>
      <c r="J21" s="17"/>
    </row>
    <row r="22" spans="6:10" x14ac:dyDescent="0.3">
      <c r="F22" s="37">
        <v>44978</v>
      </c>
      <c r="G22" s="17"/>
      <c r="H22" s="17"/>
      <c r="I22" s="17"/>
      <c r="J22" s="17"/>
    </row>
    <row r="23" spans="6:10" x14ac:dyDescent="0.3">
      <c r="F23" s="37">
        <v>44979</v>
      </c>
      <c r="G23" s="17"/>
      <c r="H23" s="17"/>
      <c r="I23" s="17"/>
      <c r="J23" s="17"/>
    </row>
    <row r="24" spans="6:10" x14ac:dyDescent="0.3">
      <c r="F24" s="37">
        <v>44980</v>
      </c>
      <c r="G24" s="17"/>
      <c r="H24" s="17"/>
      <c r="I24" s="17"/>
      <c r="J24" s="17"/>
    </row>
    <row r="25" spans="6:10" x14ac:dyDescent="0.3">
      <c r="F25" s="37">
        <v>44981</v>
      </c>
      <c r="G25" s="17"/>
      <c r="H25" s="17"/>
      <c r="I25" s="17"/>
      <c r="J25" s="17"/>
    </row>
    <row r="26" spans="6:10" x14ac:dyDescent="0.3">
      <c r="F26" s="37">
        <v>44982</v>
      </c>
      <c r="G26" s="17"/>
      <c r="H26" s="17"/>
      <c r="I26" s="17"/>
      <c r="J26" s="17"/>
    </row>
    <row r="27" spans="6:10" x14ac:dyDescent="0.3">
      <c r="F27" s="37">
        <v>44983</v>
      </c>
      <c r="G27" s="17"/>
      <c r="H27" s="17"/>
      <c r="I27" s="17"/>
      <c r="J27" s="17"/>
    </row>
    <row r="28" spans="6:10" x14ac:dyDescent="0.3">
      <c r="F28" s="37">
        <v>44984</v>
      </c>
      <c r="G28" s="17"/>
      <c r="H28" s="17"/>
      <c r="I28" s="17"/>
      <c r="J28" s="17"/>
    </row>
    <row r="29" spans="6:10" x14ac:dyDescent="0.3">
      <c r="F29" s="37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67</v>
      </c>
    </row>
    <row r="5" spans="3:6" ht="86.4" x14ac:dyDescent="0.3">
      <c r="C5" s="8">
        <v>44774</v>
      </c>
      <c r="D5" s="3" t="s">
        <v>58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43</v>
      </c>
      <c r="F7" s="10"/>
    </row>
    <row r="8" spans="3:6" ht="100.8" x14ac:dyDescent="0.3">
      <c r="C8" s="8">
        <v>44777</v>
      </c>
      <c r="D8" s="3" t="s">
        <v>44</v>
      </c>
      <c r="E8" s="3" t="s">
        <v>45</v>
      </c>
      <c r="F8" s="10"/>
    </row>
    <row r="9" spans="3:6" ht="28.8" x14ac:dyDescent="0.3">
      <c r="C9" s="8">
        <v>44778</v>
      </c>
      <c r="D9" s="4"/>
      <c r="E9" s="3" t="s">
        <v>48</v>
      </c>
      <c r="F9" s="9"/>
    </row>
    <row r="10" spans="3:6" ht="86.4" x14ac:dyDescent="0.3">
      <c r="C10" s="8">
        <v>44779</v>
      </c>
      <c r="D10" s="3" t="s">
        <v>47</v>
      </c>
      <c r="E10" s="3" t="s">
        <v>46</v>
      </c>
      <c r="F10" s="10"/>
    </row>
    <row r="11" spans="3:6" ht="86.4" x14ac:dyDescent="0.3">
      <c r="C11" s="8">
        <v>44780</v>
      </c>
      <c r="D11" s="3" t="s">
        <v>50</v>
      </c>
      <c r="E11" s="3" t="s">
        <v>49</v>
      </c>
      <c r="F11" s="10"/>
    </row>
    <row r="12" spans="3:6" ht="28.8" x14ac:dyDescent="0.3">
      <c r="C12" s="8">
        <v>44781</v>
      </c>
      <c r="D12" s="3" t="s">
        <v>51</v>
      </c>
      <c r="E12" s="3" t="s">
        <v>51</v>
      </c>
      <c r="F12" s="10"/>
    </row>
    <row r="13" spans="3:6" ht="43.2" x14ac:dyDescent="0.3">
      <c r="C13" s="8">
        <v>44782</v>
      </c>
      <c r="D13" s="4"/>
      <c r="E13" s="3" t="s">
        <v>52</v>
      </c>
      <c r="F13" s="10"/>
    </row>
    <row r="14" spans="3:6" ht="57.6" x14ac:dyDescent="0.3">
      <c r="C14" s="8">
        <v>44783</v>
      </c>
      <c r="D14" s="4"/>
      <c r="E14" s="3" t="s">
        <v>53</v>
      </c>
      <c r="F14" s="10"/>
    </row>
    <row r="15" spans="3:6" ht="43.2" x14ac:dyDescent="0.3">
      <c r="C15" s="8">
        <v>44784</v>
      </c>
      <c r="D15" s="4"/>
      <c r="E15" s="3" t="s">
        <v>54</v>
      </c>
      <c r="F15" s="10"/>
    </row>
    <row r="16" spans="3:6" ht="28.8" x14ac:dyDescent="0.3">
      <c r="C16" s="8">
        <v>44785</v>
      </c>
      <c r="D16" s="4"/>
      <c r="E16" s="3" t="s">
        <v>55</v>
      </c>
      <c r="F16" s="9"/>
    </row>
    <row r="17" spans="3:6" ht="43.2" x14ac:dyDescent="0.3">
      <c r="C17" s="8">
        <v>44786</v>
      </c>
      <c r="D17" s="4"/>
      <c r="E17" s="3" t="s">
        <v>56</v>
      </c>
      <c r="F17" s="10"/>
    </row>
    <row r="18" spans="3:6" ht="43.2" x14ac:dyDescent="0.3">
      <c r="C18" s="8">
        <v>44787</v>
      </c>
      <c r="D18" s="4"/>
      <c r="E18" s="3" t="s">
        <v>57</v>
      </c>
      <c r="F18" s="10"/>
    </row>
    <row r="19" spans="3:6" ht="43.2" x14ac:dyDescent="0.3">
      <c r="C19" s="8">
        <v>44788</v>
      </c>
      <c r="D19" s="4"/>
      <c r="E19" s="3" t="s">
        <v>59</v>
      </c>
      <c r="F19" s="10"/>
    </row>
    <row r="20" spans="3:6" ht="57.6" x14ac:dyDescent="0.3">
      <c r="C20" s="8">
        <v>44789</v>
      </c>
      <c r="D20" s="4"/>
      <c r="E20" s="3" t="s">
        <v>60</v>
      </c>
      <c r="F20" s="10"/>
    </row>
    <row r="21" spans="3:6" ht="57.6" x14ac:dyDescent="0.3">
      <c r="C21" s="8">
        <v>44790</v>
      </c>
      <c r="D21" s="4"/>
      <c r="E21" s="3" t="s">
        <v>60</v>
      </c>
      <c r="F21" s="10"/>
    </row>
    <row r="22" spans="3:6" ht="72" x14ac:dyDescent="0.3">
      <c r="C22" s="8">
        <v>44791</v>
      </c>
      <c r="D22" s="4"/>
      <c r="E22" s="3" t="s">
        <v>62</v>
      </c>
      <c r="F22" s="10"/>
    </row>
    <row r="23" spans="3:6" ht="43.2" x14ac:dyDescent="0.3">
      <c r="C23" s="8">
        <v>44792</v>
      </c>
      <c r="D23" s="4"/>
      <c r="E23" s="3" t="s">
        <v>61</v>
      </c>
      <c r="F23" s="10"/>
    </row>
    <row r="24" spans="3:6" ht="43.2" x14ac:dyDescent="0.3">
      <c r="C24" s="8">
        <v>44793</v>
      </c>
      <c r="D24" s="4"/>
      <c r="E24" s="3" t="s">
        <v>63</v>
      </c>
      <c r="F24" s="9"/>
    </row>
    <row r="25" spans="3:6" x14ac:dyDescent="0.3">
      <c r="C25" s="8">
        <v>44794</v>
      </c>
      <c r="D25" s="4"/>
      <c r="E25" s="4" t="s">
        <v>64</v>
      </c>
      <c r="F25" s="9"/>
    </row>
    <row r="26" spans="3:6" ht="86.4" x14ac:dyDescent="0.3">
      <c r="C26" s="8">
        <v>44795</v>
      </c>
      <c r="D26" s="4"/>
      <c r="E26" s="3" t="s">
        <v>65</v>
      </c>
      <c r="F26" s="9"/>
    </row>
    <row r="27" spans="3:6" x14ac:dyDescent="0.3">
      <c r="C27" s="8">
        <v>44796</v>
      </c>
      <c r="D27" s="4"/>
      <c r="E27" s="4" t="s">
        <v>66</v>
      </c>
      <c r="F27" s="9">
        <v>0</v>
      </c>
    </row>
    <row r="28" spans="3:6" x14ac:dyDescent="0.3">
      <c r="C28" s="8">
        <v>44797</v>
      </c>
      <c r="D28" s="4"/>
      <c r="E28" s="3" t="s">
        <v>68</v>
      </c>
      <c r="F28" s="9">
        <v>0</v>
      </c>
    </row>
    <row r="29" spans="3:6" x14ac:dyDescent="0.3">
      <c r="C29" s="8">
        <v>44798</v>
      </c>
      <c r="D29" s="4"/>
      <c r="E29" s="4" t="s">
        <v>69</v>
      </c>
      <c r="F29" s="9">
        <v>1</v>
      </c>
    </row>
    <row r="30" spans="3:6" ht="43.2" x14ac:dyDescent="0.3">
      <c r="C30" s="8">
        <v>44799</v>
      </c>
      <c r="D30" s="4"/>
      <c r="E30" s="3" t="s">
        <v>78</v>
      </c>
      <c r="F30" s="9">
        <v>1</v>
      </c>
    </row>
    <row r="31" spans="3:6" ht="86.4" x14ac:dyDescent="0.3">
      <c r="C31" s="8">
        <v>44800</v>
      </c>
      <c r="D31" s="4"/>
      <c r="E31" s="3" t="s">
        <v>79</v>
      </c>
      <c r="F31" s="9">
        <v>2</v>
      </c>
    </row>
    <row r="32" spans="3:6" ht="86.4" x14ac:dyDescent="0.3">
      <c r="C32" s="8">
        <v>44801</v>
      </c>
      <c r="D32" s="4"/>
      <c r="E32" s="3" t="s">
        <v>81</v>
      </c>
      <c r="F32" s="9">
        <v>2</v>
      </c>
    </row>
    <row r="33" spans="3:6" ht="72" x14ac:dyDescent="0.3">
      <c r="C33" s="8">
        <v>44802</v>
      </c>
      <c r="D33" s="4"/>
      <c r="E33" s="3" t="s">
        <v>82</v>
      </c>
      <c r="F33" s="9">
        <v>2</v>
      </c>
    </row>
    <row r="34" spans="3:6" ht="72" x14ac:dyDescent="0.3">
      <c r="C34" s="8">
        <v>44803</v>
      </c>
      <c r="D34" s="4"/>
      <c r="E34" s="3" t="s">
        <v>83</v>
      </c>
      <c r="F34" s="9">
        <v>1</v>
      </c>
    </row>
    <row r="35" spans="3:6" ht="86.4" x14ac:dyDescent="0.3">
      <c r="C35" s="8">
        <v>44804</v>
      </c>
      <c r="D35" s="4"/>
      <c r="E35" s="3" t="s">
        <v>85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146</v>
      </c>
      <c r="F4" s="2" t="s">
        <v>147</v>
      </c>
      <c r="G4" s="2" t="s">
        <v>87</v>
      </c>
      <c r="H4" s="2" t="s">
        <v>67</v>
      </c>
    </row>
    <row r="5" spans="4:8" ht="72" x14ac:dyDescent="0.3">
      <c r="D5" s="8">
        <v>44805</v>
      </c>
      <c r="E5" s="3" t="s">
        <v>86</v>
      </c>
      <c r="F5" s="3"/>
      <c r="G5" s="3" t="s">
        <v>88</v>
      </c>
      <c r="H5" s="10">
        <v>1</v>
      </c>
    </row>
    <row r="6" spans="4:8" ht="57.6" x14ac:dyDescent="0.3">
      <c r="D6" s="8">
        <v>44806</v>
      </c>
      <c r="E6" s="16" t="s">
        <v>91</v>
      </c>
      <c r="F6" s="16"/>
      <c r="G6" s="16" t="s">
        <v>92</v>
      </c>
      <c r="H6" s="9">
        <v>2</v>
      </c>
    </row>
    <row r="7" spans="4:8" ht="57.6" x14ac:dyDescent="0.3">
      <c r="D7" s="8">
        <v>44807</v>
      </c>
      <c r="E7" s="16" t="s">
        <v>93</v>
      </c>
      <c r="F7" s="16"/>
      <c r="G7" s="16" t="s">
        <v>94</v>
      </c>
      <c r="H7" s="9">
        <v>2</v>
      </c>
    </row>
    <row r="8" spans="4:8" ht="57.6" x14ac:dyDescent="0.3">
      <c r="D8" s="8">
        <v>44808</v>
      </c>
      <c r="E8" s="16" t="s">
        <v>95</v>
      </c>
      <c r="F8" s="16"/>
      <c r="G8" s="17" t="s">
        <v>96</v>
      </c>
      <c r="H8" s="9">
        <v>2</v>
      </c>
    </row>
    <row r="9" spans="4:8" ht="86.4" x14ac:dyDescent="0.3">
      <c r="D9" s="8">
        <v>44809</v>
      </c>
      <c r="E9" s="16" t="s">
        <v>97</v>
      </c>
      <c r="F9" s="16"/>
      <c r="G9" s="16" t="s">
        <v>98</v>
      </c>
      <c r="H9" s="9">
        <v>1</v>
      </c>
    </row>
    <row r="10" spans="4:8" ht="57.6" x14ac:dyDescent="0.3">
      <c r="D10" s="8">
        <v>44810</v>
      </c>
      <c r="E10" s="16" t="s">
        <v>99</v>
      </c>
      <c r="F10" s="16"/>
      <c r="G10" s="16" t="s">
        <v>100</v>
      </c>
      <c r="H10" s="9">
        <v>1</v>
      </c>
    </row>
    <row r="11" spans="4:8" ht="43.2" x14ac:dyDescent="0.3">
      <c r="D11" s="8">
        <v>44811</v>
      </c>
      <c r="E11" s="16" t="s">
        <v>101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102</v>
      </c>
      <c r="F12" s="16"/>
      <c r="G12" s="16" t="s">
        <v>103</v>
      </c>
      <c r="H12" s="9">
        <v>2</v>
      </c>
    </row>
    <row r="13" spans="4:8" ht="28.8" x14ac:dyDescent="0.3">
      <c r="D13" s="8">
        <v>44813</v>
      </c>
      <c r="E13" s="16" t="s">
        <v>105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109</v>
      </c>
      <c r="F14" s="16"/>
      <c r="G14" s="16" t="s">
        <v>107</v>
      </c>
      <c r="H14" s="9">
        <v>2</v>
      </c>
    </row>
    <row r="15" spans="4:8" ht="43.2" x14ac:dyDescent="0.3">
      <c r="D15" s="8">
        <v>44815</v>
      </c>
      <c r="E15" s="16" t="s">
        <v>106</v>
      </c>
      <c r="F15" s="16"/>
      <c r="G15" s="16" t="s">
        <v>108</v>
      </c>
      <c r="H15" s="9">
        <v>2</v>
      </c>
    </row>
    <row r="16" spans="4:8" ht="43.2" x14ac:dyDescent="0.3">
      <c r="D16" s="8">
        <v>44816</v>
      </c>
      <c r="E16" s="16" t="s">
        <v>110</v>
      </c>
      <c r="F16" s="16"/>
      <c r="G16" s="17" t="s">
        <v>104</v>
      </c>
      <c r="H16" s="9">
        <v>2</v>
      </c>
    </row>
    <row r="17" spans="2:8" ht="43.2" x14ac:dyDescent="0.3">
      <c r="D17" s="8">
        <v>44817</v>
      </c>
      <c r="E17" s="16" t="s">
        <v>111</v>
      </c>
      <c r="F17" s="16"/>
      <c r="G17" s="16" t="s">
        <v>103</v>
      </c>
      <c r="H17" s="9">
        <v>2</v>
      </c>
    </row>
    <row r="18" spans="2:8" ht="43.2" x14ac:dyDescent="0.3">
      <c r="D18" s="8">
        <v>44818</v>
      </c>
      <c r="E18" s="16" t="s">
        <v>112</v>
      </c>
      <c r="F18" s="16"/>
      <c r="G18" s="16" t="s">
        <v>113</v>
      </c>
      <c r="H18" s="9">
        <v>1</v>
      </c>
    </row>
    <row r="19" spans="2:8" ht="43.2" x14ac:dyDescent="0.3">
      <c r="D19" s="8">
        <v>44819</v>
      </c>
      <c r="E19" s="17" t="s">
        <v>115</v>
      </c>
      <c r="F19" s="17"/>
      <c r="G19" s="16" t="s">
        <v>114</v>
      </c>
      <c r="H19" s="9">
        <v>0</v>
      </c>
    </row>
    <row r="20" spans="2:8" ht="57.6" x14ac:dyDescent="0.3">
      <c r="D20" s="8">
        <v>44820</v>
      </c>
      <c r="E20" s="16" t="s">
        <v>116</v>
      </c>
      <c r="F20" s="16"/>
      <c r="G20" s="17" t="s">
        <v>118</v>
      </c>
      <c r="H20" s="9">
        <v>2</v>
      </c>
    </row>
    <row r="21" spans="2:8" ht="57.6" x14ac:dyDescent="0.3">
      <c r="D21" s="8">
        <v>44821</v>
      </c>
      <c r="E21" s="16" t="s">
        <v>117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124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125</v>
      </c>
      <c r="F23" s="16"/>
      <c r="G23" s="16" t="s">
        <v>133</v>
      </c>
      <c r="H23" s="9">
        <v>1</v>
      </c>
    </row>
    <row r="24" spans="2:8" ht="28.8" x14ac:dyDescent="0.3">
      <c r="D24" s="8">
        <v>44824</v>
      </c>
      <c r="E24" s="16" t="s">
        <v>126</v>
      </c>
      <c r="F24" s="16"/>
      <c r="G24" s="16" t="s">
        <v>133</v>
      </c>
      <c r="H24" s="9">
        <v>1</v>
      </c>
    </row>
    <row r="25" spans="2:8" ht="57.6" x14ac:dyDescent="0.3">
      <c r="D25" s="8">
        <v>44825</v>
      </c>
      <c r="E25" s="16" t="s">
        <v>127</v>
      </c>
      <c r="F25" s="16"/>
      <c r="G25" s="16" t="s">
        <v>133</v>
      </c>
      <c r="H25" s="9">
        <v>2</v>
      </c>
    </row>
    <row r="26" spans="2:8" ht="43.2" x14ac:dyDescent="0.3">
      <c r="D26" s="8">
        <v>44826</v>
      </c>
      <c r="E26" s="16" t="s">
        <v>128</v>
      </c>
      <c r="F26" s="16"/>
      <c r="G26" s="16" t="s">
        <v>133</v>
      </c>
      <c r="H26" s="9">
        <v>2</v>
      </c>
    </row>
    <row r="27" spans="2:8" ht="27" customHeight="1" x14ac:dyDescent="0.3">
      <c r="D27" s="8">
        <v>44827</v>
      </c>
      <c r="E27" s="16" t="s">
        <v>129</v>
      </c>
      <c r="F27" s="16"/>
      <c r="G27" s="16" t="s">
        <v>133</v>
      </c>
      <c r="H27" s="9">
        <v>1</v>
      </c>
    </row>
    <row r="28" spans="2:8" ht="72" hidden="1" x14ac:dyDescent="0.3">
      <c r="D28" s="8">
        <v>44828</v>
      </c>
      <c r="E28" s="16" t="s">
        <v>130</v>
      </c>
      <c r="F28" s="16"/>
      <c r="G28" s="16" t="s">
        <v>133</v>
      </c>
      <c r="H28" s="9">
        <v>2</v>
      </c>
    </row>
    <row r="29" spans="2:8" ht="43.2" hidden="1" x14ac:dyDescent="0.3">
      <c r="D29" s="8">
        <v>44829</v>
      </c>
      <c r="E29" s="16" t="s">
        <v>132</v>
      </c>
      <c r="F29" s="16"/>
      <c r="G29" s="16" t="s">
        <v>133</v>
      </c>
      <c r="H29" s="9">
        <v>2</v>
      </c>
    </row>
    <row r="30" spans="2:8" ht="43.2" x14ac:dyDescent="0.3">
      <c r="B30" s="115" t="s">
        <v>149</v>
      </c>
      <c r="C30" s="115" t="s">
        <v>148</v>
      </c>
      <c r="D30" s="8">
        <v>44830</v>
      </c>
      <c r="E30" s="16" t="s">
        <v>145</v>
      </c>
      <c r="F30" s="16"/>
      <c r="G30" s="16" t="s">
        <v>133</v>
      </c>
      <c r="H30" s="9">
        <v>1</v>
      </c>
    </row>
    <row r="31" spans="2:8" ht="57.6" x14ac:dyDescent="0.3">
      <c r="B31" s="115"/>
      <c r="C31" s="115"/>
      <c r="D31" s="8">
        <v>44831</v>
      </c>
      <c r="E31" s="16" t="s">
        <v>304</v>
      </c>
      <c r="F31" s="17"/>
      <c r="G31" s="16" t="s">
        <v>305</v>
      </c>
      <c r="H31" s="9">
        <v>1</v>
      </c>
    </row>
    <row r="32" spans="2:8" ht="57.6" x14ac:dyDescent="0.3">
      <c r="B32" s="115"/>
      <c r="C32" s="115"/>
      <c r="D32" s="8">
        <v>44832</v>
      </c>
      <c r="E32" s="16" t="s">
        <v>348</v>
      </c>
      <c r="F32" s="17" t="s">
        <v>349</v>
      </c>
      <c r="G32" s="17"/>
      <c r="H32" s="9">
        <v>2</v>
      </c>
    </row>
    <row r="33" spans="2:8" ht="28.8" x14ac:dyDescent="0.3">
      <c r="B33" s="115"/>
      <c r="C33" s="115"/>
      <c r="D33" s="8">
        <v>44833</v>
      </c>
      <c r="E33" s="16" t="s">
        <v>351</v>
      </c>
      <c r="F33" s="16" t="s">
        <v>350</v>
      </c>
      <c r="G33" s="17"/>
      <c r="H33" s="9"/>
    </row>
    <row r="34" spans="2:8" ht="134.4" customHeight="1" x14ac:dyDescent="0.3">
      <c r="B34" s="115"/>
      <c r="C34" s="115"/>
      <c r="D34" s="8">
        <v>44834</v>
      </c>
      <c r="E34" s="16" t="s">
        <v>353</v>
      </c>
      <c r="F34" s="17" t="s">
        <v>352</v>
      </c>
      <c r="G34" s="16" t="s">
        <v>354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146</v>
      </c>
      <c r="J3" s="2" t="s">
        <v>147</v>
      </c>
      <c r="K3" s="2" t="s">
        <v>87</v>
      </c>
      <c r="L3" s="2" t="s">
        <v>67</v>
      </c>
    </row>
    <row r="4" spans="8:12" ht="28.8" x14ac:dyDescent="0.3">
      <c r="H4" s="8">
        <v>44835</v>
      </c>
      <c r="I4" s="3" t="s">
        <v>358</v>
      </c>
      <c r="J4" s="3"/>
      <c r="K4" s="3" t="s">
        <v>355</v>
      </c>
      <c r="L4" s="10">
        <v>1</v>
      </c>
    </row>
    <row r="5" spans="8:12" ht="43.2" x14ac:dyDescent="0.3">
      <c r="H5" s="8">
        <v>44836</v>
      </c>
      <c r="I5" s="18" t="s">
        <v>359</v>
      </c>
      <c r="J5" s="4"/>
      <c r="K5" s="3" t="s">
        <v>360</v>
      </c>
      <c r="L5" s="9">
        <v>2</v>
      </c>
    </row>
    <row r="6" spans="8:12" ht="43.2" x14ac:dyDescent="0.3">
      <c r="H6" s="8">
        <v>44837</v>
      </c>
      <c r="I6" s="18" t="s">
        <v>361</v>
      </c>
      <c r="J6" s="4"/>
      <c r="K6" s="3" t="s">
        <v>360</v>
      </c>
      <c r="L6" s="9">
        <v>2</v>
      </c>
    </row>
    <row r="7" spans="8:12" ht="43.2" x14ac:dyDescent="0.3">
      <c r="H7" s="8">
        <v>44838</v>
      </c>
      <c r="I7" s="18" t="s">
        <v>369</v>
      </c>
      <c r="J7" s="4"/>
      <c r="K7" s="3" t="s">
        <v>370</v>
      </c>
      <c r="L7" s="9">
        <v>2</v>
      </c>
    </row>
    <row r="8" spans="8:12" ht="57.6" x14ac:dyDescent="0.3">
      <c r="H8" s="8">
        <v>44839</v>
      </c>
      <c r="I8" s="18" t="s">
        <v>371</v>
      </c>
      <c r="J8" s="4"/>
      <c r="K8" s="3" t="s">
        <v>373</v>
      </c>
      <c r="L8" s="9">
        <v>1</v>
      </c>
    </row>
    <row r="9" spans="8:12" ht="43.2" x14ac:dyDescent="0.3">
      <c r="H9" s="8">
        <v>44840</v>
      </c>
      <c r="I9" s="18" t="s">
        <v>372</v>
      </c>
      <c r="J9" s="3"/>
      <c r="K9" s="3" t="s">
        <v>373</v>
      </c>
      <c r="L9" s="9">
        <v>1</v>
      </c>
    </row>
    <row r="10" spans="8:12" ht="43.2" x14ac:dyDescent="0.3">
      <c r="H10" s="8">
        <v>44841</v>
      </c>
      <c r="I10" s="16" t="s">
        <v>375</v>
      </c>
      <c r="J10" s="16" t="s">
        <v>374</v>
      </c>
      <c r="K10" s="3" t="s">
        <v>373</v>
      </c>
      <c r="L10" s="9">
        <v>2</v>
      </c>
    </row>
    <row r="11" spans="8:12" ht="43.2" x14ac:dyDescent="0.3">
      <c r="H11" s="8">
        <v>44842</v>
      </c>
      <c r="I11" s="16" t="s">
        <v>376</v>
      </c>
      <c r="J11" s="17"/>
      <c r="K11" s="3" t="s">
        <v>373</v>
      </c>
      <c r="L11" s="9">
        <v>2</v>
      </c>
    </row>
    <row r="12" spans="8:12" ht="57.6" x14ac:dyDescent="0.3">
      <c r="H12" s="8">
        <v>44843</v>
      </c>
      <c r="I12" s="16" t="s">
        <v>384</v>
      </c>
      <c r="J12" s="17"/>
      <c r="K12" s="16" t="s">
        <v>385</v>
      </c>
      <c r="L12" s="9">
        <v>2</v>
      </c>
    </row>
    <row r="13" spans="8:12" ht="57.6" x14ac:dyDescent="0.3">
      <c r="H13" s="8">
        <v>44844</v>
      </c>
      <c r="I13" s="16" t="s">
        <v>388</v>
      </c>
      <c r="J13" s="17" t="s">
        <v>386</v>
      </c>
      <c r="K13" s="17"/>
      <c r="L13" s="9">
        <v>2</v>
      </c>
    </row>
    <row r="14" spans="8:12" ht="43.2" x14ac:dyDescent="0.3">
      <c r="H14" s="8">
        <v>44845</v>
      </c>
      <c r="I14" s="16" t="s">
        <v>390</v>
      </c>
      <c r="J14" s="16" t="s">
        <v>389</v>
      </c>
      <c r="K14" s="17"/>
      <c r="L14" s="9">
        <v>2</v>
      </c>
    </row>
    <row r="15" spans="8:12" ht="57.6" x14ac:dyDescent="0.3">
      <c r="H15" s="8">
        <v>44846</v>
      </c>
      <c r="I15" s="16" t="s">
        <v>392</v>
      </c>
      <c r="J15" s="16" t="s">
        <v>391</v>
      </c>
      <c r="K15" s="17"/>
      <c r="L15" s="9">
        <v>2</v>
      </c>
    </row>
    <row r="16" spans="8:12" ht="57.6" x14ac:dyDescent="0.3">
      <c r="H16" s="8">
        <v>44847</v>
      </c>
      <c r="I16" s="16" t="s">
        <v>393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409</v>
      </c>
      <c r="J17" s="16" t="s">
        <v>408</v>
      </c>
      <c r="K17" s="17"/>
      <c r="L17" s="9">
        <v>1</v>
      </c>
    </row>
    <row r="18" spans="3:12" ht="57.6" x14ac:dyDescent="0.3">
      <c r="H18" s="8">
        <v>44849</v>
      </c>
      <c r="I18" s="16" t="s">
        <v>410</v>
      </c>
      <c r="J18" s="17"/>
      <c r="K18" s="17"/>
      <c r="L18" s="9">
        <v>2</v>
      </c>
    </row>
    <row r="19" spans="3:12" ht="57.6" x14ac:dyDescent="0.3">
      <c r="C19" s="45"/>
      <c r="H19" s="8">
        <v>44850</v>
      </c>
      <c r="I19" s="16" t="s">
        <v>411</v>
      </c>
      <c r="J19" s="17"/>
      <c r="K19" s="17"/>
      <c r="L19" s="9">
        <v>2</v>
      </c>
    </row>
    <row r="20" spans="3:12" ht="57.6" x14ac:dyDescent="0.3">
      <c r="C20" s="45"/>
      <c r="H20" s="8">
        <v>44851</v>
      </c>
      <c r="I20" s="16" t="s">
        <v>417</v>
      </c>
      <c r="J20" s="17" t="s">
        <v>418</v>
      </c>
      <c r="K20" s="17"/>
      <c r="L20" s="9">
        <v>2</v>
      </c>
    </row>
    <row r="21" spans="3:12" ht="43.2" x14ac:dyDescent="0.3">
      <c r="H21" s="8">
        <v>44852</v>
      </c>
      <c r="I21" s="16" t="s">
        <v>420</v>
      </c>
      <c r="J21" s="16" t="s">
        <v>419</v>
      </c>
      <c r="K21" s="17"/>
      <c r="L21" s="9">
        <v>2</v>
      </c>
    </row>
    <row r="22" spans="3:12" ht="28.8" x14ac:dyDescent="0.3">
      <c r="H22" s="8">
        <v>44853</v>
      </c>
      <c r="I22" s="16" t="s">
        <v>421</v>
      </c>
      <c r="J22" s="16" t="s">
        <v>422</v>
      </c>
      <c r="K22" s="17"/>
      <c r="L22" s="9">
        <v>2</v>
      </c>
    </row>
    <row r="23" spans="3:12" ht="57.6" x14ac:dyDescent="0.3">
      <c r="H23" s="8">
        <v>44854</v>
      </c>
      <c r="I23" s="16" t="s">
        <v>423</v>
      </c>
      <c r="J23" s="16" t="s">
        <v>424</v>
      </c>
      <c r="K23" s="17"/>
      <c r="L23" s="9">
        <v>2</v>
      </c>
    </row>
    <row r="24" spans="3:12" ht="43.2" x14ac:dyDescent="0.3">
      <c r="H24" s="8">
        <v>44855</v>
      </c>
      <c r="I24" s="16" t="s">
        <v>426</v>
      </c>
      <c r="J24" s="16" t="s">
        <v>425</v>
      </c>
      <c r="K24" s="17"/>
      <c r="L24" s="9">
        <v>2</v>
      </c>
    </row>
    <row r="25" spans="3:12" ht="57.6" x14ac:dyDescent="0.3">
      <c r="H25" s="8">
        <v>44856</v>
      </c>
      <c r="I25" s="16" t="s">
        <v>434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435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442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453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490</v>
      </c>
      <c r="J29" s="16" t="s">
        <v>489</v>
      </c>
      <c r="K29" s="17"/>
      <c r="L29" s="9">
        <v>1</v>
      </c>
    </row>
    <row r="30" spans="3:12" ht="28.8" x14ac:dyDescent="0.3">
      <c r="H30" s="8">
        <v>44861</v>
      </c>
      <c r="I30" s="16" t="s">
        <v>491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492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493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494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500</v>
      </c>
      <c r="J34" s="16" t="s">
        <v>499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7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146</v>
      </c>
      <c r="G1" s="5" t="s">
        <v>147</v>
      </c>
      <c r="H1" s="5" t="s">
        <v>87</v>
      </c>
      <c r="I1" s="70" t="s">
        <v>67</v>
      </c>
    </row>
    <row r="2" spans="5:9" ht="28.8" x14ac:dyDescent="0.3">
      <c r="E2" s="69">
        <v>44866</v>
      </c>
      <c r="F2" s="3" t="s">
        <v>501</v>
      </c>
      <c r="G2" s="3" t="s">
        <v>502</v>
      </c>
      <c r="H2" s="3" t="s">
        <v>503</v>
      </c>
      <c r="I2" s="10">
        <v>2</v>
      </c>
    </row>
    <row r="3" spans="5:9" ht="43.2" x14ac:dyDescent="0.3">
      <c r="E3" s="69">
        <v>44867</v>
      </c>
      <c r="F3" s="3" t="s">
        <v>505</v>
      </c>
      <c r="G3" s="3" t="s">
        <v>506</v>
      </c>
      <c r="H3" s="3" t="s">
        <v>507</v>
      </c>
      <c r="I3" s="9">
        <v>1</v>
      </c>
    </row>
    <row r="4" spans="5:9" ht="28.8" x14ac:dyDescent="0.3">
      <c r="E4" s="69">
        <v>44868</v>
      </c>
      <c r="F4" s="3" t="s">
        <v>504</v>
      </c>
      <c r="G4" s="4"/>
      <c r="H4" s="3" t="s">
        <v>503</v>
      </c>
      <c r="I4" s="9">
        <v>2</v>
      </c>
    </row>
    <row r="5" spans="5:9" ht="43.2" x14ac:dyDescent="0.3">
      <c r="E5" s="69">
        <v>44869</v>
      </c>
      <c r="F5" s="3" t="s">
        <v>515</v>
      </c>
      <c r="G5" s="4"/>
      <c r="H5" s="3" t="s">
        <v>516</v>
      </c>
      <c r="I5" s="9">
        <v>1</v>
      </c>
    </row>
    <row r="6" spans="5:9" ht="57.6" x14ac:dyDescent="0.3">
      <c r="E6" s="69">
        <v>44870</v>
      </c>
      <c r="F6" s="3" t="s">
        <v>517</v>
      </c>
      <c r="G6" s="4"/>
      <c r="H6" s="4" t="s">
        <v>518</v>
      </c>
      <c r="I6" s="9">
        <v>2</v>
      </c>
    </row>
    <row r="7" spans="5:9" ht="43.2" x14ac:dyDescent="0.3">
      <c r="E7" s="69">
        <v>44871</v>
      </c>
      <c r="F7" s="3" t="s">
        <v>519</v>
      </c>
      <c r="G7" s="4"/>
      <c r="H7" s="3" t="s">
        <v>520</v>
      </c>
      <c r="I7" s="9">
        <v>2</v>
      </c>
    </row>
    <row r="8" spans="5:9" ht="43.2" x14ac:dyDescent="0.3">
      <c r="E8" s="69">
        <v>44872</v>
      </c>
      <c r="F8" s="3" t="s">
        <v>521</v>
      </c>
      <c r="G8" s="3" t="s">
        <v>522</v>
      </c>
      <c r="H8" s="4"/>
      <c r="I8" s="9">
        <v>2</v>
      </c>
    </row>
    <row r="9" spans="5:9" ht="28.8" x14ac:dyDescent="0.3">
      <c r="E9" s="69">
        <v>44873</v>
      </c>
      <c r="F9" s="3" t="s">
        <v>523</v>
      </c>
      <c r="G9" s="4" t="s">
        <v>524</v>
      </c>
      <c r="H9" s="4"/>
      <c r="I9" s="9">
        <v>2</v>
      </c>
    </row>
    <row r="10" spans="5:9" ht="28.8" x14ac:dyDescent="0.3">
      <c r="E10" s="69">
        <v>44874</v>
      </c>
      <c r="F10" s="3" t="s">
        <v>525</v>
      </c>
      <c r="G10" s="4" t="s">
        <v>526</v>
      </c>
      <c r="H10" s="4"/>
      <c r="I10" s="9">
        <v>1</v>
      </c>
    </row>
    <row r="11" spans="5:9" ht="43.2" x14ac:dyDescent="0.3">
      <c r="E11" s="69">
        <v>44875</v>
      </c>
      <c r="F11" s="3" t="s">
        <v>527</v>
      </c>
      <c r="G11" s="4"/>
      <c r="H11" s="3" t="s">
        <v>528</v>
      </c>
      <c r="I11" s="9">
        <v>1</v>
      </c>
    </row>
    <row r="12" spans="5:9" ht="43.2" x14ac:dyDescent="0.3">
      <c r="E12" s="69">
        <v>44876</v>
      </c>
      <c r="F12" s="3" t="s">
        <v>530</v>
      </c>
      <c r="G12" s="4" t="s">
        <v>529</v>
      </c>
      <c r="H12" s="3" t="s">
        <v>528</v>
      </c>
      <c r="I12" s="9">
        <v>2</v>
      </c>
    </row>
    <row r="13" spans="5:9" ht="57.6" x14ac:dyDescent="0.3">
      <c r="E13" s="69">
        <v>44877</v>
      </c>
      <c r="F13" s="3" t="s">
        <v>531</v>
      </c>
      <c r="G13" s="4"/>
      <c r="H13" s="3" t="s">
        <v>520</v>
      </c>
      <c r="I13" s="9">
        <v>2</v>
      </c>
    </row>
    <row r="14" spans="5:9" ht="43.2" x14ac:dyDescent="0.3">
      <c r="E14" s="69">
        <v>44878</v>
      </c>
      <c r="F14" s="3" t="s">
        <v>532</v>
      </c>
      <c r="G14" s="4"/>
      <c r="H14" s="3" t="s">
        <v>533</v>
      </c>
      <c r="I14" s="9">
        <v>1</v>
      </c>
    </row>
    <row r="15" spans="5:9" ht="72" x14ac:dyDescent="0.3">
      <c r="E15" s="69">
        <v>44879</v>
      </c>
      <c r="F15" s="3" t="s">
        <v>547</v>
      </c>
      <c r="G15" s="3" t="s">
        <v>522</v>
      </c>
      <c r="H15" s="4"/>
      <c r="I15" s="9">
        <v>2</v>
      </c>
    </row>
    <row r="16" spans="5:9" ht="43.2" x14ac:dyDescent="0.3">
      <c r="E16" s="69">
        <v>44880</v>
      </c>
      <c r="F16" s="3" t="s">
        <v>549</v>
      </c>
      <c r="G16" s="3" t="s">
        <v>548</v>
      </c>
      <c r="H16" s="3" t="s">
        <v>355</v>
      </c>
      <c r="I16" s="9">
        <v>1</v>
      </c>
    </row>
    <row r="17" spans="5:9" ht="28.8" x14ac:dyDescent="0.3">
      <c r="E17" s="69">
        <v>44881</v>
      </c>
      <c r="F17" s="4" t="s">
        <v>550</v>
      </c>
      <c r="G17" s="3" t="s">
        <v>551</v>
      </c>
      <c r="H17" s="3" t="s">
        <v>355</v>
      </c>
      <c r="I17" s="9">
        <v>1</v>
      </c>
    </row>
    <row r="18" spans="5:9" ht="43.2" x14ac:dyDescent="0.3">
      <c r="E18" s="69">
        <v>44882</v>
      </c>
      <c r="F18" s="3" t="s">
        <v>552</v>
      </c>
      <c r="G18" s="4"/>
      <c r="H18" s="4"/>
      <c r="I18" s="9">
        <v>2</v>
      </c>
    </row>
    <row r="19" spans="5:9" ht="28.8" x14ac:dyDescent="0.3">
      <c r="E19" s="69">
        <v>44883</v>
      </c>
      <c r="F19" s="4" t="s">
        <v>553</v>
      </c>
      <c r="G19" s="3" t="s">
        <v>554</v>
      </c>
      <c r="H19" s="3" t="s">
        <v>555</v>
      </c>
      <c r="I19" s="9">
        <v>1</v>
      </c>
    </row>
    <row r="20" spans="5:9" ht="72" x14ac:dyDescent="0.3">
      <c r="E20" s="69">
        <v>44884</v>
      </c>
      <c r="F20" s="3" t="s">
        <v>556</v>
      </c>
      <c r="G20" s="4"/>
      <c r="H20" s="4"/>
      <c r="I20" s="9">
        <v>2</v>
      </c>
    </row>
    <row r="21" spans="5:9" ht="57.6" x14ac:dyDescent="0.3">
      <c r="E21" s="69">
        <v>44885</v>
      </c>
      <c r="F21" s="3" t="s">
        <v>557</v>
      </c>
      <c r="G21" s="4"/>
      <c r="H21" s="4" t="s">
        <v>558</v>
      </c>
      <c r="I21" s="9">
        <v>2</v>
      </c>
    </row>
    <row r="22" spans="5:9" x14ac:dyDescent="0.3">
      <c r="E22" s="69">
        <v>44886</v>
      </c>
      <c r="F22" s="4" t="s">
        <v>563</v>
      </c>
      <c r="G22" s="4"/>
      <c r="H22" s="4"/>
      <c r="I22" s="9">
        <v>2</v>
      </c>
    </row>
    <row r="23" spans="5:9" ht="28.8" x14ac:dyDescent="0.3">
      <c r="E23" s="69">
        <v>44887</v>
      </c>
      <c r="F23" s="3" t="s">
        <v>564</v>
      </c>
      <c r="G23" s="4"/>
      <c r="H23" s="4"/>
      <c r="I23" s="9">
        <v>2</v>
      </c>
    </row>
    <row r="24" spans="5:9" ht="28.8" x14ac:dyDescent="0.3">
      <c r="E24" s="69">
        <v>44888</v>
      </c>
      <c r="F24" s="3" t="s">
        <v>565</v>
      </c>
      <c r="G24" s="4"/>
      <c r="H24" s="4"/>
      <c r="I24" s="9">
        <v>2</v>
      </c>
    </row>
    <row r="25" spans="5:9" ht="28.8" x14ac:dyDescent="0.3">
      <c r="E25" s="69">
        <v>44889</v>
      </c>
      <c r="F25" s="3" t="s">
        <v>566</v>
      </c>
      <c r="G25" s="4"/>
      <c r="H25" s="4" t="s">
        <v>563</v>
      </c>
      <c r="I25" s="9">
        <v>2</v>
      </c>
    </row>
    <row r="26" spans="5:9" ht="28.8" x14ac:dyDescent="0.3">
      <c r="E26" s="69">
        <v>44890</v>
      </c>
      <c r="F26" s="3" t="s">
        <v>567</v>
      </c>
      <c r="G26" s="4"/>
      <c r="H26" s="4" t="s">
        <v>563</v>
      </c>
      <c r="I26" s="9">
        <v>1</v>
      </c>
    </row>
    <row r="27" spans="5:9" ht="86.4" x14ac:dyDescent="0.3">
      <c r="E27" s="69">
        <v>44891</v>
      </c>
      <c r="F27" s="3" t="s">
        <v>568</v>
      </c>
      <c r="G27" s="4"/>
      <c r="H27" s="4"/>
      <c r="I27" s="9">
        <v>2</v>
      </c>
    </row>
    <row r="28" spans="5:9" ht="57.6" x14ac:dyDescent="0.3">
      <c r="E28" s="69">
        <v>44892</v>
      </c>
      <c r="F28" s="3" t="s">
        <v>574</v>
      </c>
      <c r="G28" s="4"/>
      <c r="H28" s="4" t="s">
        <v>575</v>
      </c>
      <c r="I28" s="9">
        <v>2</v>
      </c>
    </row>
    <row r="29" spans="5:9" ht="43.2" x14ac:dyDescent="0.3">
      <c r="E29" s="69">
        <v>44893</v>
      </c>
      <c r="F29" s="3" t="s">
        <v>581</v>
      </c>
      <c r="G29" s="4"/>
      <c r="H29" s="4"/>
      <c r="I29" s="9">
        <v>1</v>
      </c>
    </row>
    <row r="30" spans="5:9" ht="43.2" x14ac:dyDescent="0.3">
      <c r="E30" s="69">
        <v>44894</v>
      </c>
      <c r="F30" s="3" t="s">
        <v>582</v>
      </c>
      <c r="G30" s="4"/>
      <c r="H30" s="4"/>
      <c r="I30" s="9">
        <v>2</v>
      </c>
    </row>
    <row r="31" spans="5:9" ht="28.8" x14ac:dyDescent="0.3">
      <c r="E31" s="69">
        <v>44895</v>
      </c>
      <c r="F31" s="3" t="s">
        <v>583</v>
      </c>
      <c r="G31" s="4"/>
      <c r="H31" s="4" t="s">
        <v>118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41"/>
  </cols>
  <sheetData>
    <row r="1" spans="5:9" x14ac:dyDescent="0.3">
      <c r="E1" s="5" t="s">
        <v>0</v>
      </c>
      <c r="F1" s="5" t="s">
        <v>146</v>
      </c>
      <c r="G1" s="5" t="s">
        <v>147</v>
      </c>
      <c r="H1" s="5" t="s">
        <v>87</v>
      </c>
      <c r="I1" s="70" t="s">
        <v>67</v>
      </c>
    </row>
    <row r="2" spans="5:9" ht="57.6" x14ac:dyDescent="0.3">
      <c r="E2" s="69">
        <v>44896</v>
      </c>
      <c r="F2" s="16" t="s">
        <v>584</v>
      </c>
      <c r="G2" s="16" t="s">
        <v>585</v>
      </c>
      <c r="H2" s="16" t="s">
        <v>586</v>
      </c>
      <c r="I2" s="10">
        <v>2</v>
      </c>
    </row>
    <row r="3" spans="5:9" ht="28.8" x14ac:dyDescent="0.3">
      <c r="E3" s="69">
        <v>44897</v>
      </c>
      <c r="F3" s="16" t="s">
        <v>588</v>
      </c>
      <c r="G3" s="16" t="s">
        <v>587</v>
      </c>
      <c r="H3" s="16" t="s">
        <v>586</v>
      </c>
      <c r="I3" s="9">
        <v>1</v>
      </c>
    </row>
    <row r="4" spans="5:9" ht="57.6" x14ac:dyDescent="0.3">
      <c r="E4" s="69">
        <v>44898</v>
      </c>
      <c r="F4" s="16" t="s">
        <v>589</v>
      </c>
      <c r="G4" s="17"/>
      <c r="H4" s="16" t="s">
        <v>590</v>
      </c>
      <c r="I4" s="9">
        <v>2</v>
      </c>
    </row>
    <row r="5" spans="5:9" ht="43.2" x14ac:dyDescent="0.3">
      <c r="E5" s="69">
        <v>44899</v>
      </c>
      <c r="F5" s="16" t="s">
        <v>591</v>
      </c>
      <c r="G5" s="17"/>
      <c r="H5" s="16" t="s">
        <v>590</v>
      </c>
      <c r="I5" s="9">
        <v>2</v>
      </c>
    </row>
    <row r="6" spans="5:9" ht="57.6" x14ac:dyDescent="0.3">
      <c r="E6" s="69">
        <v>44900</v>
      </c>
      <c r="F6" s="16" t="s">
        <v>598</v>
      </c>
      <c r="G6" s="16" t="s">
        <v>599</v>
      </c>
      <c r="H6" s="16" t="s">
        <v>600</v>
      </c>
      <c r="I6" s="9">
        <v>2</v>
      </c>
    </row>
    <row r="7" spans="5:9" ht="28.8" x14ac:dyDescent="0.3">
      <c r="E7" s="69">
        <v>44901</v>
      </c>
      <c r="F7" s="16" t="s">
        <v>602</v>
      </c>
      <c r="G7" s="16" t="s">
        <v>601</v>
      </c>
      <c r="H7" s="17"/>
      <c r="I7" s="9">
        <v>2</v>
      </c>
    </row>
    <row r="8" spans="5:9" ht="43.2" x14ac:dyDescent="0.3">
      <c r="E8" s="69">
        <v>44902</v>
      </c>
      <c r="F8" s="16" t="s">
        <v>604</v>
      </c>
      <c r="G8" s="16" t="s">
        <v>603</v>
      </c>
      <c r="H8" s="17" t="s">
        <v>563</v>
      </c>
      <c r="I8" s="9">
        <v>2</v>
      </c>
    </row>
    <row r="9" spans="5:9" ht="57.6" x14ac:dyDescent="0.3">
      <c r="E9" s="69">
        <v>44903</v>
      </c>
      <c r="F9" s="16" t="s">
        <v>605</v>
      </c>
      <c r="G9" s="17"/>
      <c r="H9" s="17"/>
      <c r="I9" s="9">
        <v>2</v>
      </c>
    </row>
    <row r="10" spans="5:9" ht="43.2" x14ac:dyDescent="0.3">
      <c r="E10" s="69">
        <v>44904</v>
      </c>
      <c r="F10" s="16" t="s">
        <v>606</v>
      </c>
      <c r="G10" s="17"/>
      <c r="H10" s="16" t="s">
        <v>607</v>
      </c>
      <c r="I10" s="9">
        <v>2</v>
      </c>
    </row>
    <row r="11" spans="5:9" ht="43.2" x14ac:dyDescent="0.3">
      <c r="E11" s="69">
        <v>44905</v>
      </c>
      <c r="F11" s="16" t="s">
        <v>609</v>
      </c>
      <c r="G11" s="17" t="s">
        <v>608</v>
      </c>
      <c r="H11" s="17"/>
      <c r="I11" s="9">
        <v>2</v>
      </c>
    </row>
    <row r="12" spans="5:9" ht="57.6" x14ac:dyDescent="0.3">
      <c r="E12" s="69">
        <v>44906</v>
      </c>
      <c r="F12" s="16" t="s">
        <v>615</v>
      </c>
      <c r="G12" s="17"/>
      <c r="H12" s="17"/>
      <c r="I12" s="9">
        <v>2</v>
      </c>
    </row>
    <row r="13" spans="5:9" ht="43.2" x14ac:dyDescent="0.3">
      <c r="E13" s="69">
        <v>44907</v>
      </c>
      <c r="F13" s="16" t="s">
        <v>616</v>
      </c>
      <c r="G13" s="17"/>
      <c r="H13" s="17"/>
      <c r="I13" s="9">
        <v>2</v>
      </c>
    </row>
    <row r="14" spans="5:9" ht="43.2" x14ac:dyDescent="0.3">
      <c r="E14" s="69">
        <v>44908</v>
      </c>
      <c r="F14" s="16" t="s">
        <v>618</v>
      </c>
      <c r="G14" s="17" t="s">
        <v>617</v>
      </c>
      <c r="H14" s="17"/>
      <c r="I14" s="9">
        <v>2</v>
      </c>
    </row>
    <row r="15" spans="5:9" x14ac:dyDescent="0.3">
      <c r="E15" s="69">
        <v>44909</v>
      </c>
      <c r="F15" s="17" t="s">
        <v>619</v>
      </c>
      <c r="G15" s="17"/>
      <c r="H15" s="17"/>
      <c r="I15" s="9"/>
    </row>
    <row r="16" spans="5:9" x14ac:dyDescent="0.3">
      <c r="E16" s="69">
        <v>44910</v>
      </c>
      <c r="F16" s="116" t="s">
        <v>622</v>
      </c>
      <c r="G16" s="117"/>
      <c r="H16" s="118"/>
      <c r="I16" s="110">
        <v>2</v>
      </c>
    </row>
    <row r="17" spans="5:9" x14ac:dyDescent="0.3">
      <c r="E17" s="69">
        <v>44911</v>
      </c>
      <c r="F17" s="119"/>
      <c r="G17" s="120"/>
      <c r="H17" s="121"/>
      <c r="I17" s="111"/>
    </row>
    <row r="18" spans="5:9" x14ac:dyDescent="0.3">
      <c r="E18" s="69">
        <v>44912</v>
      </c>
      <c r="F18" s="119"/>
      <c r="G18" s="120"/>
      <c r="H18" s="121"/>
      <c r="I18" s="111"/>
    </row>
    <row r="19" spans="5:9" x14ac:dyDescent="0.3">
      <c r="E19" s="69">
        <v>44913</v>
      </c>
      <c r="F19" s="119"/>
      <c r="G19" s="120"/>
      <c r="H19" s="121"/>
      <c r="I19" s="111"/>
    </row>
    <row r="20" spans="5:9" x14ac:dyDescent="0.3">
      <c r="E20" s="69">
        <v>44914</v>
      </c>
      <c r="F20" s="119"/>
      <c r="G20" s="120"/>
      <c r="H20" s="121"/>
      <c r="I20" s="111"/>
    </row>
    <row r="21" spans="5:9" x14ac:dyDescent="0.3">
      <c r="E21" s="69">
        <v>44915</v>
      </c>
      <c r="F21" s="119"/>
      <c r="G21" s="120"/>
      <c r="H21" s="121"/>
      <c r="I21" s="111"/>
    </row>
    <row r="22" spans="5:9" x14ac:dyDescent="0.3">
      <c r="E22" s="69">
        <v>44916</v>
      </c>
      <c r="F22" s="119"/>
      <c r="G22" s="120"/>
      <c r="H22" s="121"/>
      <c r="I22" s="111"/>
    </row>
    <row r="23" spans="5:9" x14ac:dyDescent="0.3">
      <c r="E23" s="69">
        <v>44917</v>
      </c>
      <c r="F23" s="119"/>
      <c r="G23" s="120"/>
      <c r="H23" s="121"/>
      <c r="I23" s="111"/>
    </row>
    <row r="24" spans="5:9" x14ac:dyDescent="0.3">
      <c r="E24" s="69">
        <v>44918</v>
      </c>
      <c r="F24" s="119"/>
      <c r="G24" s="120"/>
      <c r="H24" s="121"/>
      <c r="I24" s="111"/>
    </row>
    <row r="25" spans="5:9" x14ac:dyDescent="0.3">
      <c r="E25" s="69">
        <v>44919</v>
      </c>
      <c r="F25" s="119"/>
      <c r="G25" s="120"/>
      <c r="H25" s="121"/>
      <c r="I25" s="111"/>
    </row>
    <row r="26" spans="5:9" x14ac:dyDescent="0.3">
      <c r="E26" s="69">
        <v>44920</v>
      </c>
      <c r="F26" s="119"/>
      <c r="G26" s="120"/>
      <c r="H26" s="121"/>
      <c r="I26" s="111"/>
    </row>
    <row r="27" spans="5:9" x14ac:dyDescent="0.3">
      <c r="E27" s="69">
        <v>44921</v>
      </c>
      <c r="F27" s="119"/>
      <c r="G27" s="120"/>
      <c r="H27" s="121"/>
      <c r="I27" s="112"/>
    </row>
    <row r="28" spans="5:9" ht="28.8" customHeight="1" x14ac:dyDescent="0.3">
      <c r="E28" s="69">
        <v>44922</v>
      </c>
      <c r="F28" s="119"/>
      <c r="G28" s="120"/>
      <c r="H28" s="121"/>
      <c r="I28" s="9"/>
    </row>
    <row r="29" spans="5:9" x14ac:dyDescent="0.3">
      <c r="E29" s="69">
        <v>44923</v>
      </c>
      <c r="F29" s="119"/>
      <c r="G29" s="120"/>
      <c r="H29" s="121"/>
      <c r="I29" s="9"/>
    </row>
    <row r="30" spans="5:9" x14ac:dyDescent="0.3">
      <c r="E30" s="69">
        <v>44924</v>
      </c>
      <c r="F30" s="119"/>
      <c r="G30" s="120"/>
      <c r="H30" s="121"/>
      <c r="I30" s="9"/>
    </row>
    <row r="31" spans="5:9" x14ac:dyDescent="0.3">
      <c r="E31" s="69">
        <v>44925</v>
      </c>
      <c r="F31" s="119"/>
      <c r="G31" s="120"/>
      <c r="H31" s="121"/>
      <c r="I31" s="9"/>
    </row>
    <row r="32" spans="5:9" x14ac:dyDescent="0.3">
      <c r="E32" s="69">
        <v>44926</v>
      </c>
      <c r="F32" s="122"/>
      <c r="G32" s="123"/>
      <c r="H32" s="12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zoomScale="110" zoomScaleNormal="110" workbookViewId="0">
      <selection activeCell="G30" sqref="G30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768</v>
      </c>
    </row>
    <row r="4" spans="4:13" x14ac:dyDescent="0.3">
      <c r="D4" s="87">
        <v>1</v>
      </c>
      <c r="E4" s="87">
        <v>2</v>
      </c>
      <c r="F4" s="87">
        <v>3</v>
      </c>
      <c r="I4" s="89" t="s">
        <v>694</v>
      </c>
      <c r="J4" s="1"/>
      <c r="K4" s="1" t="s">
        <v>765</v>
      </c>
      <c r="L4" t="s">
        <v>774</v>
      </c>
    </row>
    <row r="5" spans="4:13" x14ac:dyDescent="0.3">
      <c r="D5" s="1" t="s">
        <v>741</v>
      </c>
      <c r="E5" s="1" t="s">
        <v>738</v>
      </c>
      <c r="F5" s="1" t="s">
        <v>734</v>
      </c>
      <c r="I5" s="89" t="s">
        <v>202</v>
      </c>
      <c r="J5" s="1"/>
      <c r="K5" s="1" t="s">
        <v>766</v>
      </c>
    </row>
    <row r="6" spans="4:13" x14ac:dyDescent="0.3">
      <c r="D6" s="1" t="s">
        <v>742</v>
      </c>
      <c r="E6" s="1" t="s">
        <v>739</v>
      </c>
      <c r="F6" s="1" t="s">
        <v>735</v>
      </c>
      <c r="I6" s="89" t="s">
        <v>29</v>
      </c>
      <c r="J6" s="1"/>
      <c r="K6" s="1" t="s">
        <v>767</v>
      </c>
    </row>
    <row r="7" spans="4:13" x14ac:dyDescent="0.3">
      <c r="D7" s="1" t="s">
        <v>743</v>
      </c>
      <c r="E7" s="1" t="s">
        <v>740</v>
      </c>
      <c r="F7" s="1" t="s">
        <v>736</v>
      </c>
      <c r="I7" s="89" t="s">
        <v>745</v>
      </c>
      <c r="J7" s="88" t="s">
        <v>764</v>
      </c>
      <c r="K7" s="88" t="s">
        <v>776</v>
      </c>
    </row>
    <row r="8" spans="4:13" x14ac:dyDescent="0.3">
      <c r="D8" s="1"/>
      <c r="E8" s="1"/>
      <c r="F8" s="1" t="s">
        <v>737</v>
      </c>
      <c r="I8" s="89" t="s">
        <v>746</v>
      </c>
      <c r="J8" s="1"/>
      <c r="K8" s="88" t="s">
        <v>773</v>
      </c>
    </row>
    <row r="9" spans="4:13" x14ac:dyDescent="0.3">
      <c r="D9" s="1"/>
      <c r="E9" s="1"/>
      <c r="F9" s="23" t="s">
        <v>744</v>
      </c>
      <c r="J9" s="1"/>
      <c r="K9" s="88" t="s">
        <v>786</v>
      </c>
      <c r="M9" t="s">
        <v>783</v>
      </c>
    </row>
    <row r="10" spans="4:13" x14ac:dyDescent="0.3">
      <c r="G10" t="s">
        <v>780</v>
      </c>
      <c r="H10" s="1" t="s">
        <v>710</v>
      </c>
      <c r="J10" s="1" t="s">
        <v>754</v>
      </c>
      <c r="K10" s="1" t="s">
        <v>755</v>
      </c>
      <c r="L10">
        <v>1</v>
      </c>
      <c r="M10" t="s">
        <v>791</v>
      </c>
    </row>
    <row r="11" spans="4:13" x14ac:dyDescent="0.3">
      <c r="F11" t="s">
        <v>773</v>
      </c>
      <c r="G11" t="s">
        <v>778</v>
      </c>
      <c r="H11" s="1" t="s">
        <v>747</v>
      </c>
      <c r="J11" s="1" t="s">
        <v>756</v>
      </c>
      <c r="K11" s="1" t="s">
        <v>850</v>
      </c>
      <c r="L11">
        <v>2</v>
      </c>
      <c r="M11" t="s">
        <v>784</v>
      </c>
    </row>
    <row r="12" spans="4:13" x14ac:dyDescent="0.3">
      <c r="D12" s="70" t="s">
        <v>859</v>
      </c>
      <c r="E12" s="70" t="s">
        <v>828</v>
      </c>
      <c r="G12" t="s">
        <v>779</v>
      </c>
      <c r="H12" s="1" t="s">
        <v>748</v>
      </c>
      <c r="J12" s="1"/>
      <c r="K12" s="1" t="s">
        <v>837</v>
      </c>
      <c r="L12">
        <v>3</v>
      </c>
      <c r="M12" t="s">
        <v>785</v>
      </c>
    </row>
    <row r="13" spans="4:13" x14ac:dyDescent="0.3">
      <c r="D13" s="1" t="s">
        <v>29</v>
      </c>
      <c r="E13" s="1" t="s">
        <v>855</v>
      </c>
      <c r="G13" t="s">
        <v>781</v>
      </c>
      <c r="H13" s="1" t="s">
        <v>749</v>
      </c>
      <c r="J13" s="1"/>
      <c r="K13" s="1" t="s">
        <v>761</v>
      </c>
    </row>
    <row r="14" spans="4:13" ht="43.2" x14ac:dyDescent="0.3">
      <c r="D14" s="1" t="s">
        <v>856</v>
      </c>
      <c r="E14" s="18" t="s">
        <v>885</v>
      </c>
      <c r="G14" t="s">
        <v>782</v>
      </c>
      <c r="H14" s="28"/>
      <c r="J14" s="1"/>
      <c r="K14" s="1" t="s">
        <v>769</v>
      </c>
      <c r="M14" s="1" t="s">
        <v>793</v>
      </c>
    </row>
    <row r="15" spans="4:13" ht="28.8" x14ac:dyDescent="0.3">
      <c r="D15" s="23" t="s">
        <v>857</v>
      </c>
      <c r="E15" s="18" t="s">
        <v>858</v>
      </c>
      <c r="J15" s="1" t="s">
        <v>757</v>
      </c>
      <c r="K15" s="1" t="s">
        <v>758</v>
      </c>
      <c r="M15" s="1" t="s">
        <v>711</v>
      </c>
    </row>
    <row r="16" spans="4:13" x14ac:dyDescent="0.3">
      <c r="J16" s="1"/>
      <c r="K16" s="1" t="s">
        <v>759</v>
      </c>
      <c r="M16" s="1" t="s">
        <v>622</v>
      </c>
    </row>
    <row r="17" spans="3:13" x14ac:dyDescent="0.3">
      <c r="H17" s="1" t="s">
        <v>628</v>
      </c>
      <c r="J17" s="1"/>
      <c r="K17" s="1" t="s">
        <v>838</v>
      </c>
      <c r="M17" s="24" t="s">
        <v>794</v>
      </c>
    </row>
    <row r="18" spans="3:13" x14ac:dyDescent="0.3">
      <c r="H18" s="1" t="s">
        <v>750</v>
      </c>
      <c r="J18" s="1"/>
      <c r="K18" s="1" t="s">
        <v>760</v>
      </c>
    </row>
    <row r="19" spans="3:13" x14ac:dyDescent="0.3">
      <c r="G19" t="s">
        <v>777</v>
      </c>
      <c r="H19" s="1" t="s">
        <v>751</v>
      </c>
      <c r="I19" t="s">
        <v>773</v>
      </c>
      <c r="J19" s="1" t="s">
        <v>762</v>
      </c>
      <c r="K19" s="23" t="s">
        <v>763</v>
      </c>
    </row>
    <row r="20" spans="3:13" x14ac:dyDescent="0.3">
      <c r="H20" s="1" t="s">
        <v>752</v>
      </c>
      <c r="J20" s="1"/>
      <c r="K20" s="23" t="s">
        <v>770</v>
      </c>
      <c r="M20" t="s">
        <v>795</v>
      </c>
    </row>
    <row r="21" spans="3:13" x14ac:dyDescent="0.3">
      <c r="J21" s="1" t="s">
        <v>771</v>
      </c>
      <c r="K21" s="23" t="s">
        <v>772</v>
      </c>
      <c r="M21" t="s">
        <v>796</v>
      </c>
    </row>
    <row r="22" spans="3:13" ht="28.8" x14ac:dyDescent="0.3">
      <c r="J22" s="1" t="s">
        <v>775</v>
      </c>
      <c r="K22" s="90" t="s">
        <v>789</v>
      </c>
      <c r="M22" t="s">
        <v>797</v>
      </c>
    </row>
    <row r="23" spans="3:13" x14ac:dyDescent="0.3">
      <c r="H23" s="1" t="s">
        <v>753</v>
      </c>
      <c r="J23" s="1"/>
      <c r="K23" s="1"/>
    </row>
    <row r="24" spans="3:13" x14ac:dyDescent="0.3">
      <c r="H24" s="1" t="s">
        <v>635</v>
      </c>
      <c r="J24" s="1"/>
      <c r="K24" s="1"/>
    </row>
    <row r="25" spans="3:13" x14ac:dyDescent="0.3">
      <c r="J25" s="1" t="s">
        <v>787</v>
      </c>
      <c r="K25" s="1" t="s">
        <v>788</v>
      </c>
    </row>
    <row r="26" spans="3:13" x14ac:dyDescent="0.3">
      <c r="J26" s="23" t="s">
        <v>790</v>
      </c>
      <c r="K26" s="23" t="s">
        <v>792</v>
      </c>
    </row>
    <row r="28" spans="3:13" x14ac:dyDescent="0.3">
      <c r="C28" s="2" t="s">
        <v>1</v>
      </c>
      <c r="D28" s="2" t="s">
        <v>798</v>
      </c>
      <c r="E28" s="2" t="s">
        <v>799</v>
      </c>
      <c r="G28" s="92" t="s">
        <v>828</v>
      </c>
    </row>
    <row r="29" spans="3:13" x14ac:dyDescent="0.3">
      <c r="C29" s="9">
        <v>1</v>
      </c>
      <c r="D29" s="1" t="s">
        <v>711</v>
      </c>
      <c r="E29" s="1" t="s">
        <v>806</v>
      </c>
      <c r="G29" t="s">
        <v>829</v>
      </c>
      <c r="I29" t="s">
        <v>836</v>
      </c>
    </row>
    <row r="30" spans="3:13" x14ac:dyDescent="0.3">
      <c r="C30" s="9">
        <v>2</v>
      </c>
      <c r="D30" s="1" t="s">
        <v>800</v>
      </c>
      <c r="E30" s="1" t="s">
        <v>801</v>
      </c>
      <c r="G30" t="s">
        <v>834</v>
      </c>
    </row>
    <row r="31" spans="3:13" x14ac:dyDescent="0.3">
      <c r="C31" s="9">
        <v>3</v>
      </c>
      <c r="D31" s="1" t="s">
        <v>802</v>
      </c>
      <c r="E31" s="1" t="s">
        <v>804</v>
      </c>
      <c r="G31" t="s">
        <v>835</v>
      </c>
    </row>
    <row r="32" spans="3:13" x14ac:dyDescent="0.3">
      <c r="C32" s="9">
        <v>4</v>
      </c>
      <c r="D32" s="1" t="s">
        <v>805</v>
      </c>
      <c r="E32" s="1" t="s">
        <v>803</v>
      </c>
      <c r="G32" s="21" t="s">
        <v>831</v>
      </c>
    </row>
    <row r="33" spans="3:7" x14ac:dyDescent="0.3">
      <c r="C33" s="9">
        <v>5</v>
      </c>
      <c r="D33" s="1" t="s">
        <v>807</v>
      </c>
      <c r="E33" s="1" t="s">
        <v>808</v>
      </c>
      <c r="G33" t="s">
        <v>832</v>
      </c>
    </row>
    <row r="34" spans="3:7" x14ac:dyDescent="0.3">
      <c r="C34" s="91">
        <v>6</v>
      </c>
      <c r="D34" s="23" t="s">
        <v>749</v>
      </c>
      <c r="E34" s="23" t="s">
        <v>803</v>
      </c>
      <c r="G34" t="s">
        <v>833</v>
      </c>
    </row>
    <row r="35" spans="3:7" x14ac:dyDescent="0.3">
      <c r="C35" s="91">
        <v>7</v>
      </c>
      <c r="D35" s="23" t="s">
        <v>809</v>
      </c>
      <c r="E35" s="23" t="s">
        <v>810</v>
      </c>
    </row>
    <row r="36" spans="3:7" x14ac:dyDescent="0.3">
      <c r="C36" s="91">
        <v>8</v>
      </c>
      <c r="D36" s="23" t="s">
        <v>811</v>
      </c>
      <c r="E36" s="23" t="s">
        <v>812</v>
      </c>
    </row>
    <row r="37" spans="3:7" x14ac:dyDescent="0.3">
      <c r="C37" s="91">
        <v>9</v>
      </c>
      <c r="D37" s="23" t="s">
        <v>509</v>
      </c>
      <c r="E37" s="23" t="s">
        <v>813</v>
      </c>
    </row>
    <row r="38" spans="3:7" x14ac:dyDescent="0.3">
      <c r="C38" s="91">
        <v>10</v>
      </c>
      <c r="D38" s="23" t="s">
        <v>202</v>
      </c>
      <c r="E38" s="23" t="s">
        <v>814</v>
      </c>
      <c r="G38" t="s">
        <v>841</v>
      </c>
    </row>
    <row r="39" spans="3:7" x14ac:dyDescent="0.3">
      <c r="C39" s="91">
        <v>11</v>
      </c>
      <c r="D39" s="23" t="s">
        <v>815</v>
      </c>
      <c r="E39" s="23" t="s">
        <v>816</v>
      </c>
      <c r="G39" t="s">
        <v>842</v>
      </c>
    </row>
    <row r="40" spans="3:7" x14ac:dyDescent="0.3">
      <c r="C40" s="91">
        <v>12</v>
      </c>
      <c r="D40" s="23" t="s">
        <v>712</v>
      </c>
      <c r="E40" s="23" t="s">
        <v>817</v>
      </c>
      <c r="G40" t="s">
        <v>843</v>
      </c>
    </row>
    <row r="41" spans="3:7" x14ac:dyDescent="0.3">
      <c r="C41" s="91">
        <v>13</v>
      </c>
      <c r="D41" s="23" t="s">
        <v>818</v>
      </c>
      <c r="E41" s="23" t="s">
        <v>819</v>
      </c>
      <c r="G41" t="s">
        <v>844</v>
      </c>
    </row>
    <row r="42" spans="3:7" x14ac:dyDescent="0.3">
      <c r="C42" s="91">
        <v>14</v>
      </c>
      <c r="D42" s="23" t="s">
        <v>820</v>
      </c>
      <c r="E42" s="23" t="s">
        <v>821</v>
      </c>
      <c r="G42" t="s">
        <v>846</v>
      </c>
    </row>
    <row r="43" spans="3:7" x14ac:dyDescent="0.3">
      <c r="C43" s="91">
        <v>15</v>
      </c>
      <c r="D43" s="23" t="s">
        <v>822</v>
      </c>
      <c r="E43" s="23" t="s">
        <v>823</v>
      </c>
      <c r="G43" t="s">
        <v>845</v>
      </c>
    </row>
    <row r="44" spans="3:7" x14ac:dyDescent="0.3">
      <c r="C44" s="91">
        <v>16</v>
      </c>
      <c r="D44" s="23" t="s">
        <v>824</v>
      </c>
      <c r="E44" s="23" t="s">
        <v>825</v>
      </c>
      <c r="G44" t="s">
        <v>848</v>
      </c>
    </row>
    <row r="45" spans="3:7" x14ac:dyDescent="0.3">
      <c r="C45" s="91">
        <v>17</v>
      </c>
      <c r="D45" s="1" t="s">
        <v>826</v>
      </c>
      <c r="E45" s="1" t="s">
        <v>827</v>
      </c>
      <c r="G45" t="s">
        <v>847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tabSelected="1" zoomScaleNormal="100" workbookViewId="0">
      <selection activeCell="H15" sqref="H15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65" t="s">
        <v>475</v>
      </c>
      <c r="U1" s="65" t="s">
        <v>474</v>
      </c>
      <c r="V1" s="65" t="s">
        <v>476</v>
      </c>
      <c r="W1" s="65" t="s">
        <v>477</v>
      </c>
      <c r="X1" s="65" t="s">
        <v>478</v>
      </c>
      <c r="Y1" s="65" t="s">
        <v>485</v>
      </c>
    </row>
    <row r="2" spans="1:25" x14ac:dyDescent="0.3">
      <c r="A2" s="5" t="s">
        <v>623</v>
      </c>
      <c r="B2" s="5" t="s">
        <v>11</v>
      </c>
      <c r="D2" s="103" t="s">
        <v>24</v>
      </c>
      <c r="E2" s="103"/>
      <c r="G2" s="103" t="s">
        <v>30</v>
      </c>
      <c r="H2" s="103"/>
      <c r="J2" s="5" t="s">
        <v>131</v>
      </c>
      <c r="K2" s="5" t="s">
        <v>11</v>
      </c>
      <c r="M2" s="46" t="s">
        <v>402</v>
      </c>
      <c r="N2" s="46" t="s">
        <v>11</v>
      </c>
      <c r="O2"/>
      <c r="P2"/>
      <c r="Q2" s="4"/>
      <c r="R2" s="66" t="s">
        <v>465</v>
      </c>
      <c r="S2" s="49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8">
        <f>381809/12</f>
        <v>31817.416666666668</v>
      </c>
      <c r="Y2" s="68">
        <v>116107</v>
      </c>
    </row>
    <row r="3" spans="1:25" x14ac:dyDescent="0.3">
      <c r="A3" s="4"/>
      <c r="B3" s="4"/>
      <c r="D3" s="42" t="s">
        <v>12</v>
      </c>
      <c r="E3" s="42" t="s">
        <v>11</v>
      </c>
      <c r="G3" s="42" t="s">
        <v>12</v>
      </c>
      <c r="H3" s="42" t="s">
        <v>11</v>
      </c>
      <c r="J3" s="4" t="s">
        <v>454</v>
      </c>
      <c r="K3" s="4">
        <v>20000</v>
      </c>
      <c r="M3" s="4" t="s">
        <v>403</v>
      </c>
      <c r="N3" s="4">
        <v>24000</v>
      </c>
      <c r="O3"/>
      <c r="P3"/>
      <c r="Q3" s="4" t="s">
        <v>484</v>
      </c>
      <c r="R3" s="67" t="s">
        <v>471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944</v>
      </c>
      <c r="H4" s="4">
        <v>72000</v>
      </c>
      <c r="J4" s="4" t="s">
        <v>455</v>
      </c>
      <c r="K4" s="4">
        <v>25000</v>
      </c>
      <c r="M4" s="4" t="s">
        <v>404</v>
      </c>
      <c r="N4" s="4">
        <v>8000</v>
      </c>
      <c r="O4"/>
      <c r="P4"/>
      <c r="Q4" s="4" t="s">
        <v>496</v>
      </c>
      <c r="R4" s="66" t="s">
        <v>38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 t="s">
        <v>675</v>
      </c>
      <c r="B5" s="4"/>
      <c r="D5" s="4" t="s">
        <v>14</v>
      </c>
      <c r="E5" s="4">
        <v>20000</v>
      </c>
      <c r="G5" s="4" t="s">
        <v>943</v>
      </c>
      <c r="H5" s="4">
        <v>3000</v>
      </c>
      <c r="J5" s="4" t="s">
        <v>456</v>
      </c>
      <c r="K5" s="4">
        <v>35000</v>
      </c>
      <c r="M5" s="4" t="s">
        <v>405</v>
      </c>
      <c r="N5" s="4">
        <v>14000</v>
      </c>
      <c r="O5"/>
      <c r="P5"/>
      <c r="Q5" s="4" t="s">
        <v>496</v>
      </c>
      <c r="R5" s="66" t="s">
        <v>495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 t="s">
        <v>676</v>
      </c>
      <c r="B6" s="4"/>
      <c r="D6" s="43" t="s">
        <v>22</v>
      </c>
      <c r="E6" s="43">
        <v>13368</v>
      </c>
      <c r="G6" s="4" t="s">
        <v>31</v>
      </c>
      <c r="H6" s="4">
        <v>8260</v>
      </c>
      <c r="J6" s="4" t="s">
        <v>457</v>
      </c>
      <c r="K6" s="4">
        <v>20000</v>
      </c>
      <c r="M6" s="4" t="s">
        <v>406</v>
      </c>
      <c r="N6" s="4">
        <v>15000</v>
      </c>
      <c r="O6"/>
      <c r="P6"/>
      <c r="Q6" s="4" t="s">
        <v>482</v>
      </c>
      <c r="R6" s="66" t="s">
        <v>483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 t="s">
        <v>677</v>
      </c>
      <c r="B7" s="4"/>
      <c r="D7" s="43" t="s">
        <v>242</v>
      </c>
      <c r="E7" s="43">
        <v>10000</v>
      </c>
      <c r="G7" s="4" t="s">
        <v>382</v>
      </c>
      <c r="H7" s="4">
        <f>(699+599+1399+499+400)</f>
        <v>3596</v>
      </c>
      <c r="J7" s="4" t="s">
        <v>458</v>
      </c>
      <c r="K7" s="4">
        <v>10000</v>
      </c>
      <c r="M7" s="4" t="s">
        <v>407</v>
      </c>
      <c r="N7" s="4">
        <v>8000</v>
      </c>
      <c r="O7"/>
      <c r="P7"/>
      <c r="Q7" s="63" t="s">
        <v>480</v>
      </c>
      <c r="R7" s="66" t="s">
        <v>498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 t="s">
        <v>28</v>
      </c>
      <c r="B8" s="4"/>
      <c r="D8" s="4" t="s">
        <v>16</v>
      </c>
      <c r="E8" s="4">
        <v>500</v>
      </c>
      <c r="G8" s="84" t="s">
        <v>32</v>
      </c>
      <c r="H8" s="84">
        <v>50000</v>
      </c>
      <c r="J8" s="4" t="s">
        <v>459</v>
      </c>
      <c r="K8" s="4">
        <v>20000</v>
      </c>
      <c r="M8" s="4" t="s">
        <v>860</v>
      </c>
      <c r="N8" s="4"/>
      <c r="O8"/>
      <c r="P8"/>
      <c r="Q8" s="4" t="s">
        <v>497</v>
      </c>
      <c r="R8" s="66" t="s">
        <v>38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 t="s">
        <v>679</v>
      </c>
      <c r="B9" s="4"/>
      <c r="D9" s="4" t="s">
        <v>17</v>
      </c>
      <c r="E9" s="4">
        <v>250</v>
      </c>
      <c r="G9" s="4" t="s">
        <v>33</v>
      </c>
      <c r="H9" s="4">
        <v>15000</v>
      </c>
      <c r="J9" s="4"/>
      <c r="K9" s="4"/>
      <c r="M9" s="47" t="s">
        <v>15</v>
      </c>
      <c r="N9" s="47">
        <f>SUM(N3:N8)</f>
        <v>69000</v>
      </c>
      <c r="O9"/>
      <c r="P9"/>
      <c r="Q9" s="4" t="s">
        <v>481</v>
      </c>
      <c r="R9" s="66" t="s">
        <v>479</v>
      </c>
      <c r="S9" s="4">
        <v>3764</v>
      </c>
    </row>
    <row r="10" spans="1:25" x14ac:dyDescent="0.3">
      <c r="A10" s="56" t="s">
        <v>15</v>
      </c>
      <c r="B10" s="56">
        <f>SUM(B3:B9)</f>
        <v>0</v>
      </c>
      <c r="D10" s="4" t="s">
        <v>18</v>
      </c>
      <c r="E10" s="4">
        <v>600</v>
      </c>
      <c r="G10" s="4" t="s">
        <v>34</v>
      </c>
      <c r="H10" s="4">
        <v>5000</v>
      </c>
      <c r="J10" s="4"/>
      <c r="K10" s="4"/>
      <c r="Q10" s="4" t="s">
        <v>472</v>
      </c>
      <c r="R10" s="66" t="s">
        <v>473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35</v>
      </c>
      <c r="H11" s="4">
        <v>50000</v>
      </c>
      <c r="J11" s="4"/>
      <c r="K11" s="4"/>
      <c r="M11" s="46" t="s">
        <v>508</v>
      </c>
      <c r="N11" s="46" t="s">
        <v>11</v>
      </c>
      <c r="Q11" s="6" t="s">
        <v>488</v>
      </c>
      <c r="R11" s="64" t="s">
        <v>467</v>
      </c>
    </row>
    <row r="12" spans="1:25" x14ac:dyDescent="0.3">
      <c r="A12" s="80" t="s">
        <v>687</v>
      </c>
      <c r="B12" s="80" t="s">
        <v>689</v>
      </c>
      <c r="D12" s="4" t="s">
        <v>20</v>
      </c>
      <c r="E12" s="4">
        <v>350</v>
      </c>
      <c r="G12" s="4" t="s">
        <v>40</v>
      </c>
      <c r="H12" s="4">
        <v>3000</v>
      </c>
      <c r="J12" s="48" t="s">
        <v>15</v>
      </c>
      <c r="K12" s="48">
        <f>SUM(K3:K11)</f>
        <v>130000</v>
      </c>
      <c r="M12" s="4" t="s">
        <v>509</v>
      </c>
      <c r="N12" s="4">
        <f>(250*12*12)</f>
        <v>36000</v>
      </c>
    </row>
    <row r="13" spans="1:25" x14ac:dyDescent="0.3">
      <c r="A13" s="4" t="s">
        <v>726</v>
      </c>
      <c r="B13" s="4">
        <v>5000</v>
      </c>
      <c r="D13" s="4" t="s">
        <v>21</v>
      </c>
      <c r="E13" s="4">
        <v>3500</v>
      </c>
      <c r="G13" s="4" t="s">
        <v>41</v>
      </c>
      <c r="H13" s="4">
        <v>10000</v>
      </c>
      <c r="J13" s="71" t="s">
        <v>460</v>
      </c>
      <c r="K13" s="72">
        <f>SUM(H18+K12)</f>
        <v>269556</v>
      </c>
      <c r="M13" s="4" t="s">
        <v>510</v>
      </c>
      <c r="N13" s="4">
        <v>20000</v>
      </c>
      <c r="Q13" s="4" t="s">
        <v>482</v>
      </c>
      <c r="R13" s="66" t="s">
        <v>483</v>
      </c>
      <c r="S13" s="4">
        <v>33532</v>
      </c>
    </row>
    <row r="14" spans="1:25" x14ac:dyDescent="0.3">
      <c r="A14" s="3" t="s">
        <v>851</v>
      </c>
      <c r="B14" s="4">
        <v>10000</v>
      </c>
      <c r="D14" s="4" t="s">
        <v>23</v>
      </c>
      <c r="E14" s="4">
        <v>5000</v>
      </c>
      <c r="G14" s="4" t="s">
        <v>945</v>
      </c>
      <c r="H14" s="4">
        <v>8000</v>
      </c>
      <c r="J14" s="4" t="s">
        <v>464</v>
      </c>
      <c r="K14" s="49">
        <f>K13/0.6</f>
        <v>449260</v>
      </c>
      <c r="M14" s="4" t="s">
        <v>511</v>
      </c>
      <c r="N14" s="4">
        <v>120000</v>
      </c>
      <c r="Q14" s="4" t="s">
        <v>481</v>
      </c>
      <c r="R14" s="66" t="s">
        <v>479</v>
      </c>
      <c r="S14" s="4">
        <v>3764</v>
      </c>
    </row>
    <row r="15" spans="1:25" x14ac:dyDescent="0.3">
      <c r="A15" s="4" t="s">
        <v>880</v>
      </c>
      <c r="B15" s="4">
        <v>80000</v>
      </c>
      <c r="D15" s="4" t="s">
        <v>25</v>
      </c>
      <c r="E15" s="4">
        <v>5000</v>
      </c>
      <c r="G15" s="4" t="s">
        <v>461</v>
      </c>
      <c r="H15" s="4">
        <v>15000</v>
      </c>
      <c r="I15" s="73" t="s">
        <v>486</v>
      </c>
      <c r="J15" s="71" t="s">
        <v>465</v>
      </c>
      <c r="K15" s="72">
        <f>(K14/0.88)*12</f>
        <v>6126272.7272727275</v>
      </c>
      <c r="M15" s="4" t="s">
        <v>513</v>
      </c>
      <c r="N15" s="4">
        <f>(18*1000)</f>
        <v>18000</v>
      </c>
      <c r="Q15" s="4" t="s">
        <v>472</v>
      </c>
      <c r="R15" s="66" t="s">
        <v>473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50" t="s">
        <v>15</v>
      </c>
      <c r="H16" s="51">
        <f>SUM(H6:H15)</f>
        <v>167856</v>
      </c>
      <c r="I16" s="73" t="s">
        <v>487</v>
      </c>
      <c r="J16" s="4" t="s">
        <v>462</v>
      </c>
      <c r="K16" s="4">
        <v>350000</v>
      </c>
      <c r="M16" s="4" t="s">
        <v>514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52" t="s">
        <v>24</v>
      </c>
      <c r="H17" s="53">
        <f>(H16/12)</f>
        <v>13988</v>
      </c>
      <c r="I17" s="73"/>
      <c r="J17" s="4" t="s">
        <v>463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54" t="s">
        <v>42</v>
      </c>
      <c r="H18" s="55">
        <f>SUM(H17,E21)</f>
        <v>139556</v>
      </c>
      <c r="I18" s="73"/>
      <c r="J18" s="4"/>
      <c r="K18" s="4"/>
      <c r="M18" s="4"/>
      <c r="N18" s="4"/>
    </row>
    <row r="19" spans="1:14" ht="28.8" x14ac:dyDescent="0.3">
      <c r="A19" s="83" t="s">
        <v>678</v>
      </c>
      <c r="D19" s="4" t="s">
        <v>29</v>
      </c>
      <c r="E19" s="4">
        <v>5000</v>
      </c>
      <c r="I19" s="73"/>
      <c r="J19" s="56" t="s">
        <v>466</v>
      </c>
      <c r="K19" s="57">
        <f>SUM(K13+K16+K18+K17)</f>
        <v>869556</v>
      </c>
      <c r="M19" s="4" t="s">
        <v>512</v>
      </c>
      <c r="N19" s="4">
        <f>(50000+300000+45*500)</f>
        <v>372500</v>
      </c>
    </row>
    <row r="20" spans="1:14" ht="15" thickBot="1" x14ac:dyDescent="0.35">
      <c r="A20" s="82">
        <v>44935</v>
      </c>
      <c r="D20" s="58" t="s">
        <v>36</v>
      </c>
      <c r="E20" s="58">
        <v>5000</v>
      </c>
      <c r="G20" s="4" t="s">
        <v>39</v>
      </c>
      <c r="H20" s="59">
        <v>116107</v>
      </c>
      <c r="I20" s="73"/>
      <c r="J20" s="4" t="s">
        <v>464</v>
      </c>
      <c r="K20" s="68">
        <f>(K19/0.6)</f>
        <v>1449260</v>
      </c>
      <c r="M20" s="47" t="s">
        <v>15</v>
      </c>
      <c r="N20" s="47">
        <f>SUM(N12:N19)</f>
        <v>582500</v>
      </c>
    </row>
    <row r="21" spans="1:14" ht="15" thickBot="1" x14ac:dyDescent="0.35">
      <c r="A21" s="82">
        <v>44966</v>
      </c>
      <c r="D21" s="52" t="s">
        <v>15</v>
      </c>
      <c r="E21" s="53">
        <f>SUM(E4:E20)</f>
        <v>125568</v>
      </c>
      <c r="G21" s="58" t="s">
        <v>38</v>
      </c>
      <c r="H21" s="60">
        <v>18631</v>
      </c>
      <c r="I21" s="73"/>
      <c r="J21" s="56" t="s">
        <v>465</v>
      </c>
      <c r="K21" s="57">
        <f>(K20/0.88)*12</f>
        <v>19762636.363636363</v>
      </c>
    </row>
    <row r="22" spans="1:14" ht="15" thickBot="1" x14ac:dyDescent="0.35">
      <c r="G22" s="61" t="s">
        <v>37</v>
      </c>
      <c r="H22" s="62">
        <f>SUM(H20:H21)</f>
        <v>134738</v>
      </c>
      <c r="I22" s="74" t="s">
        <v>468</v>
      </c>
      <c r="J22" s="43" t="s">
        <v>469</v>
      </c>
      <c r="K22" s="63">
        <v>0.23</v>
      </c>
      <c r="M22" s="46"/>
      <c r="N22" s="46"/>
    </row>
    <row r="23" spans="1:14" x14ac:dyDescent="0.3">
      <c r="J23" s="43" t="s">
        <v>470</v>
      </c>
      <c r="K23" s="63">
        <v>0.34</v>
      </c>
      <c r="M23" s="4"/>
      <c r="N23" s="4"/>
    </row>
    <row r="24" spans="1:14" x14ac:dyDescent="0.3">
      <c r="J24" s="64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7"/>
      <c r="N28" s="47"/>
    </row>
    <row r="29" spans="1:14" x14ac:dyDescent="0.3">
      <c r="M29" s="47"/>
      <c r="N29" s="47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B1" workbookViewId="0">
      <selection activeCell="J23" sqref="J2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4414062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106" t="s">
        <v>208</v>
      </c>
      <c r="C1" s="106"/>
      <c r="D1" s="106"/>
      <c r="F1" s="106" t="s">
        <v>207</v>
      </c>
      <c r="G1" s="106"/>
      <c r="I1" s="105" t="s">
        <v>191</v>
      </c>
      <c r="J1" s="105"/>
      <c r="K1" s="105"/>
      <c r="M1" s="105" t="s">
        <v>211</v>
      </c>
      <c r="N1" s="105"/>
      <c r="O1" s="105"/>
      <c r="Q1" s="106" t="s">
        <v>228</v>
      </c>
      <c r="R1" s="106"/>
      <c r="S1" s="106"/>
    </row>
    <row r="2" spans="2:19" x14ac:dyDescent="0.3">
      <c r="B2" s="2" t="s">
        <v>1</v>
      </c>
      <c r="C2" s="2" t="s">
        <v>156</v>
      </c>
      <c r="D2" s="2" t="s">
        <v>156</v>
      </c>
      <c r="F2" s="2" t="s">
        <v>1</v>
      </c>
      <c r="G2" s="2" t="s">
        <v>156</v>
      </c>
      <c r="I2" s="2" t="s">
        <v>1</v>
      </c>
      <c r="J2" s="2" t="s">
        <v>156</v>
      </c>
      <c r="K2" s="2" t="s">
        <v>189</v>
      </c>
      <c r="M2" s="2" t="s">
        <v>1</v>
      </c>
      <c r="N2" s="2" t="s">
        <v>156</v>
      </c>
      <c r="O2" s="2" t="s">
        <v>201</v>
      </c>
      <c r="Q2" s="2" t="s">
        <v>1</v>
      </c>
      <c r="R2" s="2" t="s">
        <v>189</v>
      </c>
      <c r="S2" s="2" t="s">
        <v>156</v>
      </c>
    </row>
    <row r="3" spans="2:19" x14ac:dyDescent="0.3">
      <c r="B3" s="7">
        <v>1</v>
      </c>
      <c r="C3" s="1" t="s">
        <v>150</v>
      </c>
      <c r="D3" s="1" t="s">
        <v>158</v>
      </c>
      <c r="F3" s="7">
        <v>1</v>
      </c>
      <c r="G3" s="1" t="s">
        <v>167</v>
      </c>
      <c r="I3" s="7">
        <v>1</v>
      </c>
      <c r="J3" s="1" t="s">
        <v>190</v>
      </c>
      <c r="K3" s="1" t="s">
        <v>198</v>
      </c>
      <c r="M3" s="7">
        <v>1</v>
      </c>
      <c r="N3" s="1" t="s">
        <v>199</v>
      </c>
      <c r="O3" s="1" t="s">
        <v>204</v>
      </c>
      <c r="Q3" s="7">
        <v>1</v>
      </c>
      <c r="R3" s="1" t="s">
        <v>213</v>
      </c>
      <c r="S3" s="1" t="s">
        <v>173</v>
      </c>
    </row>
    <row r="4" spans="2:19" x14ac:dyDescent="0.3">
      <c r="B4" s="7">
        <v>2</v>
      </c>
      <c r="C4" s="1" t="s">
        <v>151</v>
      </c>
      <c r="D4" s="1" t="s">
        <v>159</v>
      </c>
      <c r="F4" s="7">
        <v>2</v>
      </c>
      <c r="G4" s="1" t="s">
        <v>168</v>
      </c>
      <c r="I4" s="7">
        <v>2</v>
      </c>
      <c r="J4" s="1" t="s">
        <v>192</v>
      </c>
      <c r="K4" s="1" t="s">
        <v>193</v>
      </c>
      <c r="M4" s="7">
        <v>2</v>
      </c>
      <c r="N4" s="1" t="s">
        <v>200</v>
      </c>
      <c r="O4" s="1" t="s">
        <v>202</v>
      </c>
      <c r="Q4" s="19">
        <v>2</v>
      </c>
      <c r="R4" s="17" t="s">
        <v>214</v>
      </c>
      <c r="S4" s="16" t="s">
        <v>225</v>
      </c>
    </row>
    <row r="5" spans="2:19" x14ac:dyDescent="0.3">
      <c r="B5" s="7">
        <v>3</v>
      </c>
      <c r="C5" s="1" t="s">
        <v>152</v>
      </c>
      <c r="D5" s="1" t="s">
        <v>160</v>
      </c>
      <c r="F5" s="7">
        <v>3</v>
      </c>
      <c r="G5" s="1" t="s">
        <v>152</v>
      </c>
      <c r="I5" s="7">
        <v>3</v>
      </c>
      <c r="J5" s="23" t="s">
        <v>194</v>
      </c>
      <c r="K5" s="23" t="s">
        <v>195</v>
      </c>
      <c r="M5" s="7">
        <v>3</v>
      </c>
      <c r="N5" s="23" t="s">
        <v>203</v>
      </c>
      <c r="O5" s="23" t="s">
        <v>202</v>
      </c>
      <c r="Q5" s="7">
        <v>3</v>
      </c>
      <c r="R5" s="17" t="s">
        <v>215</v>
      </c>
      <c r="S5" s="17" t="s">
        <v>167</v>
      </c>
    </row>
    <row r="6" spans="2:19" x14ac:dyDescent="0.3">
      <c r="B6" s="7">
        <v>4</v>
      </c>
      <c r="C6" s="1" t="s">
        <v>153</v>
      </c>
      <c r="D6" s="1" t="s">
        <v>161</v>
      </c>
      <c r="F6" s="7">
        <v>4</v>
      </c>
      <c r="G6" s="1" t="s">
        <v>153</v>
      </c>
      <c r="M6" s="7">
        <v>4</v>
      </c>
      <c r="N6" s="1" t="s">
        <v>205</v>
      </c>
      <c r="O6" s="1" t="s">
        <v>206</v>
      </c>
      <c r="Q6" s="7">
        <v>4</v>
      </c>
      <c r="R6" s="17" t="s">
        <v>216</v>
      </c>
      <c r="S6" s="17" t="s">
        <v>217</v>
      </c>
    </row>
    <row r="7" spans="2:19" x14ac:dyDescent="0.3">
      <c r="B7" s="7">
        <v>5</v>
      </c>
      <c r="C7" s="1" t="s">
        <v>154</v>
      </c>
      <c r="D7" s="1" t="s">
        <v>162</v>
      </c>
      <c r="F7" s="7">
        <v>5</v>
      </c>
      <c r="G7" s="1" t="s">
        <v>163</v>
      </c>
      <c r="Q7" s="7">
        <v>5</v>
      </c>
      <c r="R7" s="17" t="s">
        <v>218</v>
      </c>
      <c r="S7" s="17" t="s">
        <v>170</v>
      </c>
    </row>
    <row r="8" spans="2:19" x14ac:dyDescent="0.3">
      <c r="B8" s="7">
        <v>6</v>
      </c>
      <c r="C8" s="1" t="s">
        <v>155</v>
      </c>
      <c r="D8" s="1"/>
      <c r="F8" s="7">
        <v>6</v>
      </c>
      <c r="G8" s="1" t="s">
        <v>165</v>
      </c>
      <c r="Q8" s="7">
        <v>6</v>
      </c>
      <c r="R8" s="17" t="s">
        <v>219</v>
      </c>
      <c r="S8" s="17" t="s">
        <v>169</v>
      </c>
    </row>
    <row r="9" spans="2:19" x14ac:dyDescent="0.3">
      <c r="F9" s="39">
        <v>7</v>
      </c>
      <c r="G9" s="23" t="s">
        <v>339</v>
      </c>
      <c r="Q9" s="7">
        <v>7</v>
      </c>
      <c r="R9" s="17" t="s">
        <v>220</v>
      </c>
      <c r="S9" s="16" t="s">
        <v>226</v>
      </c>
    </row>
    <row r="10" spans="2:19" x14ac:dyDescent="0.3">
      <c r="B10" s="106" t="s">
        <v>209</v>
      </c>
      <c r="C10" s="106"/>
      <c r="D10" s="106"/>
      <c r="Q10" s="7">
        <v>8</v>
      </c>
      <c r="R10" s="17" t="s">
        <v>221</v>
      </c>
      <c r="S10" s="16" t="s">
        <v>224</v>
      </c>
    </row>
    <row r="11" spans="2:19" x14ac:dyDescent="0.3">
      <c r="B11" s="2" t="s">
        <v>1</v>
      </c>
      <c r="C11" s="2" t="s">
        <v>156</v>
      </c>
      <c r="D11" s="2" t="s">
        <v>156</v>
      </c>
      <c r="Q11" s="7">
        <v>9</v>
      </c>
      <c r="R11" s="17" t="s">
        <v>222</v>
      </c>
      <c r="S11" s="16" t="s">
        <v>227</v>
      </c>
    </row>
    <row r="12" spans="2:19" x14ac:dyDescent="0.3">
      <c r="B12" s="7">
        <v>1</v>
      </c>
      <c r="C12" s="1" t="s">
        <v>163</v>
      </c>
      <c r="D12" s="1" t="s">
        <v>165</v>
      </c>
      <c r="Q12" s="7">
        <v>10</v>
      </c>
      <c r="R12" s="17" t="s">
        <v>193</v>
      </c>
      <c r="S12" s="17" t="s">
        <v>223</v>
      </c>
    </row>
    <row r="13" spans="2:19" x14ac:dyDescent="0.3">
      <c r="B13" s="7">
        <v>2</v>
      </c>
      <c r="C13" s="1" t="s">
        <v>164</v>
      </c>
      <c r="D13" s="1" t="s">
        <v>166</v>
      </c>
      <c r="I13" s="2" t="s">
        <v>0</v>
      </c>
      <c r="J13" s="2" t="s">
        <v>232</v>
      </c>
      <c r="K13" s="2" t="s">
        <v>313</v>
      </c>
      <c r="M13" s="2" t="s">
        <v>240</v>
      </c>
      <c r="N13" s="2" t="s">
        <v>241</v>
      </c>
      <c r="O13" s="2" t="s">
        <v>242</v>
      </c>
      <c r="Q13" s="7">
        <v>11</v>
      </c>
      <c r="R13" s="17" t="s">
        <v>229</v>
      </c>
      <c r="S13" s="17" t="s">
        <v>165</v>
      </c>
    </row>
    <row r="14" spans="2:19" x14ac:dyDescent="0.3">
      <c r="B14" s="25"/>
      <c r="C14" s="26"/>
      <c r="D14" s="27"/>
      <c r="I14" s="30">
        <v>44566</v>
      </c>
      <c r="J14" s="1" t="s">
        <v>233</v>
      </c>
      <c r="K14" s="1" t="s">
        <v>314</v>
      </c>
      <c r="M14" s="1" t="s">
        <v>167</v>
      </c>
      <c r="N14" s="1" t="s">
        <v>243</v>
      </c>
      <c r="O14" s="1" t="s">
        <v>244</v>
      </c>
      <c r="Q14" s="7">
        <v>12</v>
      </c>
      <c r="R14" s="17" t="s">
        <v>230</v>
      </c>
      <c r="S14" s="17"/>
    </row>
    <row r="15" spans="2:19" x14ac:dyDescent="0.3">
      <c r="B15" s="107" t="s">
        <v>210</v>
      </c>
      <c r="C15" s="108"/>
      <c r="D15" s="109"/>
      <c r="I15" s="30">
        <v>44568</v>
      </c>
      <c r="J15" s="1" t="s">
        <v>309</v>
      </c>
      <c r="K15" s="1" t="s">
        <v>314</v>
      </c>
      <c r="M15" s="1" t="s">
        <v>295</v>
      </c>
      <c r="N15" s="1" t="s">
        <v>296</v>
      </c>
      <c r="O15" s="1" t="s">
        <v>310</v>
      </c>
      <c r="Q15" s="7">
        <v>13</v>
      </c>
      <c r="R15" s="17" t="s">
        <v>231</v>
      </c>
      <c r="S15" s="17"/>
    </row>
    <row r="16" spans="2:19" x14ac:dyDescent="0.3">
      <c r="B16" s="75"/>
      <c r="C16" s="76"/>
      <c r="D16" s="77"/>
      <c r="I16" s="30">
        <v>44935</v>
      </c>
      <c r="J16" s="1" t="s">
        <v>655</v>
      </c>
      <c r="K16" s="1" t="s">
        <v>314</v>
      </c>
      <c r="M16" s="1"/>
      <c r="N16" s="1"/>
      <c r="O16" s="1"/>
      <c r="Q16" s="7"/>
      <c r="R16" s="17"/>
      <c r="S16" s="17"/>
    </row>
    <row r="17" spans="2:20" x14ac:dyDescent="0.3">
      <c r="B17" s="2" t="s">
        <v>1</v>
      </c>
      <c r="C17" s="2" t="s">
        <v>156</v>
      </c>
      <c r="D17" s="2" t="s">
        <v>156</v>
      </c>
      <c r="I17" s="30">
        <v>44572</v>
      </c>
      <c r="J17" s="1" t="s">
        <v>234</v>
      </c>
      <c r="K17" s="1" t="s">
        <v>314</v>
      </c>
      <c r="M17" s="1" t="s">
        <v>168</v>
      </c>
      <c r="N17" s="1" t="s">
        <v>165</v>
      </c>
      <c r="O17" s="1" t="s">
        <v>245</v>
      </c>
      <c r="Q17" s="7">
        <v>14</v>
      </c>
      <c r="R17" s="17" t="s">
        <v>652</v>
      </c>
      <c r="S17" s="17" t="s">
        <v>650</v>
      </c>
      <c r="T17" t="s">
        <v>651</v>
      </c>
    </row>
    <row r="18" spans="2:20" s="6" customFormat="1" x14ac:dyDescent="0.3">
      <c r="B18" s="19">
        <v>1</v>
      </c>
      <c r="C18" s="4" t="s">
        <v>167</v>
      </c>
      <c r="D18" s="4" t="s">
        <v>169</v>
      </c>
      <c r="I18" s="86">
        <v>44572</v>
      </c>
      <c r="J18" s="4" t="s">
        <v>235</v>
      </c>
      <c r="K18" s="4" t="s">
        <v>314</v>
      </c>
      <c r="M18" s="4" t="s">
        <v>152</v>
      </c>
      <c r="N18" s="4" t="s">
        <v>155</v>
      </c>
      <c r="O18" s="4" t="s">
        <v>311</v>
      </c>
      <c r="Q18" s="19">
        <v>15</v>
      </c>
      <c r="R18" s="17"/>
      <c r="S18" s="18" t="s">
        <v>702</v>
      </c>
      <c r="T18" s="6" t="s">
        <v>651</v>
      </c>
    </row>
    <row r="19" spans="2:20" x14ac:dyDescent="0.3">
      <c r="B19" s="7">
        <v>2</v>
      </c>
      <c r="C19" s="1" t="s">
        <v>168</v>
      </c>
      <c r="D19" s="1" t="s">
        <v>170</v>
      </c>
      <c r="I19" s="30">
        <v>44585</v>
      </c>
      <c r="J19" s="1" t="s">
        <v>321</v>
      </c>
      <c r="K19" s="1" t="s">
        <v>314</v>
      </c>
      <c r="M19" s="1" t="s">
        <v>179</v>
      </c>
      <c r="N19" s="1"/>
      <c r="O19" s="1" t="s">
        <v>322</v>
      </c>
      <c r="Q19" s="7">
        <v>16</v>
      </c>
      <c r="R19" s="17"/>
      <c r="S19" s="17"/>
    </row>
    <row r="20" spans="2:20" x14ac:dyDescent="0.3">
      <c r="B20" s="1"/>
      <c r="C20" s="1"/>
      <c r="D20" s="23" t="s">
        <v>171</v>
      </c>
      <c r="I20" s="30">
        <v>44587</v>
      </c>
      <c r="J20" s="1" t="s">
        <v>326</v>
      </c>
      <c r="K20" s="1" t="s">
        <v>314</v>
      </c>
      <c r="M20" s="1" t="s">
        <v>343</v>
      </c>
      <c r="N20" s="1" t="s">
        <v>344</v>
      </c>
      <c r="O20" s="1" t="s">
        <v>345</v>
      </c>
      <c r="Q20" s="7">
        <v>17</v>
      </c>
      <c r="R20" s="17"/>
      <c r="S20" s="17"/>
    </row>
    <row r="21" spans="2:20" x14ac:dyDescent="0.3">
      <c r="B21" s="1"/>
      <c r="C21" s="1"/>
      <c r="D21" s="23" t="s">
        <v>172</v>
      </c>
      <c r="I21" s="30">
        <v>44589</v>
      </c>
      <c r="J21" s="1" t="s">
        <v>239</v>
      </c>
      <c r="K21" s="1" t="s">
        <v>314</v>
      </c>
      <c r="M21" s="1" t="s">
        <v>153</v>
      </c>
      <c r="N21" s="1" t="s">
        <v>246</v>
      </c>
      <c r="O21" s="1" t="s">
        <v>247</v>
      </c>
      <c r="Q21" s="7">
        <v>18</v>
      </c>
      <c r="R21" s="17"/>
      <c r="S21" s="17"/>
    </row>
    <row r="22" spans="2:20" x14ac:dyDescent="0.3">
      <c r="B22" s="1"/>
      <c r="C22" s="1"/>
      <c r="D22" s="23" t="s">
        <v>173</v>
      </c>
      <c r="I22" s="30">
        <v>44592</v>
      </c>
      <c r="J22" s="1" t="s">
        <v>312</v>
      </c>
      <c r="K22" s="1" t="s">
        <v>314</v>
      </c>
      <c r="M22" s="1" t="s">
        <v>292</v>
      </c>
      <c r="N22" s="1" t="s">
        <v>293</v>
      </c>
      <c r="O22" s="1" t="s">
        <v>294</v>
      </c>
      <c r="Q22" s="7">
        <v>19</v>
      </c>
      <c r="R22" s="17"/>
      <c r="S22" s="17"/>
    </row>
    <row r="23" spans="2:20" x14ac:dyDescent="0.3">
      <c r="B23" s="28"/>
      <c r="C23" s="28"/>
      <c r="D23" s="24"/>
      <c r="I23" s="31">
        <v>44594</v>
      </c>
      <c r="J23" s="1" t="s">
        <v>236</v>
      </c>
      <c r="K23" s="1" t="s">
        <v>314</v>
      </c>
      <c r="M23" s="1" t="s">
        <v>151</v>
      </c>
      <c r="N23" s="1" t="s">
        <v>301</v>
      </c>
      <c r="O23" s="1"/>
      <c r="Q23" s="7">
        <v>20</v>
      </c>
      <c r="R23" s="17"/>
      <c r="S23" s="17"/>
    </row>
    <row r="24" spans="2:20" x14ac:dyDescent="0.3">
      <c r="B24" s="106" t="s">
        <v>212</v>
      </c>
      <c r="C24" s="106"/>
      <c r="D24" s="106"/>
      <c r="I24" s="31">
        <v>44595</v>
      </c>
      <c r="J24" s="1" t="s">
        <v>237</v>
      </c>
      <c r="K24" s="1" t="s">
        <v>314</v>
      </c>
      <c r="M24" s="1" t="s">
        <v>302</v>
      </c>
      <c r="N24" s="1" t="s">
        <v>303</v>
      </c>
      <c r="O24" s="1"/>
      <c r="Q24" s="7">
        <v>21</v>
      </c>
      <c r="R24" s="17"/>
      <c r="S24" s="17"/>
    </row>
    <row r="25" spans="2:20" x14ac:dyDescent="0.3">
      <c r="B25" s="2" t="s">
        <v>1</v>
      </c>
      <c r="C25" s="2" t="s">
        <v>156</v>
      </c>
      <c r="D25" s="2" t="s">
        <v>156</v>
      </c>
      <c r="I25" s="31">
        <v>44595</v>
      </c>
      <c r="J25" s="1" t="s">
        <v>320</v>
      </c>
      <c r="K25" s="1" t="s">
        <v>314</v>
      </c>
      <c r="M25" s="1" t="s">
        <v>431</v>
      </c>
      <c r="N25" s="1" t="s">
        <v>432</v>
      </c>
      <c r="O25" s="1" t="s">
        <v>433</v>
      </c>
      <c r="Q25" s="7">
        <v>22</v>
      </c>
      <c r="R25" s="17"/>
      <c r="S25" s="17"/>
    </row>
    <row r="26" spans="2:20" x14ac:dyDescent="0.3">
      <c r="B26" s="7">
        <v>1</v>
      </c>
      <c r="C26" s="1" t="s">
        <v>174</v>
      </c>
      <c r="D26" s="1" t="s">
        <v>178</v>
      </c>
      <c r="I26" s="31">
        <v>44603</v>
      </c>
      <c r="J26" s="1" t="s">
        <v>263</v>
      </c>
      <c r="K26" s="1" t="s">
        <v>314</v>
      </c>
      <c r="M26" s="1" t="s">
        <v>306</v>
      </c>
      <c r="N26" s="1" t="s">
        <v>307</v>
      </c>
      <c r="O26" s="1" t="s">
        <v>308</v>
      </c>
    </row>
    <row r="27" spans="2:20" x14ac:dyDescent="0.3">
      <c r="B27" s="7">
        <v>2</v>
      </c>
      <c r="C27" s="1" t="s">
        <v>175</v>
      </c>
      <c r="D27" s="1"/>
      <c r="I27" s="31">
        <v>44603</v>
      </c>
      <c r="J27" s="1" t="s">
        <v>238</v>
      </c>
      <c r="K27" s="1" t="s">
        <v>314</v>
      </c>
      <c r="M27" s="1" t="s">
        <v>159</v>
      </c>
      <c r="N27" s="1"/>
      <c r="O27" s="1"/>
    </row>
    <row r="28" spans="2:20" x14ac:dyDescent="0.3">
      <c r="B28" s="7">
        <v>3</v>
      </c>
      <c r="C28" s="1" t="s">
        <v>176</v>
      </c>
      <c r="D28" s="23"/>
      <c r="I28" s="31">
        <v>44611</v>
      </c>
      <c r="J28" s="1" t="s">
        <v>341</v>
      </c>
      <c r="K28" s="1" t="s">
        <v>314</v>
      </c>
      <c r="M28" s="1" t="s">
        <v>164</v>
      </c>
      <c r="N28" s="1" t="s">
        <v>440</v>
      </c>
      <c r="O28" s="1"/>
    </row>
    <row r="29" spans="2:20" x14ac:dyDescent="0.3">
      <c r="B29" s="7">
        <v>4</v>
      </c>
      <c r="C29" s="1" t="s">
        <v>177</v>
      </c>
      <c r="D29" s="23"/>
      <c r="I29" s="32">
        <v>44627</v>
      </c>
      <c r="J29" s="1" t="s">
        <v>330</v>
      </c>
      <c r="K29" s="1" t="s">
        <v>314</v>
      </c>
      <c r="M29" s="1" t="s">
        <v>331</v>
      </c>
      <c r="N29" s="1" t="s">
        <v>332</v>
      </c>
      <c r="O29" s="1" t="s">
        <v>333</v>
      </c>
    </row>
    <row r="30" spans="2:20" x14ac:dyDescent="0.3">
      <c r="B30" s="7"/>
      <c r="C30" s="1"/>
      <c r="D30" s="23"/>
      <c r="I30" s="32">
        <v>44628</v>
      </c>
      <c r="J30" s="1" t="s">
        <v>340</v>
      </c>
      <c r="K30" s="1" t="s">
        <v>314</v>
      </c>
      <c r="M30" s="1" t="s">
        <v>339</v>
      </c>
      <c r="N30" s="1" t="s">
        <v>441</v>
      </c>
      <c r="O30" s="1"/>
    </row>
    <row r="31" spans="2:20" x14ac:dyDescent="0.3">
      <c r="I31" s="32">
        <v>44628</v>
      </c>
      <c r="J31" s="1" t="s">
        <v>342</v>
      </c>
      <c r="K31" s="1" t="s">
        <v>314</v>
      </c>
      <c r="M31" s="1"/>
      <c r="N31" s="1"/>
      <c r="O31" s="1"/>
    </row>
    <row r="32" spans="2:20" x14ac:dyDescent="0.3">
      <c r="B32" s="2" t="s">
        <v>1</v>
      </c>
      <c r="C32" s="2" t="s">
        <v>156</v>
      </c>
      <c r="D32" s="2" t="s">
        <v>156</v>
      </c>
      <c r="I32" s="32">
        <v>44641</v>
      </c>
      <c r="J32" s="1" t="s">
        <v>262</v>
      </c>
      <c r="K32" s="1" t="s">
        <v>314</v>
      </c>
      <c r="M32" s="1" t="s">
        <v>160</v>
      </c>
      <c r="N32" s="1"/>
      <c r="O32" s="1"/>
    </row>
    <row r="33" spans="1:15" x14ac:dyDescent="0.3">
      <c r="B33" s="7">
        <v>1</v>
      </c>
      <c r="C33" s="1" t="s">
        <v>179</v>
      </c>
      <c r="D33" s="1" t="s">
        <v>184</v>
      </c>
      <c r="I33" s="32">
        <v>44645</v>
      </c>
      <c r="J33" s="1" t="s">
        <v>248</v>
      </c>
      <c r="K33" s="1" t="s">
        <v>314</v>
      </c>
      <c r="M33" s="1" t="s">
        <v>181</v>
      </c>
      <c r="N33" s="1" t="s">
        <v>316</v>
      </c>
      <c r="O33" s="1" t="s">
        <v>334</v>
      </c>
    </row>
    <row r="34" spans="1:15" x14ac:dyDescent="0.3">
      <c r="B34" s="7">
        <v>2</v>
      </c>
      <c r="C34" s="1" t="s">
        <v>180</v>
      </c>
      <c r="D34" s="1" t="s">
        <v>185</v>
      </c>
      <c r="I34" s="32">
        <v>44646</v>
      </c>
      <c r="J34" s="1" t="s">
        <v>249</v>
      </c>
      <c r="K34" s="1" t="s">
        <v>314</v>
      </c>
      <c r="M34" s="1" t="s">
        <v>197</v>
      </c>
      <c r="N34" s="1" t="s">
        <v>318</v>
      </c>
      <c r="O34" s="1"/>
    </row>
    <row r="35" spans="1:15" x14ac:dyDescent="0.3">
      <c r="B35" s="7">
        <v>3</v>
      </c>
      <c r="C35" s="1" t="s">
        <v>181</v>
      </c>
      <c r="D35" s="23" t="s">
        <v>186</v>
      </c>
      <c r="I35" s="33">
        <v>44662</v>
      </c>
      <c r="J35" s="1" t="s">
        <v>250</v>
      </c>
      <c r="K35" s="1" t="s">
        <v>314</v>
      </c>
      <c r="M35" s="1" t="s">
        <v>157</v>
      </c>
      <c r="N35" s="1" t="s">
        <v>175</v>
      </c>
      <c r="O35" s="1"/>
    </row>
    <row r="36" spans="1:15" x14ac:dyDescent="0.3">
      <c r="B36" s="7">
        <v>4</v>
      </c>
      <c r="C36" s="1" t="s">
        <v>182</v>
      </c>
      <c r="D36" s="23" t="s">
        <v>187</v>
      </c>
      <c r="I36" s="33">
        <v>44669</v>
      </c>
      <c r="J36" s="1" t="s">
        <v>251</v>
      </c>
      <c r="K36" s="1" t="s">
        <v>314</v>
      </c>
      <c r="M36" s="1"/>
      <c r="N36" s="1"/>
      <c r="O36" s="1"/>
    </row>
    <row r="37" spans="1:15" x14ac:dyDescent="0.3">
      <c r="B37" s="25">
        <v>5</v>
      </c>
      <c r="C37" s="1" t="s">
        <v>183</v>
      </c>
      <c r="D37" s="23" t="s">
        <v>188</v>
      </c>
      <c r="I37" s="33">
        <v>44678</v>
      </c>
      <c r="J37" s="1" t="s">
        <v>252</v>
      </c>
      <c r="K37" s="1" t="s">
        <v>314</v>
      </c>
      <c r="M37" s="1"/>
      <c r="N37" s="1"/>
      <c r="O37" s="1"/>
    </row>
    <row r="38" spans="1:15" x14ac:dyDescent="0.3">
      <c r="B38" s="25">
        <v>6</v>
      </c>
      <c r="C38" s="23" t="s">
        <v>196</v>
      </c>
      <c r="D38" s="1"/>
      <c r="I38" s="34">
        <v>44697</v>
      </c>
      <c r="J38" s="1" t="s">
        <v>261</v>
      </c>
      <c r="K38" s="1" t="s">
        <v>314</v>
      </c>
      <c r="M38" s="1"/>
      <c r="N38" s="1"/>
      <c r="O38" s="1"/>
    </row>
    <row r="39" spans="1:15" x14ac:dyDescent="0.3">
      <c r="B39" s="25">
        <v>7</v>
      </c>
      <c r="C39" s="23" t="s">
        <v>197</v>
      </c>
      <c r="D39" s="1"/>
      <c r="I39" s="34">
        <v>44705</v>
      </c>
      <c r="J39" s="1" t="s">
        <v>253</v>
      </c>
      <c r="K39" s="1" t="s">
        <v>314</v>
      </c>
      <c r="M39" s="1"/>
      <c r="N39" s="1"/>
      <c r="O39" s="1"/>
    </row>
    <row r="40" spans="1:15" x14ac:dyDescent="0.3">
      <c r="B40" s="25">
        <v>8</v>
      </c>
      <c r="C40" s="1"/>
      <c r="D40" s="1"/>
      <c r="I40" s="34">
        <v>44705</v>
      </c>
      <c r="J40" s="1" t="s">
        <v>328</v>
      </c>
      <c r="K40" s="1" t="s">
        <v>314</v>
      </c>
      <c r="M40" s="1"/>
      <c r="N40" s="1"/>
      <c r="O40" s="1"/>
    </row>
    <row r="41" spans="1:15" x14ac:dyDescent="0.3">
      <c r="B41" s="1"/>
      <c r="C41" s="1"/>
      <c r="D41" s="1"/>
      <c r="I41" s="34">
        <v>44708</v>
      </c>
      <c r="J41" s="1" t="s">
        <v>260</v>
      </c>
      <c r="K41" s="1" t="s">
        <v>314</v>
      </c>
      <c r="M41" s="1"/>
      <c r="N41" s="1"/>
      <c r="O41" s="1"/>
    </row>
    <row r="42" spans="1:15" x14ac:dyDescent="0.3">
      <c r="I42" s="35">
        <v>44714</v>
      </c>
      <c r="J42" s="1" t="s">
        <v>254</v>
      </c>
      <c r="K42" s="1" t="s">
        <v>314</v>
      </c>
      <c r="M42" s="1"/>
      <c r="N42" s="1"/>
      <c r="O42" s="1"/>
    </row>
    <row r="43" spans="1:15" x14ac:dyDescent="0.3">
      <c r="I43" s="35">
        <v>44718</v>
      </c>
      <c r="J43" s="1" t="s">
        <v>255</v>
      </c>
      <c r="K43" s="1" t="s">
        <v>314</v>
      </c>
      <c r="M43" s="1"/>
      <c r="N43" s="1"/>
      <c r="O43" s="1"/>
    </row>
    <row r="44" spans="1:15" x14ac:dyDescent="0.3">
      <c r="B44" s="104" t="s">
        <v>627</v>
      </c>
      <c r="C44" s="104"/>
      <c r="D44" s="104"/>
      <c r="I44" s="35">
        <v>44719</v>
      </c>
      <c r="J44" s="1" t="s">
        <v>256</v>
      </c>
      <c r="K44" s="1" t="s">
        <v>314</v>
      </c>
    </row>
    <row r="45" spans="1:15" x14ac:dyDescent="0.3">
      <c r="B45" s="2" t="s">
        <v>156</v>
      </c>
      <c r="C45" s="2" t="s">
        <v>241</v>
      </c>
      <c r="D45" s="2" t="s">
        <v>242</v>
      </c>
      <c r="I45" s="35">
        <v>44722</v>
      </c>
      <c r="J45" s="1" t="s">
        <v>336</v>
      </c>
      <c r="K45" s="1" t="s">
        <v>314</v>
      </c>
    </row>
    <row r="46" spans="1:15" ht="28.8" x14ac:dyDescent="0.3">
      <c r="A46" t="s">
        <v>628</v>
      </c>
      <c r="B46" s="1" t="s">
        <v>629</v>
      </c>
      <c r="C46" s="18" t="s">
        <v>630</v>
      </c>
      <c r="D46" s="18" t="s">
        <v>631</v>
      </c>
      <c r="I46" s="35">
        <v>44728</v>
      </c>
      <c r="J46" s="1" t="s">
        <v>325</v>
      </c>
      <c r="K46" s="1" t="s">
        <v>314</v>
      </c>
    </row>
    <row r="47" spans="1:15" x14ac:dyDescent="0.3">
      <c r="B47" s="1" t="s">
        <v>632</v>
      </c>
      <c r="C47" s="1" t="s">
        <v>307</v>
      </c>
      <c r="D47" s="1" t="s">
        <v>308</v>
      </c>
      <c r="I47" s="35">
        <v>44729</v>
      </c>
      <c r="J47" s="1" t="s">
        <v>329</v>
      </c>
      <c r="K47" s="1" t="s">
        <v>314</v>
      </c>
    </row>
    <row r="48" spans="1:15" x14ac:dyDescent="0.3">
      <c r="B48" s="1"/>
      <c r="C48" s="1"/>
      <c r="D48" s="1"/>
      <c r="I48" s="35">
        <v>44734</v>
      </c>
      <c r="J48" s="1" t="s">
        <v>257</v>
      </c>
      <c r="K48" s="1" t="s">
        <v>314</v>
      </c>
    </row>
    <row r="49" spans="2:11" x14ac:dyDescent="0.3">
      <c r="B49" s="1" t="s">
        <v>633</v>
      </c>
      <c r="C49" s="1" t="s">
        <v>634</v>
      </c>
      <c r="D49" s="1" t="s">
        <v>635</v>
      </c>
      <c r="I49" s="35">
        <v>44735</v>
      </c>
      <c r="J49" s="1" t="s">
        <v>258</v>
      </c>
      <c r="K49" s="1" t="s">
        <v>314</v>
      </c>
    </row>
    <row r="50" spans="2:11" x14ac:dyDescent="0.3">
      <c r="B50" s="1"/>
      <c r="C50" s="1"/>
      <c r="D50" s="1"/>
      <c r="I50" s="35">
        <v>44740</v>
      </c>
      <c r="J50" s="1" t="s">
        <v>335</v>
      </c>
      <c r="K50" s="1" t="s">
        <v>314</v>
      </c>
    </row>
    <row r="51" spans="2:11" x14ac:dyDescent="0.3">
      <c r="B51" s="1" t="s">
        <v>636</v>
      </c>
      <c r="C51" s="1"/>
      <c r="D51" s="1"/>
      <c r="I51" s="35">
        <v>44741</v>
      </c>
      <c r="J51" s="1" t="s">
        <v>259</v>
      </c>
      <c r="K51" s="1"/>
    </row>
    <row r="52" spans="2:11" x14ac:dyDescent="0.3">
      <c r="B52" s="1" t="s">
        <v>642</v>
      </c>
      <c r="C52" s="1"/>
      <c r="D52" s="1" t="s">
        <v>637</v>
      </c>
      <c r="I52" s="36">
        <v>44743</v>
      </c>
      <c r="J52" s="1" t="s">
        <v>264</v>
      </c>
      <c r="K52" s="1" t="s">
        <v>314</v>
      </c>
    </row>
    <row r="53" spans="2:11" x14ac:dyDescent="0.3">
      <c r="B53" s="1"/>
      <c r="C53" s="1"/>
      <c r="D53" s="1"/>
      <c r="I53" s="36">
        <v>44747</v>
      </c>
      <c r="J53" s="1" t="s">
        <v>297</v>
      </c>
      <c r="K53" s="1" t="s">
        <v>314</v>
      </c>
    </row>
    <row r="54" spans="2:11" ht="28.8" x14ac:dyDescent="0.3">
      <c r="B54" s="1" t="s">
        <v>638</v>
      </c>
      <c r="C54" s="1"/>
      <c r="D54" s="18" t="s">
        <v>639</v>
      </c>
      <c r="I54" s="36">
        <v>44756</v>
      </c>
      <c r="J54" s="1" t="s">
        <v>265</v>
      </c>
      <c r="K54" s="1"/>
    </row>
    <row r="55" spans="2:11" x14ac:dyDescent="0.3">
      <c r="B55" s="1" t="s">
        <v>640</v>
      </c>
      <c r="C55" s="1" t="s">
        <v>641</v>
      </c>
      <c r="D55" s="1"/>
      <c r="I55" s="36">
        <v>44759</v>
      </c>
      <c r="J55" s="1" t="s">
        <v>266</v>
      </c>
      <c r="K55" s="1" t="s">
        <v>314</v>
      </c>
    </row>
    <row r="56" spans="2:11" ht="28.8" x14ac:dyDescent="0.3">
      <c r="B56" s="1" t="s">
        <v>643</v>
      </c>
      <c r="C56" s="1"/>
      <c r="D56" s="18" t="s">
        <v>644</v>
      </c>
      <c r="I56" s="36">
        <v>44762</v>
      </c>
      <c r="J56" s="1" t="s">
        <v>298</v>
      </c>
      <c r="K56" s="1" t="s">
        <v>314</v>
      </c>
    </row>
    <row r="57" spans="2:11" x14ac:dyDescent="0.3">
      <c r="B57" s="1"/>
      <c r="C57" s="1"/>
      <c r="D57" s="1"/>
      <c r="I57" s="36">
        <v>44766</v>
      </c>
      <c r="J57" s="1" t="s">
        <v>267</v>
      </c>
      <c r="K57" s="1" t="s">
        <v>314</v>
      </c>
    </row>
    <row r="58" spans="2:11" x14ac:dyDescent="0.3">
      <c r="B58" s="1"/>
      <c r="C58" s="1"/>
      <c r="D58" s="1"/>
      <c r="I58" s="36">
        <v>44768</v>
      </c>
      <c r="J58" s="1" t="s">
        <v>268</v>
      </c>
      <c r="K58" s="1" t="s">
        <v>314</v>
      </c>
    </row>
    <row r="59" spans="2:11" x14ac:dyDescent="0.3">
      <c r="B59" s="1"/>
      <c r="C59" s="1"/>
      <c r="D59" s="1"/>
      <c r="I59" s="36">
        <v>44768</v>
      </c>
      <c r="J59" s="1" t="s">
        <v>269</v>
      </c>
      <c r="K59" s="1" t="s">
        <v>314</v>
      </c>
    </row>
    <row r="60" spans="2:11" x14ac:dyDescent="0.3">
      <c r="I60" s="32">
        <v>44782</v>
      </c>
      <c r="J60" s="1" t="s">
        <v>346</v>
      </c>
      <c r="K60" s="1" t="s">
        <v>314</v>
      </c>
    </row>
    <row r="61" spans="2:11" x14ac:dyDescent="0.3">
      <c r="I61" s="32">
        <v>44788</v>
      </c>
      <c r="J61" s="1" t="s">
        <v>299</v>
      </c>
      <c r="K61" s="1" t="s">
        <v>314</v>
      </c>
    </row>
    <row r="62" spans="2:11" x14ac:dyDescent="0.3">
      <c r="I62" s="32">
        <v>44791</v>
      </c>
      <c r="J62" s="1" t="s">
        <v>270</v>
      </c>
      <c r="K62" s="1" t="s">
        <v>314</v>
      </c>
    </row>
    <row r="63" spans="2:11" x14ac:dyDescent="0.3">
      <c r="I63" s="32">
        <v>44796</v>
      </c>
      <c r="J63" s="1" t="s">
        <v>271</v>
      </c>
      <c r="K63" s="1" t="s">
        <v>314</v>
      </c>
    </row>
    <row r="64" spans="2:11" x14ac:dyDescent="0.3">
      <c r="I64" s="32">
        <v>44797</v>
      </c>
      <c r="J64" s="1" t="s">
        <v>284</v>
      </c>
      <c r="K64" s="1" t="s">
        <v>314</v>
      </c>
    </row>
    <row r="65" spans="9:11" x14ac:dyDescent="0.3">
      <c r="I65" s="32">
        <v>44797</v>
      </c>
      <c r="J65" s="1" t="s">
        <v>285</v>
      </c>
      <c r="K65" s="1" t="s">
        <v>314</v>
      </c>
    </row>
    <row r="66" spans="9:11" x14ac:dyDescent="0.3">
      <c r="I66" s="32">
        <v>44802</v>
      </c>
      <c r="J66" s="1" t="s">
        <v>290</v>
      </c>
      <c r="K66" s="1" t="s">
        <v>314</v>
      </c>
    </row>
    <row r="67" spans="9:11" x14ac:dyDescent="0.3">
      <c r="I67" s="32">
        <v>44804</v>
      </c>
      <c r="J67" s="1" t="s">
        <v>272</v>
      </c>
      <c r="K67" s="1" t="s">
        <v>314</v>
      </c>
    </row>
    <row r="68" spans="9:11" x14ac:dyDescent="0.3">
      <c r="I68" s="32">
        <v>44804</v>
      </c>
      <c r="J68" s="1" t="s">
        <v>280</v>
      </c>
      <c r="K68" s="1" t="s">
        <v>314</v>
      </c>
    </row>
    <row r="69" spans="9:11" x14ac:dyDescent="0.3">
      <c r="I69" s="37">
        <v>44809</v>
      </c>
      <c r="J69" s="1" t="s">
        <v>338</v>
      </c>
      <c r="K69" s="1" t="s">
        <v>314</v>
      </c>
    </row>
    <row r="70" spans="9:11" x14ac:dyDescent="0.3">
      <c r="I70" s="37">
        <v>44811</v>
      </c>
      <c r="J70" s="1" t="s">
        <v>174</v>
      </c>
      <c r="K70" s="1" t="s">
        <v>314</v>
      </c>
    </row>
    <row r="71" spans="9:11" x14ac:dyDescent="0.3">
      <c r="I71" s="37">
        <v>44813</v>
      </c>
      <c r="J71" s="1" t="s">
        <v>327</v>
      </c>
      <c r="K71" s="1" t="s">
        <v>314</v>
      </c>
    </row>
    <row r="72" spans="9:11" x14ac:dyDescent="0.3">
      <c r="I72" s="37">
        <v>44820</v>
      </c>
      <c r="J72" s="1" t="s">
        <v>291</v>
      </c>
      <c r="K72" s="1" t="s">
        <v>314</v>
      </c>
    </row>
    <row r="73" spans="9:11" x14ac:dyDescent="0.3">
      <c r="I73" s="37">
        <v>44823</v>
      </c>
      <c r="J73" s="1" t="s">
        <v>319</v>
      </c>
      <c r="K73" s="1" t="s">
        <v>314</v>
      </c>
    </row>
    <row r="74" spans="9:11" x14ac:dyDescent="0.3">
      <c r="I74" s="37">
        <v>44826</v>
      </c>
      <c r="J74" s="1" t="s">
        <v>337</v>
      </c>
      <c r="K74" s="1" t="s">
        <v>314</v>
      </c>
    </row>
    <row r="75" spans="9:11" x14ac:dyDescent="0.3">
      <c r="I75" s="38">
        <v>44837</v>
      </c>
      <c r="J75" s="1" t="s">
        <v>347</v>
      </c>
      <c r="K75" s="1" t="s">
        <v>314</v>
      </c>
    </row>
    <row r="76" spans="9:11" x14ac:dyDescent="0.3">
      <c r="I76" s="38">
        <v>44839</v>
      </c>
      <c r="J76" s="1" t="s">
        <v>273</v>
      </c>
      <c r="K76" s="1" t="s">
        <v>314</v>
      </c>
    </row>
    <row r="77" spans="9:11" x14ac:dyDescent="0.3">
      <c r="I77" s="38">
        <v>44841</v>
      </c>
      <c r="J77" s="1" t="s">
        <v>274</v>
      </c>
      <c r="K77" s="1" t="s">
        <v>314</v>
      </c>
    </row>
    <row r="78" spans="9:11" x14ac:dyDescent="0.3">
      <c r="I78" s="38">
        <v>44844</v>
      </c>
      <c r="J78" s="1" t="s">
        <v>279</v>
      </c>
      <c r="K78" s="1" t="s">
        <v>314</v>
      </c>
    </row>
    <row r="79" spans="9:11" x14ac:dyDescent="0.3">
      <c r="I79" s="38">
        <v>44846</v>
      </c>
      <c r="J79" s="1" t="s">
        <v>315</v>
      </c>
      <c r="K79" s="1" t="s">
        <v>314</v>
      </c>
    </row>
    <row r="80" spans="9:11" x14ac:dyDescent="0.3">
      <c r="I80" s="38">
        <v>44848</v>
      </c>
      <c r="J80" s="1" t="s">
        <v>275</v>
      </c>
      <c r="K80" s="1" t="s">
        <v>314</v>
      </c>
    </row>
    <row r="81" spans="9:11" x14ac:dyDescent="0.3">
      <c r="I81" s="38">
        <v>44848</v>
      </c>
      <c r="J81" s="1" t="s">
        <v>276</v>
      </c>
      <c r="K81" s="1"/>
    </row>
    <row r="82" spans="9:11" x14ac:dyDescent="0.3">
      <c r="I82" s="38">
        <v>44851</v>
      </c>
      <c r="J82" s="1" t="s">
        <v>277</v>
      </c>
      <c r="K82" s="1" t="s">
        <v>314</v>
      </c>
    </row>
    <row r="83" spans="9:11" x14ac:dyDescent="0.3">
      <c r="I83" s="38">
        <v>44852</v>
      </c>
      <c r="J83" s="1" t="s">
        <v>278</v>
      </c>
      <c r="K83" s="1" t="s">
        <v>314</v>
      </c>
    </row>
    <row r="84" spans="9:11" x14ac:dyDescent="0.3">
      <c r="I84" s="38">
        <v>44862</v>
      </c>
      <c r="J84" s="1" t="s">
        <v>281</v>
      </c>
      <c r="K84" s="1" t="s">
        <v>314</v>
      </c>
    </row>
    <row r="85" spans="9:11" x14ac:dyDescent="0.3">
      <c r="I85" s="38">
        <v>44864</v>
      </c>
      <c r="J85" s="1" t="s">
        <v>282</v>
      </c>
      <c r="K85" s="1" t="s">
        <v>314</v>
      </c>
    </row>
    <row r="86" spans="9:11" x14ac:dyDescent="0.3">
      <c r="I86" s="38">
        <v>44864</v>
      </c>
      <c r="J86" s="1" t="s">
        <v>323</v>
      </c>
      <c r="K86" s="1" t="s">
        <v>314</v>
      </c>
    </row>
    <row r="87" spans="9:11" x14ac:dyDescent="0.3">
      <c r="I87" s="34">
        <v>44870</v>
      </c>
      <c r="J87" s="1" t="s">
        <v>283</v>
      </c>
      <c r="K87" s="1" t="s">
        <v>314</v>
      </c>
    </row>
    <row r="88" spans="9:11" x14ac:dyDescent="0.3">
      <c r="I88" s="34">
        <v>44875</v>
      </c>
      <c r="J88" s="1" t="s">
        <v>324</v>
      </c>
      <c r="K88" s="1" t="s">
        <v>314</v>
      </c>
    </row>
    <row r="89" spans="9:11" x14ac:dyDescent="0.3">
      <c r="I89" s="34">
        <v>44878</v>
      </c>
      <c r="J89" s="1" t="s">
        <v>286</v>
      </c>
      <c r="K89" s="1" t="s">
        <v>314</v>
      </c>
    </row>
    <row r="90" spans="9:11" x14ac:dyDescent="0.3">
      <c r="I90" s="34">
        <v>44878</v>
      </c>
      <c r="J90" s="1" t="s">
        <v>287</v>
      </c>
      <c r="K90" s="1" t="s">
        <v>314</v>
      </c>
    </row>
    <row r="91" spans="9:11" x14ac:dyDescent="0.3">
      <c r="I91" s="34">
        <v>44879</v>
      </c>
      <c r="J91" s="1" t="s">
        <v>288</v>
      </c>
      <c r="K91" s="1" t="s">
        <v>314</v>
      </c>
    </row>
    <row r="92" spans="9:11" x14ac:dyDescent="0.3">
      <c r="I92" s="34">
        <v>44880</v>
      </c>
      <c r="J92" s="1" t="s">
        <v>317</v>
      </c>
      <c r="K92" s="1" t="s">
        <v>314</v>
      </c>
    </row>
    <row r="93" spans="9:11" x14ac:dyDescent="0.3">
      <c r="I93" s="34">
        <v>44888</v>
      </c>
      <c r="J93" s="1" t="s">
        <v>289</v>
      </c>
      <c r="K93" s="1" t="s">
        <v>314</v>
      </c>
    </row>
    <row r="94" spans="9:11" x14ac:dyDescent="0.3">
      <c r="I94" s="34">
        <v>44890</v>
      </c>
      <c r="J94" s="1" t="s">
        <v>300</v>
      </c>
      <c r="K94" s="1" t="s">
        <v>314</v>
      </c>
    </row>
    <row r="95" spans="9:11" x14ac:dyDescent="0.3">
      <c r="I95" s="34">
        <v>44892</v>
      </c>
      <c r="J95" s="1" t="s">
        <v>290</v>
      </c>
      <c r="K95" s="1" t="s">
        <v>314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232</v>
      </c>
      <c r="F2" s="2" t="s">
        <v>313</v>
      </c>
      <c r="H2" s="2" t="s">
        <v>240</v>
      </c>
      <c r="I2" s="2" t="s">
        <v>241</v>
      </c>
      <c r="J2" s="2" t="s">
        <v>242</v>
      </c>
    </row>
    <row r="3" spans="4:15" x14ac:dyDescent="0.3">
      <c r="D3" s="30">
        <v>44566</v>
      </c>
      <c r="E3" s="1" t="s">
        <v>233</v>
      </c>
      <c r="F3" s="1" t="s">
        <v>314</v>
      </c>
      <c r="H3" s="1" t="s">
        <v>167</v>
      </c>
      <c r="I3" s="1" t="s">
        <v>243</v>
      </c>
      <c r="J3" s="1" t="s">
        <v>244</v>
      </c>
    </row>
    <row r="4" spans="4:15" x14ac:dyDescent="0.3">
      <c r="D4" s="30">
        <v>44568</v>
      </c>
      <c r="E4" s="1" t="s">
        <v>309</v>
      </c>
      <c r="F4" s="1" t="s">
        <v>314</v>
      </c>
      <c r="H4" s="1" t="s">
        <v>295</v>
      </c>
      <c r="I4" s="1" t="s">
        <v>296</v>
      </c>
      <c r="J4" s="1" t="s">
        <v>310</v>
      </c>
    </row>
    <row r="5" spans="4:15" x14ac:dyDescent="0.3">
      <c r="D5" s="30">
        <v>44572</v>
      </c>
      <c r="E5" s="1" t="s">
        <v>234</v>
      </c>
      <c r="F5" s="1" t="s">
        <v>314</v>
      </c>
      <c r="H5" s="1" t="s">
        <v>168</v>
      </c>
      <c r="I5" s="1" t="s">
        <v>165</v>
      </c>
      <c r="J5" s="1" t="s">
        <v>245</v>
      </c>
    </row>
    <row r="6" spans="4:15" x14ac:dyDescent="0.3">
      <c r="D6" s="30">
        <v>44572</v>
      </c>
      <c r="E6" s="1" t="s">
        <v>235</v>
      </c>
      <c r="F6" s="1" t="s">
        <v>314</v>
      </c>
      <c r="H6" s="1" t="s">
        <v>152</v>
      </c>
      <c r="I6" s="1" t="s">
        <v>155</v>
      </c>
      <c r="J6" s="1" t="s">
        <v>311</v>
      </c>
    </row>
    <row r="7" spans="4:15" x14ac:dyDescent="0.3">
      <c r="D7" s="30">
        <v>44585</v>
      </c>
      <c r="E7" s="1" t="s">
        <v>321</v>
      </c>
      <c r="F7" s="1" t="s">
        <v>314</v>
      </c>
      <c r="H7" s="1" t="s">
        <v>179</v>
      </c>
      <c r="I7" s="1"/>
      <c r="J7" s="1" t="s">
        <v>322</v>
      </c>
    </row>
    <row r="8" spans="4:15" x14ac:dyDescent="0.3">
      <c r="D8" s="30">
        <v>44587</v>
      </c>
      <c r="E8" s="1" t="s">
        <v>326</v>
      </c>
      <c r="F8" s="1" t="s">
        <v>314</v>
      </c>
      <c r="H8" s="1" t="s">
        <v>343</v>
      </c>
      <c r="I8" s="1" t="s">
        <v>344</v>
      </c>
      <c r="J8" s="1" t="s">
        <v>345</v>
      </c>
    </row>
    <row r="9" spans="4:15" x14ac:dyDescent="0.3">
      <c r="D9" s="30">
        <v>44589</v>
      </c>
      <c r="E9" s="1" t="s">
        <v>239</v>
      </c>
      <c r="F9" s="1" t="s">
        <v>314</v>
      </c>
      <c r="H9" s="1" t="s">
        <v>153</v>
      </c>
      <c r="I9" s="1" t="s">
        <v>246</v>
      </c>
      <c r="J9" s="1" t="s">
        <v>247</v>
      </c>
    </row>
    <row r="10" spans="4:15" x14ac:dyDescent="0.3">
      <c r="D10" s="30">
        <v>44592</v>
      </c>
      <c r="E10" s="1" t="s">
        <v>312</v>
      </c>
      <c r="F10" s="1" t="s">
        <v>314</v>
      </c>
      <c r="H10" s="1" t="s">
        <v>292</v>
      </c>
      <c r="I10" s="1" t="s">
        <v>293</v>
      </c>
      <c r="J10" s="1" t="s">
        <v>294</v>
      </c>
      <c r="O10" s="29"/>
    </row>
    <row r="11" spans="4:15" x14ac:dyDescent="0.3">
      <c r="D11" s="31">
        <v>44594</v>
      </c>
      <c r="E11" s="1" t="s">
        <v>236</v>
      </c>
      <c r="F11" s="1" t="s">
        <v>314</v>
      </c>
      <c r="H11" s="1" t="s">
        <v>151</v>
      </c>
      <c r="I11" s="1" t="s">
        <v>301</v>
      </c>
      <c r="J11" s="1"/>
      <c r="O11" s="29"/>
    </row>
    <row r="12" spans="4:15" x14ac:dyDescent="0.3">
      <c r="D12" s="31">
        <v>44595</v>
      </c>
      <c r="E12" s="1" t="s">
        <v>237</v>
      </c>
      <c r="F12" s="1" t="s">
        <v>314</v>
      </c>
      <c r="H12" s="1" t="s">
        <v>302</v>
      </c>
      <c r="I12" s="1" t="s">
        <v>303</v>
      </c>
      <c r="J12" s="1"/>
    </row>
    <row r="13" spans="4:15" x14ac:dyDescent="0.3">
      <c r="D13" s="31">
        <v>44595</v>
      </c>
      <c r="E13" s="1" t="s">
        <v>320</v>
      </c>
      <c r="F13" s="1" t="s">
        <v>314</v>
      </c>
      <c r="H13" s="1" t="s">
        <v>431</v>
      </c>
      <c r="I13" s="1" t="s">
        <v>432</v>
      </c>
      <c r="J13" s="1" t="s">
        <v>433</v>
      </c>
    </row>
    <row r="14" spans="4:15" x14ac:dyDescent="0.3">
      <c r="D14" s="31">
        <v>44603</v>
      </c>
      <c r="E14" s="1" t="s">
        <v>263</v>
      </c>
      <c r="F14" s="1" t="s">
        <v>314</v>
      </c>
      <c r="H14" s="1" t="s">
        <v>306</v>
      </c>
      <c r="I14" s="1" t="s">
        <v>307</v>
      </c>
      <c r="J14" s="1" t="s">
        <v>308</v>
      </c>
    </row>
    <row r="15" spans="4:15" x14ac:dyDescent="0.3">
      <c r="D15" s="31">
        <v>44603</v>
      </c>
      <c r="E15" s="1" t="s">
        <v>238</v>
      </c>
      <c r="F15" s="1" t="s">
        <v>314</v>
      </c>
      <c r="H15" s="1" t="s">
        <v>159</v>
      </c>
      <c r="I15" s="1"/>
      <c r="J15" s="1"/>
    </row>
    <row r="16" spans="4:15" x14ac:dyDescent="0.3">
      <c r="D16" s="31">
        <v>44611</v>
      </c>
      <c r="E16" s="1" t="s">
        <v>341</v>
      </c>
      <c r="F16" s="1" t="s">
        <v>314</v>
      </c>
      <c r="H16" s="1" t="s">
        <v>164</v>
      </c>
      <c r="I16" s="1" t="s">
        <v>440</v>
      </c>
      <c r="J16" s="1"/>
    </row>
    <row r="17" spans="4:10" x14ac:dyDescent="0.3">
      <c r="D17" s="32">
        <v>44627</v>
      </c>
      <c r="E17" s="1" t="s">
        <v>330</v>
      </c>
      <c r="F17" s="1" t="s">
        <v>314</v>
      </c>
      <c r="H17" s="1" t="s">
        <v>331</v>
      </c>
      <c r="I17" s="1" t="s">
        <v>332</v>
      </c>
      <c r="J17" s="1" t="s">
        <v>333</v>
      </c>
    </row>
    <row r="18" spans="4:10" x14ac:dyDescent="0.3">
      <c r="D18" s="32">
        <v>44628</v>
      </c>
      <c r="E18" s="1" t="s">
        <v>340</v>
      </c>
      <c r="F18" s="1" t="s">
        <v>314</v>
      </c>
      <c r="H18" s="1" t="s">
        <v>339</v>
      </c>
      <c r="I18" s="1" t="s">
        <v>441</v>
      </c>
      <c r="J18" s="1"/>
    </row>
    <row r="19" spans="4:10" x14ac:dyDescent="0.3">
      <c r="D19" s="32">
        <v>44628</v>
      </c>
      <c r="E19" s="1" t="s">
        <v>342</v>
      </c>
      <c r="F19" s="1" t="s">
        <v>314</v>
      </c>
      <c r="H19" s="1"/>
      <c r="I19" s="1"/>
      <c r="J19" s="1"/>
    </row>
    <row r="20" spans="4:10" x14ac:dyDescent="0.3">
      <c r="D20" s="32">
        <v>44641</v>
      </c>
      <c r="E20" s="1" t="s">
        <v>262</v>
      </c>
      <c r="F20" s="1" t="s">
        <v>314</v>
      </c>
      <c r="H20" s="1" t="s">
        <v>160</v>
      </c>
      <c r="I20" s="1"/>
      <c r="J20" s="1"/>
    </row>
    <row r="21" spans="4:10" x14ac:dyDescent="0.3">
      <c r="D21" s="32">
        <v>44645</v>
      </c>
      <c r="E21" s="1" t="s">
        <v>248</v>
      </c>
      <c r="F21" s="1" t="s">
        <v>314</v>
      </c>
      <c r="H21" s="1" t="s">
        <v>181</v>
      </c>
      <c r="I21" s="1" t="s">
        <v>316</v>
      </c>
      <c r="J21" s="1" t="s">
        <v>334</v>
      </c>
    </row>
    <row r="22" spans="4:10" x14ac:dyDescent="0.3">
      <c r="D22" s="32">
        <v>44646</v>
      </c>
      <c r="E22" s="1" t="s">
        <v>249</v>
      </c>
      <c r="F22" s="1" t="s">
        <v>314</v>
      </c>
      <c r="H22" s="1" t="s">
        <v>197</v>
      </c>
      <c r="I22" s="1" t="s">
        <v>318</v>
      </c>
      <c r="J22" s="1"/>
    </row>
    <row r="23" spans="4:10" x14ac:dyDescent="0.3">
      <c r="D23" s="33">
        <v>44662</v>
      </c>
      <c r="E23" s="1" t="s">
        <v>250</v>
      </c>
      <c r="F23" s="1" t="s">
        <v>314</v>
      </c>
      <c r="H23" s="1" t="s">
        <v>157</v>
      </c>
      <c r="I23" s="1" t="s">
        <v>175</v>
      </c>
      <c r="J23" s="1"/>
    </row>
    <row r="24" spans="4:10" x14ac:dyDescent="0.3">
      <c r="D24" s="33">
        <v>44669</v>
      </c>
      <c r="E24" s="1" t="s">
        <v>251</v>
      </c>
      <c r="F24" s="1" t="s">
        <v>314</v>
      </c>
      <c r="H24" s="1"/>
      <c r="I24" s="1"/>
      <c r="J24" s="1"/>
    </row>
    <row r="25" spans="4:10" x14ac:dyDescent="0.3">
      <c r="D25" s="33">
        <v>44678</v>
      </c>
      <c r="E25" s="1" t="s">
        <v>252</v>
      </c>
      <c r="F25" s="1" t="s">
        <v>314</v>
      </c>
      <c r="H25" s="1"/>
      <c r="I25" s="1"/>
      <c r="J25" s="1"/>
    </row>
    <row r="26" spans="4:10" x14ac:dyDescent="0.3">
      <c r="D26" s="34">
        <v>44697</v>
      </c>
      <c r="E26" s="1" t="s">
        <v>261</v>
      </c>
      <c r="F26" s="1" t="s">
        <v>314</v>
      </c>
      <c r="H26" s="1"/>
      <c r="I26" s="1"/>
      <c r="J26" s="1"/>
    </row>
    <row r="27" spans="4:10" x14ac:dyDescent="0.3">
      <c r="D27" s="34">
        <v>44705</v>
      </c>
      <c r="E27" s="1" t="s">
        <v>253</v>
      </c>
      <c r="F27" s="1" t="s">
        <v>314</v>
      </c>
      <c r="H27" s="1"/>
      <c r="I27" s="1"/>
      <c r="J27" s="1"/>
    </row>
    <row r="28" spans="4:10" x14ac:dyDescent="0.3">
      <c r="D28" s="34">
        <v>44705</v>
      </c>
      <c r="E28" s="1" t="s">
        <v>328</v>
      </c>
      <c r="F28" s="1" t="s">
        <v>314</v>
      </c>
      <c r="H28" s="1"/>
      <c r="I28" s="1"/>
      <c r="J28" s="1"/>
    </row>
    <row r="29" spans="4:10" x14ac:dyDescent="0.3">
      <c r="D29" s="34">
        <v>44708</v>
      </c>
      <c r="E29" s="1" t="s">
        <v>260</v>
      </c>
      <c r="F29" s="1" t="s">
        <v>314</v>
      </c>
      <c r="H29" s="1"/>
      <c r="I29" s="1"/>
      <c r="J29" s="1"/>
    </row>
    <row r="30" spans="4:10" x14ac:dyDescent="0.3">
      <c r="D30" s="35">
        <v>44714</v>
      </c>
      <c r="E30" s="1" t="s">
        <v>254</v>
      </c>
      <c r="F30" s="1" t="s">
        <v>314</v>
      </c>
      <c r="H30" s="1"/>
      <c r="I30" s="1"/>
      <c r="J30" s="1"/>
    </row>
    <row r="31" spans="4:10" x14ac:dyDescent="0.3">
      <c r="D31" s="35">
        <v>44718</v>
      </c>
      <c r="E31" s="1" t="s">
        <v>255</v>
      </c>
      <c r="F31" s="1" t="s">
        <v>314</v>
      </c>
      <c r="H31" s="1"/>
      <c r="I31" s="1"/>
      <c r="J31" s="1"/>
    </row>
    <row r="32" spans="4:10" x14ac:dyDescent="0.3">
      <c r="D32" s="35">
        <v>44719</v>
      </c>
      <c r="E32" s="1" t="s">
        <v>256</v>
      </c>
      <c r="F32" s="1" t="s">
        <v>314</v>
      </c>
    </row>
    <row r="33" spans="4:6" x14ac:dyDescent="0.3">
      <c r="D33" s="35">
        <v>44722</v>
      </c>
      <c r="E33" s="1" t="s">
        <v>336</v>
      </c>
      <c r="F33" s="1" t="s">
        <v>314</v>
      </c>
    </row>
    <row r="34" spans="4:6" x14ac:dyDescent="0.3">
      <c r="D34" s="35">
        <v>44728</v>
      </c>
      <c r="E34" s="1" t="s">
        <v>325</v>
      </c>
      <c r="F34" s="1" t="s">
        <v>314</v>
      </c>
    </row>
    <row r="35" spans="4:6" x14ac:dyDescent="0.3">
      <c r="D35" s="35">
        <v>44729</v>
      </c>
      <c r="E35" s="1" t="s">
        <v>329</v>
      </c>
      <c r="F35" s="1" t="s">
        <v>314</v>
      </c>
    </row>
    <row r="36" spans="4:6" x14ac:dyDescent="0.3">
      <c r="D36" s="35">
        <v>44734</v>
      </c>
      <c r="E36" s="1" t="s">
        <v>257</v>
      </c>
      <c r="F36" s="1" t="s">
        <v>314</v>
      </c>
    </row>
    <row r="37" spans="4:6" x14ac:dyDescent="0.3">
      <c r="D37" s="35">
        <v>44735</v>
      </c>
      <c r="E37" s="1" t="s">
        <v>258</v>
      </c>
      <c r="F37" s="1" t="s">
        <v>314</v>
      </c>
    </row>
    <row r="38" spans="4:6" x14ac:dyDescent="0.3">
      <c r="D38" s="35">
        <v>44740</v>
      </c>
      <c r="E38" s="1" t="s">
        <v>335</v>
      </c>
      <c r="F38" s="1" t="s">
        <v>314</v>
      </c>
    </row>
    <row r="39" spans="4:6" x14ac:dyDescent="0.3">
      <c r="D39" s="35">
        <v>44741</v>
      </c>
      <c r="E39" s="1" t="s">
        <v>259</v>
      </c>
      <c r="F39" s="1"/>
    </row>
    <row r="40" spans="4:6" x14ac:dyDescent="0.3">
      <c r="D40" s="36">
        <v>44743</v>
      </c>
      <c r="E40" s="1" t="s">
        <v>264</v>
      </c>
      <c r="F40" s="1" t="s">
        <v>314</v>
      </c>
    </row>
    <row r="41" spans="4:6" x14ac:dyDescent="0.3">
      <c r="D41" s="36">
        <v>44747</v>
      </c>
      <c r="E41" s="1" t="s">
        <v>297</v>
      </c>
      <c r="F41" s="1" t="s">
        <v>314</v>
      </c>
    </row>
    <row r="42" spans="4:6" x14ac:dyDescent="0.3">
      <c r="D42" s="36">
        <v>44756</v>
      </c>
      <c r="E42" s="1" t="s">
        <v>265</v>
      </c>
      <c r="F42" s="1"/>
    </row>
    <row r="43" spans="4:6" x14ac:dyDescent="0.3">
      <c r="D43" s="36">
        <v>44759</v>
      </c>
      <c r="E43" s="1" t="s">
        <v>266</v>
      </c>
      <c r="F43" s="1" t="s">
        <v>314</v>
      </c>
    </row>
    <row r="44" spans="4:6" x14ac:dyDescent="0.3">
      <c r="D44" s="36">
        <v>44762</v>
      </c>
      <c r="E44" s="1" t="s">
        <v>298</v>
      </c>
      <c r="F44" s="1" t="s">
        <v>314</v>
      </c>
    </row>
    <row r="45" spans="4:6" x14ac:dyDescent="0.3">
      <c r="D45" s="36">
        <v>44766</v>
      </c>
      <c r="E45" s="1" t="s">
        <v>267</v>
      </c>
      <c r="F45" s="1" t="s">
        <v>314</v>
      </c>
    </row>
    <row r="46" spans="4:6" x14ac:dyDescent="0.3">
      <c r="D46" s="36">
        <v>44768</v>
      </c>
      <c r="E46" s="1" t="s">
        <v>268</v>
      </c>
      <c r="F46" s="1" t="s">
        <v>314</v>
      </c>
    </row>
    <row r="47" spans="4:6" x14ac:dyDescent="0.3">
      <c r="D47" s="36">
        <v>44768</v>
      </c>
      <c r="E47" s="1" t="s">
        <v>269</v>
      </c>
      <c r="F47" s="1" t="s">
        <v>314</v>
      </c>
    </row>
    <row r="48" spans="4:6" x14ac:dyDescent="0.3">
      <c r="D48" s="32">
        <v>44782</v>
      </c>
      <c r="E48" s="1" t="s">
        <v>346</v>
      </c>
      <c r="F48" s="1" t="s">
        <v>314</v>
      </c>
    </row>
    <row r="49" spans="4:6" x14ac:dyDescent="0.3">
      <c r="D49" s="32">
        <v>44788</v>
      </c>
      <c r="E49" s="1" t="s">
        <v>299</v>
      </c>
      <c r="F49" s="1" t="s">
        <v>314</v>
      </c>
    </row>
    <row r="50" spans="4:6" x14ac:dyDescent="0.3">
      <c r="D50" s="32">
        <v>44791</v>
      </c>
      <c r="E50" s="1" t="s">
        <v>270</v>
      </c>
      <c r="F50" s="1" t="s">
        <v>314</v>
      </c>
    </row>
    <row r="51" spans="4:6" x14ac:dyDescent="0.3">
      <c r="D51" s="32">
        <v>44796</v>
      </c>
      <c r="E51" s="1" t="s">
        <v>271</v>
      </c>
      <c r="F51" s="1" t="s">
        <v>314</v>
      </c>
    </row>
    <row r="52" spans="4:6" x14ac:dyDescent="0.3">
      <c r="D52" s="32">
        <v>44797</v>
      </c>
      <c r="E52" s="1" t="s">
        <v>284</v>
      </c>
      <c r="F52" s="1" t="s">
        <v>314</v>
      </c>
    </row>
    <row r="53" spans="4:6" x14ac:dyDescent="0.3">
      <c r="D53" s="32">
        <v>44797</v>
      </c>
      <c r="E53" s="1" t="s">
        <v>285</v>
      </c>
      <c r="F53" s="1" t="s">
        <v>314</v>
      </c>
    </row>
    <row r="54" spans="4:6" x14ac:dyDescent="0.3">
      <c r="D54" s="32">
        <v>44802</v>
      </c>
      <c r="E54" s="1" t="s">
        <v>290</v>
      </c>
      <c r="F54" s="1" t="s">
        <v>314</v>
      </c>
    </row>
    <row r="55" spans="4:6" x14ac:dyDescent="0.3">
      <c r="D55" s="32">
        <v>44804</v>
      </c>
      <c r="E55" s="1" t="s">
        <v>272</v>
      </c>
      <c r="F55" s="1" t="s">
        <v>314</v>
      </c>
    </row>
    <row r="56" spans="4:6" x14ac:dyDescent="0.3">
      <c r="D56" s="32">
        <v>44804</v>
      </c>
      <c r="E56" s="1" t="s">
        <v>280</v>
      </c>
      <c r="F56" s="1" t="s">
        <v>314</v>
      </c>
    </row>
    <row r="57" spans="4:6" x14ac:dyDescent="0.3">
      <c r="D57" s="37">
        <v>44809</v>
      </c>
      <c r="E57" s="1" t="s">
        <v>338</v>
      </c>
      <c r="F57" s="1" t="s">
        <v>314</v>
      </c>
    </row>
    <row r="58" spans="4:6" x14ac:dyDescent="0.3">
      <c r="D58" s="37">
        <v>44811</v>
      </c>
      <c r="E58" s="1" t="s">
        <v>174</v>
      </c>
      <c r="F58" s="1" t="s">
        <v>314</v>
      </c>
    </row>
    <row r="59" spans="4:6" x14ac:dyDescent="0.3">
      <c r="D59" s="37">
        <v>44813</v>
      </c>
      <c r="E59" s="1" t="s">
        <v>327</v>
      </c>
      <c r="F59" s="1" t="s">
        <v>314</v>
      </c>
    </row>
    <row r="60" spans="4:6" x14ac:dyDescent="0.3">
      <c r="D60" s="37">
        <v>44820</v>
      </c>
      <c r="E60" s="1" t="s">
        <v>291</v>
      </c>
      <c r="F60" s="1" t="s">
        <v>314</v>
      </c>
    </row>
    <row r="61" spans="4:6" x14ac:dyDescent="0.3">
      <c r="D61" s="37">
        <v>44823</v>
      </c>
      <c r="E61" s="1" t="s">
        <v>319</v>
      </c>
      <c r="F61" s="1" t="s">
        <v>314</v>
      </c>
    </row>
    <row r="62" spans="4:6" x14ac:dyDescent="0.3">
      <c r="D62" s="37">
        <v>44826</v>
      </c>
      <c r="E62" s="1" t="s">
        <v>337</v>
      </c>
      <c r="F62" s="1" t="s">
        <v>314</v>
      </c>
    </row>
    <row r="63" spans="4:6" x14ac:dyDescent="0.3">
      <c r="D63" s="38">
        <v>44837</v>
      </c>
      <c r="E63" s="1" t="s">
        <v>347</v>
      </c>
      <c r="F63" s="1" t="s">
        <v>314</v>
      </c>
    </row>
    <row r="64" spans="4:6" x14ac:dyDescent="0.3">
      <c r="D64" s="38">
        <v>44839</v>
      </c>
      <c r="E64" s="1" t="s">
        <v>273</v>
      </c>
      <c r="F64" s="1" t="s">
        <v>314</v>
      </c>
    </row>
    <row r="65" spans="4:6" x14ac:dyDescent="0.3">
      <c r="D65" s="38">
        <v>44841</v>
      </c>
      <c r="E65" s="1" t="s">
        <v>274</v>
      </c>
      <c r="F65" s="1" t="s">
        <v>314</v>
      </c>
    </row>
    <row r="66" spans="4:6" x14ac:dyDescent="0.3">
      <c r="D66" s="38">
        <v>44844</v>
      </c>
      <c r="E66" s="1" t="s">
        <v>279</v>
      </c>
      <c r="F66" s="1" t="s">
        <v>314</v>
      </c>
    </row>
    <row r="67" spans="4:6" x14ac:dyDescent="0.3">
      <c r="D67" s="38">
        <v>44846</v>
      </c>
      <c r="E67" s="1" t="s">
        <v>315</v>
      </c>
      <c r="F67" s="1" t="s">
        <v>314</v>
      </c>
    </row>
    <row r="68" spans="4:6" x14ac:dyDescent="0.3">
      <c r="D68" s="38">
        <v>44848</v>
      </c>
      <c r="E68" s="1" t="s">
        <v>275</v>
      </c>
      <c r="F68" s="1" t="s">
        <v>314</v>
      </c>
    </row>
    <row r="69" spans="4:6" x14ac:dyDescent="0.3">
      <c r="D69" s="38">
        <v>44848</v>
      </c>
      <c r="E69" s="1" t="s">
        <v>276</v>
      </c>
      <c r="F69" s="1"/>
    </row>
    <row r="70" spans="4:6" x14ac:dyDescent="0.3">
      <c r="D70" s="38">
        <v>44851</v>
      </c>
      <c r="E70" s="1" t="s">
        <v>277</v>
      </c>
      <c r="F70" s="1" t="s">
        <v>314</v>
      </c>
    </row>
    <row r="71" spans="4:6" x14ac:dyDescent="0.3">
      <c r="D71" s="38">
        <v>44852</v>
      </c>
      <c r="E71" s="1" t="s">
        <v>278</v>
      </c>
      <c r="F71" s="1" t="s">
        <v>314</v>
      </c>
    </row>
    <row r="72" spans="4:6" x14ac:dyDescent="0.3">
      <c r="D72" s="38">
        <v>44862</v>
      </c>
      <c r="E72" s="1" t="s">
        <v>281</v>
      </c>
      <c r="F72" s="1" t="s">
        <v>314</v>
      </c>
    </row>
    <row r="73" spans="4:6" x14ac:dyDescent="0.3">
      <c r="D73" s="38">
        <v>44864</v>
      </c>
      <c r="E73" s="1" t="s">
        <v>282</v>
      </c>
      <c r="F73" s="1" t="s">
        <v>314</v>
      </c>
    </row>
    <row r="74" spans="4:6" x14ac:dyDescent="0.3">
      <c r="D74" s="38">
        <v>44864</v>
      </c>
      <c r="E74" s="1" t="s">
        <v>323</v>
      </c>
      <c r="F74" s="1" t="s">
        <v>314</v>
      </c>
    </row>
    <row r="75" spans="4:6" x14ac:dyDescent="0.3">
      <c r="D75" s="34">
        <v>44870</v>
      </c>
      <c r="E75" s="1" t="s">
        <v>283</v>
      </c>
      <c r="F75" s="1" t="s">
        <v>314</v>
      </c>
    </row>
    <row r="76" spans="4:6" x14ac:dyDescent="0.3">
      <c r="D76" s="34">
        <v>44875</v>
      </c>
      <c r="E76" s="1" t="s">
        <v>324</v>
      </c>
      <c r="F76" s="1" t="s">
        <v>314</v>
      </c>
    </row>
    <row r="77" spans="4:6" x14ac:dyDescent="0.3">
      <c r="D77" s="34">
        <v>44878</v>
      </c>
      <c r="E77" s="1" t="s">
        <v>286</v>
      </c>
      <c r="F77" s="1" t="s">
        <v>314</v>
      </c>
    </row>
    <row r="78" spans="4:6" x14ac:dyDescent="0.3">
      <c r="D78" s="34">
        <v>44878</v>
      </c>
      <c r="E78" s="1" t="s">
        <v>287</v>
      </c>
      <c r="F78" s="1" t="s">
        <v>314</v>
      </c>
    </row>
    <row r="79" spans="4:6" x14ac:dyDescent="0.3">
      <c r="D79" s="34">
        <v>44879</v>
      </c>
      <c r="E79" s="1" t="s">
        <v>288</v>
      </c>
      <c r="F79" s="1" t="s">
        <v>314</v>
      </c>
    </row>
    <row r="80" spans="4:6" x14ac:dyDescent="0.3">
      <c r="D80" s="34">
        <v>44880</v>
      </c>
      <c r="E80" s="1" t="s">
        <v>317</v>
      </c>
      <c r="F80" s="1" t="s">
        <v>314</v>
      </c>
    </row>
    <row r="81" spans="4:6" x14ac:dyDescent="0.3">
      <c r="D81" s="34">
        <v>44888</v>
      </c>
      <c r="E81" s="1" t="s">
        <v>289</v>
      </c>
      <c r="F81" s="1" t="s">
        <v>314</v>
      </c>
    </row>
    <row r="82" spans="4:6" x14ac:dyDescent="0.3">
      <c r="D82" s="34">
        <v>44890</v>
      </c>
      <c r="E82" s="1" t="s">
        <v>300</v>
      </c>
      <c r="F82" s="1" t="s">
        <v>314</v>
      </c>
    </row>
    <row r="83" spans="4:6" x14ac:dyDescent="0.3">
      <c r="D83" s="34">
        <v>44892</v>
      </c>
      <c r="E83" s="1" t="s">
        <v>290</v>
      </c>
      <c r="F83" s="1" t="s">
        <v>314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25"/>
  <sheetViews>
    <sheetView topLeftCell="A4" workbookViewId="0">
      <selection activeCell="C26" sqref="C26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120</v>
      </c>
      <c r="D2" s="21" t="s">
        <v>121</v>
      </c>
    </row>
    <row r="3" spans="2:4" x14ac:dyDescent="0.3">
      <c r="C3" t="s">
        <v>122</v>
      </c>
      <c r="D3" s="20" t="s">
        <v>123</v>
      </c>
    </row>
    <row r="4" spans="2:4" x14ac:dyDescent="0.3">
      <c r="C4" t="s">
        <v>428</v>
      </c>
      <c r="D4" s="20" t="s">
        <v>427</v>
      </c>
    </row>
    <row r="5" spans="2:4" x14ac:dyDescent="0.3">
      <c r="C5" t="s">
        <v>429</v>
      </c>
      <c r="D5" s="20" t="s">
        <v>430</v>
      </c>
    </row>
    <row r="6" spans="2:4" x14ac:dyDescent="0.3">
      <c r="C6" t="s">
        <v>445</v>
      </c>
      <c r="D6" s="20" t="s">
        <v>444</v>
      </c>
    </row>
    <row r="7" spans="2:4" x14ac:dyDescent="0.3">
      <c r="C7" t="s">
        <v>446</v>
      </c>
      <c r="D7" s="20" t="s">
        <v>447</v>
      </c>
    </row>
    <row r="8" spans="2:4" x14ac:dyDescent="0.3">
      <c r="C8" t="s">
        <v>731</v>
      </c>
      <c r="D8" s="20" t="s">
        <v>732</v>
      </c>
    </row>
    <row r="9" spans="2:4" x14ac:dyDescent="0.3">
      <c r="D9" s="20" t="s">
        <v>733</v>
      </c>
    </row>
    <row r="12" spans="2:4" x14ac:dyDescent="0.3">
      <c r="B12" s="21" t="s">
        <v>12</v>
      </c>
      <c r="C12" s="21" t="s">
        <v>436</v>
      </c>
      <c r="D12" s="21" t="s">
        <v>121</v>
      </c>
    </row>
    <row r="13" spans="2:4" x14ac:dyDescent="0.3">
      <c r="B13" t="s">
        <v>439</v>
      </c>
      <c r="C13" t="s">
        <v>437</v>
      </c>
      <c r="D13" s="20" t="s">
        <v>438</v>
      </c>
    </row>
    <row r="14" spans="2:4" x14ac:dyDescent="0.3">
      <c r="C14" t="s">
        <v>649</v>
      </c>
      <c r="D14" s="20" t="s">
        <v>648</v>
      </c>
    </row>
    <row r="15" spans="2:4" x14ac:dyDescent="0.3">
      <c r="D15" s="20" t="s">
        <v>863</v>
      </c>
    </row>
    <row r="16" spans="2:4" x14ac:dyDescent="0.3">
      <c r="C16" t="s">
        <v>684</v>
      </c>
      <c r="D16" s="20" t="s">
        <v>685</v>
      </c>
    </row>
    <row r="17" spans="3:4" x14ac:dyDescent="0.3">
      <c r="D17" s="20" t="s">
        <v>686</v>
      </c>
    </row>
    <row r="18" spans="3:4" x14ac:dyDescent="0.3">
      <c r="D18" s="20" t="s">
        <v>688</v>
      </c>
    </row>
    <row r="19" spans="3:4" x14ac:dyDescent="0.3">
      <c r="C19" t="s">
        <v>705</v>
      </c>
      <c r="D19" s="20" t="s">
        <v>706</v>
      </c>
    </row>
    <row r="20" spans="3:4" x14ac:dyDescent="0.3">
      <c r="C20" t="s">
        <v>864</v>
      </c>
      <c r="D20" s="20" t="s">
        <v>865</v>
      </c>
    </row>
    <row r="21" spans="3:4" x14ac:dyDescent="0.3">
      <c r="C21" t="s">
        <v>891</v>
      </c>
      <c r="D21" s="20" t="s">
        <v>892</v>
      </c>
    </row>
    <row r="22" spans="3:4" x14ac:dyDescent="0.3">
      <c r="C22" t="s">
        <v>893</v>
      </c>
      <c r="D22" s="20" t="s">
        <v>894</v>
      </c>
    </row>
    <row r="23" spans="3:4" x14ac:dyDescent="0.3">
      <c r="C23" t="s">
        <v>895</v>
      </c>
      <c r="D23" t="s">
        <v>896</v>
      </c>
    </row>
    <row r="24" spans="3:4" x14ac:dyDescent="0.3">
      <c r="C24" t="s">
        <v>898</v>
      </c>
      <c r="D24" t="s">
        <v>899</v>
      </c>
    </row>
    <row r="25" spans="3:4" x14ac:dyDescent="0.3">
      <c r="C25" t="s">
        <v>930</v>
      </c>
      <c r="D25" s="20" t="s">
        <v>929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</hyperlinks>
  <pageMargins left="0.7" right="0.7" top="0.75" bottom="0.75" header="0.3" footer="0.3"/>
  <pageSetup orientation="portrait" horizontalDpi="200" verticalDpi="200"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J13" sqref="J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102" t="s">
        <v>1</v>
      </c>
      <c r="M4" s="2" t="s">
        <v>934</v>
      </c>
    </row>
    <row r="5" spans="2:13" x14ac:dyDescent="0.3">
      <c r="F5" s="70" t="s">
        <v>12</v>
      </c>
      <c r="G5" s="70" t="s">
        <v>689</v>
      </c>
      <c r="L5" s="7">
        <v>1</v>
      </c>
      <c r="M5" s="1" t="s">
        <v>935</v>
      </c>
    </row>
    <row r="6" spans="2:13" x14ac:dyDescent="0.3">
      <c r="F6" s="17" t="s">
        <v>890</v>
      </c>
      <c r="G6" s="19">
        <v>8000</v>
      </c>
      <c r="I6" s="2" t="s">
        <v>808</v>
      </c>
      <c r="J6" s="1"/>
      <c r="L6" s="7">
        <v>2</v>
      </c>
      <c r="M6" s="1" t="s">
        <v>936</v>
      </c>
    </row>
    <row r="7" spans="2:13" x14ac:dyDescent="0.3">
      <c r="B7" s="2" t="s">
        <v>12</v>
      </c>
      <c r="C7" s="2" t="s">
        <v>11</v>
      </c>
      <c r="F7" s="17" t="s">
        <v>867</v>
      </c>
      <c r="G7" s="19">
        <v>2000</v>
      </c>
      <c r="I7" s="1" t="s">
        <v>628</v>
      </c>
      <c r="J7" s="1" t="s">
        <v>870</v>
      </c>
      <c r="L7" s="7">
        <v>3</v>
      </c>
      <c r="M7" s="1" t="s">
        <v>937</v>
      </c>
    </row>
    <row r="8" spans="2:13" x14ac:dyDescent="0.3">
      <c r="B8" s="17" t="s">
        <v>872</v>
      </c>
      <c r="C8" s="4">
        <v>5000000</v>
      </c>
      <c r="F8" s="17" t="s">
        <v>912</v>
      </c>
      <c r="G8" s="19">
        <v>30000</v>
      </c>
      <c r="I8" s="4" t="s">
        <v>871</v>
      </c>
      <c r="J8" s="3" t="s">
        <v>913</v>
      </c>
      <c r="L8" s="7">
        <v>4</v>
      </c>
      <c r="M8" s="1" t="s">
        <v>940</v>
      </c>
    </row>
    <row r="9" spans="2:13" x14ac:dyDescent="0.3">
      <c r="B9" s="17" t="s">
        <v>873</v>
      </c>
      <c r="C9" s="4">
        <v>5000000</v>
      </c>
      <c r="F9" s="17" t="s">
        <v>868</v>
      </c>
      <c r="G9" s="19">
        <v>2000</v>
      </c>
      <c r="I9" s="1"/>
      <c r="J9" s="1"/>
      <c r="L9" s="7">
        <v>5</v>
      </c>
      <c r="M9" s="1"/>
    </row>
    <row r="10" spans="2:13" x14ac:dyDescent="0.3">
      <c r="B10" s="17" t="s">
        <v>874</v>
      </c>
      <c r="C10" s="4">
        <v>14000000</v>
      </c>
      <c r="F10" s="17" t="s">
        <v>864</v>
      </c>
      <c r="G10" s="19">
        <v>1700</v>
      </c>
      <c r="I10" s="23"/>
      <c r="J10" s="23"/>
      <c r="L10" s="7"/>
      <c r="M10" s="1"/>
    </row>
    <row r="11" spans="2:13" x14ac:dyDescent="0.3">
      <c r="B11" s="1" t="s">
        <v>897</v>
      </c>
      <c r="C11" s="98">
        <v>1200000</v>
      </c>
      <c r="F11" s="17" t="s">
        <v>869</v>
      </c>
      <c r="G11" s="19">
        <v>1250</v>
      </c>
      <c r="I11" s="23"/>
      <c r="J11" s="23"/>
      <c r="L11" s="7"/>
      <c r="M11" s="1"/>
    </row>
    <row r="12" spans="2:13" x14ac:dyDescent="0.3">
      <c r="B12" s="1"/>
      <c r="C12" s="98"/>
      <c r="F12" s="17" t="s">
        <v>941</v>
      </c>
      <c r="G12" s="19"/>
      <c r="L12" s="7"/>
      <c r="M12" s="1"/>
    </row>
    <row r="13" spans="2:13" x14ac:dyDescent="0.3">
      <c r="B13" s="1"/>
      <c r="C13" s="98"/>
      <c r="F13" s="17" t="s">
        <v>942</v>
      </c>
      <c r="G13" s="19">
        <v>5000</v>
      </c>
      <c r="L13" s="7"/>
      <c r="M13" s="1"/>
    </row>
    <row r="14" spans="2:13" x14ac:dyDescent="0.3">
      <c r="B14" s="1"/>
      <c r="C14" s="98"/>
      <c r="F14" s="94"/>
      <c r="G14" s="7"/>
      <c r="L14" s="7"/>
      <c r="M14" s="1"/>
    </row>
    <row r="15" spans="2:13" x14ac:dyDescent="0.3">
      <c r="B15" s="1"/>
      <c r="C15" s="98"/>
      <c r="F15" s="94" t="s">
        <v>886</v>
      </c>
      <c r="G15" s="7">
        <v>3000</v>
      </c>
      <c r="L15" s="7"/>
      <c r="M15" s="1"/>
    </row>
    <row r="16" spans="2:13" x14ac:dyDescent="0.3">
      <c r="B16" s="1"/>
      <c r="C16" s="98"/>
      <c r="F16" s="87" t="s">
        <v>15</v>
      </c>
      <c r="G16" s="95">
        <f>SUM(G6:G15)</f>
        <v>52950</v>
      </c>
      <c r="L16" s="7"/>
      <c r="M16" s="1"/>
    </row>
    <row r="17" spans="2:13" x14ac:dyDescent="0.3">
      <c r="B17" s="1"/>
      <c r="C17" s="98"/>
      <c r="L17" s="7"/>
      <c r="M17" s="1"/>
    </row>
    <row r="18" spans="2:13" x14ac:dyDescent="0.3">
      <c r="B18" s="1"/>
      <c r="C18" s="98"/>
    </row>
    <row r="19" spans="2:13" x14ac:dyDescent="0.3">
      <c r="B19" s="87" t="s">
        <v>15</v>
      </c>
      <c r="C19" s="87">
        <f>SUM(C8:C18)</f>
        <v>25200000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7" sqref="E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875</v>
      </c>
      <c r="E6" s="2" t="s">
        <v>876</v>
      </c>
      <c r="F6" s="2" t="s">
        <v>879</v>
      </c>
      <c r="G6" s="2" t="s">
        <v>877</v>
      </c>
      <c r="H6" s="2" t="s">
        <v>878</v>
      </c>
    </row>
    <row r="7" spans="4:8" x14ac:dyDescent="0.3">
      <c r="D7" s="9">
        <v>2023</v>
      </c>
      <c r="E7" s="1"/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0" activePane="bottomLeft" state="frozen"/>
      <selection pane="bottomLeft" activeCell="A11" sqref="A11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718</v>
      </c>
      <c r="C2" s="13" t="s">
        <v>723</v>
      </c>
      <c r="D2" s="15"/>
      <c r="G2" s="13" t="s">
        <v>137</v>
      </c>
    </row>
    <row r="4" spans="1:7" ht="15" thickBot="1" x14ac:dyDescent="0.35">
      <c r="A4" s="12">
        <v>2022</v>
      </c>
      <c r="B4" s="11" t="s">
        <v>138</v>
      </c>
      <c r="C4" s="11" t="s">
        <v>139</v>
      </c>
      <c r="D4" s="11" t="s">
        <v>544</v>
      </c>
    </row>
    <row r="5" spans="1:7" ht="58.2" thickBot="1" x14ac:dyDescent="0.35">
      <c r="A5" s="9" t="s">
        <v>70</v>
      </c>
      <c r="B5" s="16" t="s">
        <v>76</v>
      </c>
      <c r="C5" s="10" t="s">
        <v>77</v>
      </c>
      <c r="D5" s="15" t="s">
        <v>84</v>
      </c>
    </row>
    <row r="6" spans="1:7" ht="158.4" x14ac:dyDescent="0.3">
      <c r="A6" s="9" t="s">
        <v>72</v>
      </c>
      <c r="B6" s="16" t="s">
        <v>140</v>
      </c>
      <c r="C6" s="16" t="s">
        <v>144</v>
      </c>
      <c r="D6" s="16" t="s">
        <v>141</v>
      </c>
    </row>
    <row r="7" spans="1:7" ht="216" x14ac:dyDescent="0.3">
      <c r="A7" s="9" t="s">
        <v>73</v>
      </c>
      <c r="B7" s="16" t="s">
        <v>387</v>
      </c>
      <c r="C7" s="16" t="s">
        <v>543</v>
      </c>
      <c r="D7" s="16" t="s">
        <v>546</v>
      </c>
    </row>
    <row r="8" spans="1:7" ht="144" x14ac:dyDescent="0.3">
      <c r="A8" s="9" t="s">
        <v>74</v>
      </c>
      <c r="B8" s="16" t="s">
        <v>545</v>
      </c>
      <c r="C8" s="16" t="s">
        <v>596</v>
      </c>
      <c r="D8" s="16" t="s">
        <v>570</v>
      </c>
    </row>
    <row r="9" spans="1:7" ht="144" x14ac:dyDescent="0.3">
      <c r="A9" s="9" t="s">
        <v>75</v>
      </c>
      <c r="B9" s="16" t="s">
        <v>597</v>
      </c>
      <c r="C9" s="17" t="s">
        <v>719</v>
      </c>
      <c r="D9" s="16" t="s">
        <v>722</v>
      </c>
    </row>
    <row r="10" spans="1:7" ht="100.8" x14ac:dyDescent="0.3">
      <c r="A10" s="9" t="s">
        <v>720</v>
      </c>
      <c r="B10" s="16" t="s">
        <v>721</v>
      </c>
      <c r="C10" s="16" t="s">
        <v>918</v>
      </c>
      <c r="D10" s="16" t="s">
        <v>917</v>
      </c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Principles</vt:lpstr>
      <vt:lpstr>Diet</vt:lpstr>
      <vt:lpstr>Finance</vt:lpstr>
      <vt:lpstr>Network</vt:lpstr>
      <vt:lpstr>Family_Dates</vt:lpstr>
      <vt:lpstr>Later</vt:lpstr>
      <vt:lpstr>Family</vt:lpstr>
      <vt:lpstr>Yearly_check</vt:lpstr>
      <vt:lpstr>Monthly_check</vt:lpstr>
      <vt:lpstr>Weekly_check</vt:lpstr>
      <vt:lpstr>January</vt:lpstr>
      <vt:lpstr>February</vt:lpstr>
      <vt:lpstr>March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2023-02-26T01:48:36Z</dcterms:modified>
</cp:coreProperties>
</file>