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April25\Black Model\"/>
    </mc:Choice>
  </mc:AlternateContent>
  <xr:revisionPtr revIDLastSave="0" documentId="13_ncr:1_{173BBC05-B5B8-4992-A9B2-5A4A5BE7A704}" xr6:coauthVersionLast="47" xr6:coauthVersionMax="47" xr10:uidLastSave="{00000000-0000-0000-0000-000000000000}"/>
  <bookViews>
    <workbookView xWindow="-120" yWindow="-120" windowWidth="20730" windowHeight="11160" xr2:uid="{E907F8E2-352C-43A8-B928-537E2BD8A446}"/>
  </bookViews>
  <sheets>
    <sheet name="Sheet1" sheetId="1" r:id="rId1"/>
  </sheets>
  <calcPr calcId="191029"/>
  <pivotCaches>
    <pivotCache cacheId="2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J19" i="1" l="1"/>
  <c r="J18" i="1"/>
  <c r="J17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<sst xmlns="http://schemas.openxmlformats.org/spreadsheetml/2006/main" count="55" uniqueCount="30">
  <si>
    <t>Drop_out</t>
  </si>
  <si>
    <t>Month_enrooled</t>
  </si>
  <si>
    <t>MEMBERs</t>
  </si>
  <si>
    <t>No</t>
  </si>
  <si>
    <t>Yes</t>
  </si>
  <si>
    <t>Row Labels</t>
  </si>
  <si>
    <t>Grand Total</t>
  </si>
  <si>
    <t>2024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</si>
  <si>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</si>
  <si>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</si>
  <si>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</si>
  <si>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</si>
  <si>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</si>
  <si>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</si>
  <si>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</si>
  <si>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</si>
  <si>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</si>
  <si>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</si>
  <si>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</si>
  <si>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</si>
  <si>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Column Labels</t>
  </si>
  <si>
    <t>Sum of MEMBERs</t>
  </si>
  <si>
    <t>2023</t>
  </si>
  <si>
    <t>Latency</t>
  </si>
  <si>
    <t>Frequency</t>
  </si>
  <si>
    <t>Spend/Visit</t>
  </si>
  <si>
    <t>Attributes</t>
  </si>
  <si>
    <t>Category Share</t>
  </si>
  <si>
    <t>1st Visit Spend</t>
  </si>
  <si>
    <t>AMS Slab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</si>
</sst>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sz val="11"/>
      <color theme="1"/>
      <name val="Candar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17" fontId="3" fillId="0" borderId="0" xfId="0" applyNumberFormat="1" applyFont="1" applyAlignment="1">
      <alignment horizontal="left" indent="1"/>
    </xf>
    <xf numFmtId="9" fontId="3" fillId="0" borderId="0" xfId="1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13">
    <dxf>
      <numFmt numFmtId="164" formatCode="_ * #,##0_ ;_ * \-#,##0_ ;_ * &quot;-&quot;??_ ;_ @_ "/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r Nimbare" refreshedDate="45754.736042245371" createdVersion="7" refreshedVersion="7" minRefreshableVersion="3" recordCount="24" xr:uid="{92E8AE8A-B40E-42BA-B085-BE80FAEDF355}">
  <cacheSource type="worksheet">
    <worksheetSource ref="A1:C25" sheet="Sheet1"/>
  </cacheSource>
  <cacheFields count="5">
    <cacheField name="Drop_out" numFmtId="0">
      <sharedItems count="2">
        <s v="Yes"/>
        <s v="No"/>
      </sharedItems>
    </cacheField>
    <cacheField name="Month_enrooled" numFmtId="17">
      <sharedItems containsSemiMixedTypes="0" containsNonDate="0" containsDate="1" containsString="0" minDate="2023-04-01T00:00:00" maxDate="2024-03-02T00:00:00" count="12">
        <d v="2023-12-01T00:00:00"/>
        <d v="2023-04-01T00:00:00"/>
        <d v="2023-07-01T00:00:00"/>
        <d v="2023-09-01T00:00:00"/>
        <d v="2024-03-01T00:00:00"/>
        <d v="2023-11-01T00:00:00"/>
        <d v="2023-06-01T00:00:00"/>
        <d v="2024-02-01T00:00:00"/>
        <d v="2023-10-01T00:00:00"/>
        <d v="2024-01-01T00:00:00"/>
        <d v="2023-08-01T00:00:00"/>
        <d v="2023-05-01T00:00:00"/>
      </sharedItems>
      <fieldGroup par="4" base="1">
        <rangePr groupBy="months" startDate="2023-04-01T00:00:00" endDate="2024-03-02T00:00:00"/>
        <groupItems count="14">
          <s v="&lt;01-04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3-2024"/>
        </groupItems>
      </fieldGroup>
    </cacheField>
    <cacheField name="MEMBERs" numFmtId="0">
      <sharedItems containsSemiMixedTypes="0" containsString="0" containsNumber="1" containsInteger="1" minValue="642" maxValue="3880"/>
    </cacheField>
    <cacheField name="Quarters" numFmtId="0" databaseField="0">
      <fieldGroup base="1">
        <rangePr groupBy="quarters" startDate="2023-04-01T00:00:00" endDate="2024-03-02T00:00:00"/>
        <groupItems count="6">
          <s v="&lt;01-04-2023"/>
          <s v="Qtr1"/>
          <s v="Qtr2"/>
          <s v="Qtr3"/>
          <s v="Qtr4"/>
          <s v="&gt;02-03-2024"/>
        </groupItems>
      </fieldGroup>
    </cacheField>
    <cacheField name="Years" numFmtId="0" databaseField="0">
      <fieldGroup base="1">
        <rangePr groupBy="years" startDate="2023-04-01T00:00:00" endDate="2024-03-02T00:00:00"/>
        <groupItems count="4">
          <s v="&lt;01-04-2023"/>
          <s v="2023"/>
          <s v="2024"/>
          <s v="&gt;02-03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3239"/>
  </r>
  <r>
    <x v="0"/>
    <x v="1"/>
    <n v="2464"/>
  </r>
  <r>
    <x v="1"/>
    <x v="2"/>
    <n v="3864"/>
  </r>
  <r>
    <x v="1"/>
    <x v="3"/>
    <n v="2580"/>
  </r>
  <r>
    <x v="0"/>
    <x v="4"/>
    <n v="3627"/>
  </r>
  <r>
    <x v="0"/>
    <x v="3"/>
    <n v="2241"/>
  </r>
  <r>
    <x v="1"/>
    <x v="5"/>
    <n v="3122"/>
  </r>
  <r>
    <x v="1"/>
    <x v="6"/>
    <n v="3455"/>
  </r>
  <r>
    <x v="1"/>
    <x v="7"/>
    <n v="3880"/>
  </r>
  <r>
    <x v="0"/>
    <x v="5"/>
    <n v="3368"/>
  </r>
  <r>
    <x v="1"/>
    <x v="8"/>
    <n v="3139"/>
  </r>
  <r>
    <x v="0"/>
    <x v="9"/>
    <n v="3353"/>
  </r>
  <r>
    <x v="1"/>
    <x v="10"/>
    <n v="3349"/>
  </r>
  <r>
    <x v="0"/>
    <x v="2"/>
    <n v="2980"/>
  </r>
  <r>
    <x v="1"/>
    <x v="4"/>
    <n v="1051"/>
  </r>
  <r>
    <x v="0"/>
    <x v="11"/>
    <n v="2605"/>
  </r>
  <r>
    <x v="1"/>
    <x v="9"/>
    <n v="2486"/>
  </r>
  <r>
    <x v="0"/>
    <x v="8"/>
    <n v="3178"/>
  </r>
  <r>
    <x v="1"/>
    <x v="11"/>
    <n v="3191"/>
  </r>
  <r>
    <x v="0"/>
    <x v="6"/>
    <n v="2611"/>
  </r>
  <r>
    <x v="1"/>
    <x v="0"/>
    <n v="3077"/>
  </r>
  <r>
    <x v="1"/>
    <x v="1"/>
    <n v="3238"/>
  </r>
  <r>
    <x v="0"/>
    <x v="10"/>
    <n v="3011"/>
  </r>
  <r>
    <x v="0"/>
    <x v="7"/>
    <n v="6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D62E9-A82A-4A6A-B2F6-5876219CB952}" name="PivotTable4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4:I20" firstHeaderRow="1" firstDataRow="2" firstDataCol="1"/>
  <pivotFields count="5">
    <pivotField axis="axisCol" showAll="0">
      <items count="3">
        <item x="1"/>
        <item x="0"/>
        <item t="default"/>
      </items>
    </pivotField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</pivotFields>
  <rowFields count="2">
    <field x="4"/>
    <field x="1"/>
  </rowFields>
  <rowItems count="15">
    <i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EMBERs" fld="2" baseField="0" baseItem="0" numFmtId="164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0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4" type="button" dataOnly="0" labelOnly="1" outline="0" axis="axisRow" fieldPosition="0"/>
    </format>
    <format dxfId="6">
      <pivotArea dataOnly="0" labelOnly="1" fieldPosition="0">
        <references count="1">
          <reference field="4" count="2">
            <x v="0"/>
            <x v="1"/>
          </reference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1" count="9">
            <x v="4"/>
            <x v="5"/>
            <x v="6"/>
            <x v="7"/>
            <x v="8"/>
            <x v="9"/>
            <x v="10"/>
            <x v="11"/>
            <x v="12"/>
          </reference>
          <reference field="4" count="1" selected="0">
            <x v="0"/>
          </reference>
        </references>
      </pivotArea>
    </format>
    <format dxfId="3">
      <pivotArea dataOnly="0" labelOnly="1" fieldPosition="0">
        <references count="2">
          <reference field="1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641C-9DB1-40A7-8E7B-23977DD2BBC4}">
  <dimension ref="A1:O25"/>
  <sheetViews>
    <sheetView tabSelected="1" topLeftCell="D1" workbookViewId="0">
      <selection activeCell="M11" sqref="M11"/>
    </sheetView>
  </sheetViews>
  <sheetFormatPr defaultRowHeight="15" x14ac:dyDescent="0.25"/>
  <cols>
    <col min="6" max="7" width="16.5703125" style="4" bestFit="1" customWidth="1"/>
    <col min="8" max="8" width="10.5703125" style="4" bestFit="1" customWidth="1"/>
    <col min="9" max="9" width="11.5703125" style="4" bestFit="1" customWidth="1"/>
    <col min="10" max="10" width="9.28515625" style="4" bestFit="1" customWidth="1"/>
    <col min="14" max="14" width="14.42578125" bestFit="1" customWidth="1"/>
  </cols>
  <sheetData>
    <row r="1" spans="1:15" x14ac:dyDescent="0.25">
      <c r="A1" t="s">
        <v>0</v>
      </c>
      <c r="B1" t="s">
        <v>1</v>
      </c>
      <c r="C1" t="s">
        <v>2</v>
      </c>
    </row>
    <row r="2" spans="1:15" x14ac:dyDescent="0.25">
      <c r="A2" t="s">
        <v>4</v>
      </c>
      <c r="B2" s="1">
        <v>45261</v>
      </c>
      <c r="C2" s="2">
        <v>3239</v>
      </c>
      <c r="N2" s="3" t="s">
        <v>26</v>
      </c>
    </row>
    <row r="3" spans="1:15" x14ac:dyDescent="0.25">
      <c r="A3" t="s">
        <v>4</v>
      </c>
      <c r="B3" s="1">
        <v>45017</v>
      </c>
      <c r="C3" s="2">
        <v>2464</v>
      </c>
      <c r="M3" s="4">
        <v>1</v>
      </c>
      <c r="N3" s="4" t="s">
        <v>25</v>
      </c>
    </row>
    <row r="4" spans="1:15" x14ac:dyDescent="0.25">
      <c r="A4" t="s">
        <v>3</v>
      </c>
      <c r="B4" s="1">
        <v>45108</v>
      </c>
      <c r="C4" s="2">
        <v>3864</v>
      </c>
      <c r="F4" s="5" t="s">
        <v>21</v>
      </c>
      <c r="G4" s="5" t="s">
        <v>20</v>
      </c>
      <c r="M4" s="4">
        <v>2</v>
      </c>
      <c r="N4" s="4" t="s">
        <v>24</v>
      </c>
    </row>
    <row r="5" spans="1:15" x14ac:dyDescent="0.25">
      <c r="A5" t="s">
        <v>3</v>
      </c>
      <c r="B5" s="1">
        <v>45170</v>
      </c>
      <c r="C5" s="2">
        <v>2580</v>
      </c>
      <c r="F5" s="5" t="s">
        <v>5</v>
      </c>
      <c r="G5" s="4" t="s">
        <v>3</v>
      </c>
      <c r="H5" s="4" t="s">
        <v>4</v>
      </c>
      <c r="I5" s="4" t="s">
        <v>6</v>
      </c>
      <c r="M5" s="4">
        <v>3</v>
      </c>
      <c r="N5" s="4" t="s">
        <v>23</v>
      </c>
    </row>
    <row r="6" spans="1:15" x14ac:dyDescent="0.25">
      <c r="A6" t="s">
        <v>4</v>
      </c>
      <c r="B6" s="1">
        <v>45352</v>
      </c>
      <c r="C6" s="2">
        <v>3627</v>
      </c>
      <c r="F6" s="6" t="s">
        <v>22</v>
      </c>
      <c r="G6" s="9">
        <v>29015</v>
      </c>
      <c r="H6" s="9">
        <v>25697</v>
      </c>
      <c r="I6" s="9">
        <v>54712</v>
      </c>
      <c r="M6" s="4">
        <v>4</v>
      </c>
      <c r="N6" s="4" t="s">
        <v>29</v>
      </c>
    </row>
    <row r="7" spans="1:15" x14ac:dyDescent="0.25">
      <c r="A7" t="s">
        <v>4</v>
      </c>
      <c r="B7" s="1">
        <v>45170</v>
      </c>
      <c r="C7" s="2">
        <v>2241</v>
      </c>
      <c r="F7" s="7" t="s">
        <v>8</v>
      </c>
      <c r="G7" s="9">
        <v>3238</v>
      </c>
      <c r="H7" s="9">
        <v>2464</v>
      </c>
      <c r="I7" s="9">
        <v>5702</v>
      </c>
      <c r="J7" s="8">
        <f>H7/I7</f>
        <v>0.4321290775166608</v>
      </c>
      <c r="M7" s="4">
        <v>5</v>
      </c>
      <c r="N7" s="4" t="s">
        <v>27</v>
      </c>
    </row>
    <row r="8" spans="1:15" x14ac:dyDescent="0.25">
      <c r="A8" t="s">
        <v>3</v>
      </c>
      <c r="B8" s="1">
        <v>45231</v>
      </c>
      <c r="C8" s="2">
        <v>3122</v>
      </c>
      <c r="F8" s="7" t="s">
        <v>9</v>
      </c>
      <c r="G8" s="9">
        <v>3191</v>
      </c>
      <c r="H8" s="9">
        <v>2605</v>
      </c>
      <c r="I8" s="9">
        <v>5796</v>
      </c>
      <c r="J8" s="8">
        <f t="shared" ref="J8:J19" si="0">H8/I8</f>
        <v>0.44944789510006899</v>
      </c>
      <c r="M8" s="4">
        <v>6</v>
      </c>
      <c r="N8" s="4" t="s">
        <v>28</v>
      </c>
    </row>
    <row r="9" spans="1:15" x14ac:dyDescent="0.25">
      <c r="A9" t="s">
        <v>3</v>
      </c>
      <c r="B9" s="1">
        <v>45078</v>
      </c>
      <c r="C9" s="2">
        <v>3455</v>
      </c>
      <c r="F9" s="7" t="s">
        <v>10</v>
      </c>
      <c r="G9" s="9">
        <v>3455</v>
      </c>
      <c r="H9" s="9">
        <v>2611</v>
      </c>
      <c r="I9" s="9">
        <v>6066</v>
      </c>
      <c r="J9" s="8">
        <f t="shared" si="0"/>
        <v>0.43043191559512034</v>
      </c>
      <c r="M9" s="4">
        <v>7</v>
      </c>
      <c r="N9" s="4"/>
    </row>
    <row r="10" spans="1:15" x14ac:dyDescent="0.25">
      <c r="A10" t="s">
        <v>3</v>
      </c>
      <c r="B10" s="1">
        <v>45323</v>
      </c>
      <c r="C10" s="2">
        <v>3880</v>
      </c>
      <c r="F10" s="7" t="s">
        <v>11</v>
      </c>
      <c r="G10" s="9">
        <v>3864</v>
      </c>
      <c r="H10" s="9">
        <v>2980</v>
      </c>
      <c r="I10" s="9">
        <v>6844</v>
      </c>
      <c r="J10" s="8">
        <f t="shared" si="0"/>
        <v>0.43541788427819988</v>
      </c>
    </row>
    <row r="11" spans="1:15" x14ac:dyDescent="0.25">
      <c r="A11" t="s">
        <v>4</v>
      </c>
      <c r="B11" s="1">
        <v>45231</v>
      </c>
      <c r="C11" s="2">
        <v>3368</v>
      </c>
      <c r="F11" s="7" t="s">
        <v>12</v>
      </c>
      <c r="G11" s="9">
        <v>3349</v>
      </c>
      <c r="H11" s="9">
        <v>3011</v>
      </c>
      <c r="I11" s="9">
        <v>6360</v>
      </c>
      <c r="J11" s="8">
        <f t="shared" si="0"/>
        <v>0.47342767295597482</v>
      </c>
    </row>
    <row r="12" spans="1:15" x14ac:dyDescent="0.25">
      <c r="A12" t="s">
        <v>3</v>
      </c>
      <c r="B12" s="1">
        <v>45200</v>
      </c>
      <c r="C12" s="2">
        <v>3139</v>
      </c>
      <c r="F12" s="7" t="s">
        <v>13</v>
      </c>
      <c r="G12" s="9">
        <v>2580</v>
      </c>
      <c r="H12" s="9">
        <v>2241</v>
      </c>
      <c r="I12" s="9">
        <v>4821</v>
      </c>
      <c r="J12" s="8">
        <f t="shared" si="0"/>
        <v>0.46484131922837585</v>
      </c>
    </row>
    <row r="13" spans="1:15" x14ac:dyDescent="0.25">
      <c r="A13" t="s">
        <v>4</v>
      </c>
      <c r="B13" s="1">
        <v>45292</v>
      </c>
      <c r="C13" s="2">
        <v>3353</v>
      </c>
      <c r="F13" s="7" t="s">
        <v>14</v>
      </c>
      <c r="G13" s="9">
        <v>3139</v>
      </c>
      <c r="H13" s="9">
        <v>3178</v>
      </c>
      <c r="I13" s="9">
        <v>6317</v>
      </c>
      <c r="J13" s="8">
        <f t="shared" si="0"/>
        <v>0.50308690834256764</v>
      </c>
      <c r="O13">
        <v>348</v>
      </c>
    </row>
    <row r="14" spans="1:15" x14ac:dyDescent="0.25">
      <c r="A14" t="s">
        <v>3</v>
      </c>
      <c r="B14" s="1">
        <v>45139</v>
      </c>
      <c r="C14" s="2">
        <v>3349</v>
      </c>
      <c r="F14" s="7" t="s">
        <v>15</v>
      </c>
      <c r="G14" s="9">
        <v>3122</v>
      </c>
      <c r="H14" s="9">
        <v>3368</v>
      </c>
      <c r="I14" s="9">
        <v>6490</v>
      </c>
      <c r="J14" s="8">
        <f t="shared" si="0"/>
        <v>0.51895223420647152</v>
      </c>
      <c r="O14">
        <f>O13*75</f>
        <v>26100</v>
      </c>
    </row>
    <row r="15" spans="1:15" x14ac:dyDescent="0.25">
      <c r="A15" t="s">
        <v>4</v>
      </c>
      <c r="B15" s="1">
        <v>45108</v>
      </c>
      <c r="C15" s="2">
        <v>2980</v>
      </c>
      <c r="F15" s="7" t="s">
        <v>16</v>
      </c>
      <c r="G15" s="9">
        <v>3077</v>
      </c>
      <c r="H15" s="9">
        <v>3239</v>
      </c>
      <c r="I15" s="9">
        <v>6316</v>
      </c>
      <c r="J15" s="8">
        <f t="shared" si="0"/>
        <v>0.51282457251424951</v>
      </c>
    </row>
    <row r="16" spans="1:15" x14ac:dyDescent="0.25">
      <c r="A16" t="s">
        <v>3</v>
      </c>
      <c r="B16" s="1">
        <v>45352</v>
      </c>
      <c r="C16" s="2">
        <v>1051</v>
      </c>
      <c r="F16" s="6" t="s">
        <v>7</v>
      </c>
      <c r="G16" s="9">
        <v>7417</v>
      </c>
      <c r="H16" s="9">
        <v>7622</v>
      </c>
      <c r="I16" s="9">
        <v>15039</v>
      </c>
    </row>
    <row r="17" spans="1:10" x14ac:dyDescent="0.25">
      <c r="A17" t="s">
        <v>4</v>
      </c>
      <c r="B17" s="1">
        <v>45047</v>
      </c>
      <c r="C17" s="2">
        <v>2605</v>
      </c>
      <c r="F17" s="7" t="s">
        <v>17</v>
      </c>
      <c r="G17" s="9">
        <v>2486</v>
      </c>
      <c r="H17" s="9">
        <v>3353</v>
      </c>
      <c r="I17" s="9">
        <v>5839</v>
      </c>
      <c r="J17" s="8">
        <f t="shared" si="0"/>
        <v>0.57424216475423873</v>
      </c>
    </row>
    <row r="18" spans="1:10" x14ac:dyDescent="0.25">
      <c r="A18" t="s">
        <v>3</v>
      </c>
      <c r="B18" s="1">
        <v>45292</v>
      </c>
      <c r="C18" s="2">
        <v>2486</v>
      </c>
      <c r="F18" s="7" t="s">
        <v>18</v>
      </c>
      <c r="G18" s="9">
        <v>3880</v>
      </c>
      <c r="H18" s="9">
        <v>642</v>
      </c>
      <c r="I18" s="9">
        <v>4522</v>
      </c>
      <c r="J18" s="8">
        <f t="shared" si="0"/>
        <v>0.14197257850508624</v>
      </c>
    </row>
    <row r="19" spans="1:10" x14ac:dyDescent="0.25">
      <c r="A19" t="s">
        <v>4</v>
      </c>
      <c r="B19" s="1">
        <v>45200</v>
      </c>
      <c r="C19" s="2">
        <v>3178</v>
      </c>
      <c r="F19" s="7" t="s">
        <v>19</v>
      </c>
      <c r="G19" s="9">
        <v>1051</v>
      </c>
      <c r="H19" s="9">
        <v>3627</v>
      </c>
      <c r="I19" s="9">
        <v>4678</v>
      </c>
      <c r="J19" s="8">
        <f t="shared" si="0"/>
        <v>0.77533133817870881</v>
      </c>
    </row>
    <row r="20" spans="1:10" x14ac:dyDescent="0.25">
      <c r="A20" t="s">
        <v>3</v>
      </c>
      <c r="B20" s="1">
        <v>45047</v>
      </c>
      <c r="C20" s="2">
        <v>3191</v>
      </c>
      <c r="F20" s="6" t="s">
        <v>6</v>
      </c>
      <c r="G20" s="9">
        <v>36432</v>
      </c>
      <c r="H20" s="9">
        <v>33319</v>
      </c>
      <c r="I20" s="9">
        <v>69751</v>
      </c>
    </row>
    <row r="21" spans="1:10" x14ac:dyDescent="0.25">
      <c r="A21" t="s">
        <v>4</v>
      </c>
      <c r="B21" s="1">
        <v>45078</v>
      </c>
      <c r="C21" s="2">
        <v>2611</v>
      </c>
    </row>
    <row r="22" spans="1:10" x14ac:dyDescent="0.25">
      <c r="A22" t="s">
        <v>3</v>
      </c>
      <c r="B22" s="1">
        <v>45261</v>
      </c>
      <c r="C22" s="2">
        <v>3077</v>
      </c>
    </row>
    <row r="23" spans="1:10" x14ac:dyDescent="0.25">
      <c r="A23" t="s">
        <v>3</v>
      </c>
      <c r="B23" s="1">
        <v>45017</v>
      </c>
      <c r="C23" s="2">
        <v>3238</v>
      </c>
    </row>
    <row r="24" spans="1:10" x14ac:dyDescent="0.25">
      <c r="A24" t="s">
        <v>4</v>
      </c>
      <c r="B24" s="1">
        <v>45139</v>
      </c>
      <c r="C24" s="2">
        <v>3011</v>
      </c>
    </row>
    <row r="25" spans="1:10" x14ac:dyDescent="0.25">
      <c r="A25" t="s">
        <v>4</v>
      </c>
      <c r="B25" s="1">
        <v>45323</v>
      </c>
      <c r="C25">
        <v>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Nimbare</dc:creator>
  <cp:lastModifiedBy>Amar Nimbare</cp:lastModifiedBy>
  <dcterms:created xsi:type="dcterms:W3CDTF">2025-04-07T12:02:26Z</dcterms:created>
  <dcterms:modified xsi:type="dcterms:W3CDTF">2025-04-17T07:29:19Z</dcterms:modified>
</cp:coreProperties>
</file>