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4.xml" ContentType="application/vnd.ms-excel.slicer+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7.xml" ContentType="application/vnd.openxmlformats-officedocument.spreadsheetml.pivotTable+xml"/>
  <Override PartName="/xl/drawings/drawing9.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hp\Desktop\Dashboards\"/>
    </mc:Choice>
  </mc:AlternateContent>
  <xr:revisionPtr revIDLastSave="0" documentId="13_ncr:1_{E525AD10-856F-4B92-9A8B-B7EE8E87E7ED}" xr6:coauthVersionLast="47" xr6:coauthVersionMax="47" xr10:uidLastSave="{00000000-0000-0000-0000-000000000000}"/>
  <bookViews>
    <workbookView xWindow="-108" yWindow="-108" windowWidth="23256" windowHeight="12456" xr2:uid="{00000000-000D-0000-FFFF-FFFF00000000}"/>
  </bookViews>
  <sheets>
    <sheet name="Dashboard2" sheetId="14" r:id="rId1"/>
    <sheet name="Dashboard" sheetId="13" r:id="rId2"/>
    <sheet name="Sheet1" sheetId="3" r:id="rId3"/>
    <sheet name="Sheet2" sheetId="4" r:id="rId4"/>
    <sheet name="Sheet3" sheetId="5" r:id="rId5"/>
    <sheet name="Sheet4" sheetId="7" r:id="rId6"/>
    <sheet name="Sheet5" sheetId="8" r:id="rId7"/>
    <sheet name="Sheet6" sheetId="9" r:id="rId8"/>
    <sheet name="Sheet7" sheetId="10" r:id="rId9"/>
    <sheet name="Sheet8" sheetId="12" r:id="rId10"/>
    <sheet name="Sleep_health_and_lifestyle_data" sheetId="1" r:id="rId11"/>
  </sheets>
  <definedNames>
    <definedName name="Slicer_BMI_Category">#N/A</definedName>
    <definedName name="Slicer_Gender">#N/A</definedName>
    <definedName name="Slicer_Occupation">#N/A</definedName>
    <definedName name="Slicer_Person_ID">#N/A</definedName>
  </definedNames>
  <calcPr calcId="191029"/>
  <pivotCaches>
    <pivotCache cacheId="0" r:id="rId12"/>
    <pivotCache cacheId="1" r:id="rId13"/>
  </pivotCaches>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3" i="1" l="1"/>
  <c r="AA13" i="14"/>
  <c r="O14" i="1"/>
  <c r="P5" i="1"/>
  <c r="O11" i="1" s="1"/>
  <c r="P7" i="1"/>
  <c r="P6" i="1"/>
  <c r="O12" i="1" s="1"/>
</calcChain>
</file>

<file path=xl/sharedStrings.xml><?xml version="1.0" encoding="utf-8"?>
<sst xmlns="http://schemas.openxmlformats.org/spreadsheetml/2006/main" count="1983" uniqueCount="76">
  <si>
    <t>Person ID</t>
  </si>
  <si>
    <t>Gender</t>
  </si>
  <si>
    <t>Age</t>
  </si>
  <si>
    <t>Occupation</t>
  </si>
  <si>
    <t>Sleep Duration</t>
  </si>
  <si>
    <t>Quality of Sleep</t>
  </si>
  <si>
    <t>Physical Activity Level</t>
  </si>
  <si>
    <t>Stress Level</t>
  </si>
  <si>
    <t>BMI Category</t>
  </si>
  <si>
    <t>Blood Pressure</t>
  </si>
  <si>
    <t>Heart Rate</t>
  </si>
  <si>
    <t>Daily Steps</t>
  </si>
  <si>
    <t>Sleep Disorder</t>
  </si>
  <si>
    <t>Male</t>
  </si>
  <si>
    <t>Software Engineer</t>
  </si>
  <si>
    <t>Overweight</t>
  </si>
  <si>
    <t>126/83</t>
  </si>
  <si>
    <t>None</t>
  </si>
  <si>
    <t>Doctor</t>
  </si>
  <si>
    <t>Normal</t>
  </si>
  <si>
    <t>125/80</t>
  </si>
  <si>
    <t>Sales Representative</t>
  </si>
  <si>
    <t>Obese</t>
  </si>
  <si>
    <t>140/90</t>
  </si>
  <si>
    <t>Sleep Apnea</t>
  </si>
  <si>
    <t>Insomnia</t>
  </si>
  <si>
    <t>Teacher</t>
  </si>
  <si>
    <t>120/80</t>
  </si>
  <si>
    <t>Female</t>
  </si>
  <si>
    <t>Nurse</t>
  </si>
  <si>
    <t>Normal Weight</t>
  </si>
  <si>
    <t>132/87</t>
  </si>
  <si>
    <t>130/86</t>
  </si>
  <si>
    <t>117/76</t>
  </si>
  <si>
    <t>Engineer</t>
  </si>
  <si>
    <t>Accountant</t>
  </si>
  <si>
    <t>118/76</t>
  </si>
  <si>
    <t>Scientist</t>
  </si>
  <si>
    <t>128/85</t>
  </si>
  <si>
    <t>131/86</t>
  </si>
  <si>
    <t>128/84</t>
  </si>
  <si>
    <t>115/75</t>
  </si>
  <si>
    <t>Lawyer</t>
  </si>
  <si>
    <t>135/88</t>
  </si>
  <si>
    <t>129/84</t>
  </si>
  <si>
    <t>130/85</t>
  </si>
  <si>
    <t>115/78</t>
  </si>
  <si>
    <t>119/77</t>
  </si>
  <si>
    <t>121/79</t>
  </si>
  <si>
    <t>125/82</t>
  </si>
  <si>
    <t>Salesperson</t>
  </si>
  <si>
    <t>135/90</t>
  </si>
  <si>
    <t>122/80</t>
  </si>
  <si>
    <t>Manager</t>
  </si>
  <si>
    <t>142/92</t>
  </si>
  <si>
    <t>140/95</t>
  </si>
  <si>
    <t>139/91</t>
  </si>
  <si>
    <t>118/75</t>
  </si>
  <si>
    <t>Row Labels</t>
  </si>
  <si>
    <t>Column Labels</t>
  </si>
  <si>
    <t>(All)</t>
  </si>
  <si>
    <t>Average of Daily Steps</t>
  </si>
  <si>
    <t>Grand Total</t>
  </si>
  <si>
    <t>Sum of Physical Activity Level</t>
  </si>
  <si>
    <t>Sum of Quality of Sleep</t>
  </si>
  <si>
    <t>Max of Stress Level</t>
  </si>
  <si>
    <t>Min of Quality of Sleep</t>
  </si>
  <si>
    <t>Sum of Heart Rate</t>
  </si>
  <si>
    <t>Count of Heart Rate</t>
  </si>
  <si>
    <t>(Multiple Items)</t>
  </si>
  <si>
    <t>Min of Sleep Duration</t>
  </si>
  <si>
    <t>Count of Sleep Disorder</t>
  </si>
  <si>
    <t xml:space="preserve"> </t>
  </si>
  <si>
    <t>Maximum Heart Rate</t>
  </si>
  <si>
    <t>Total Stress Level</t>
  </si>
  <si>
    <t>Average Daily Steps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</si>
</sst>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b/>
      <sz val="14"/>
      <color theme="8" tint="-0.499984740745262"/>
      <name val="Trebuchet MS"/>
      <family val="1"/>
      <scheme val="minor"/>
    </font>
    <font>
      <sz val="14"/>
      <color theme="1"/>
      <name val="Trebuchet MS"/>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pivotButton="1"/>
    <xf numFmtId="0" fontId="0" fillId="0" borderId="0" xfId="0" applyAlignment="1">
      <alignment horizontal="left"/>
    </xf>
    <xf numFmtId="0" fontId="16" fillId="0" borderId="0" xfId="0" applyFont="1"/>
    <xf numFmtId="2" fontId="0" fillId="0" borderId="0" xfId="0" applyNumberFormat="1"/>
    <xf numFmtId="0" fontId="0" fillId="0" borderId="0" xfId="0" applyAlignment="1">
      <alignment wrapText="1"/>
    </xf>
    <xf numFmtId="0" fontId="0" fillId="33" borderId="0" xfId="0" applyFill="1"/>
    <xf numFmtId="0" fontId="18" fillId="33" borderId="0" xfId="0" applyFont="1" applyFill="1"/>
    <xf numFmtId="0" fontId="0" fillId="34" borderId="0" xfId="0" applyFill="1"/>
    <xf numFmtId="0" fontId="19"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colors>
    <mruColors>
      <color rgb="FFE93F4F"/>
      <color rgb="FF65AC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15.jpe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[sleep health and lifestyle dataset.xlsx]Sheet1!PivotTable1</c:name>
    <c:fmtId val="25"/>
  </c:pivotSource>
  <c:chart>
    <c:title>
      <c:tx>
        <c:rich>
          <a:bodyPr rot="0" spcFirstLastPara="1" vertOverflow="ellipsis" vert="horz" wrap="square" anchor="ctr" anchorCtr="1"/>
          <a:lstStyle/>
          <a:p>
            <a:pPr>
              <a:defRPr sz="1400" b="0" i="0" u="none" strike="noStrike" kern="1200" spc="0" baseline="0">
                <a:ln>
                  <a:noFill/>
                </a:ln>
                <a:solidFill>
                  <a:schemeClr val="tx1">
                    <a:alpha val="99000"/>
                  </a:schemeClr>
                </a:solidFill>
                <a:latin typeface="+mn-lt"/>
                <a:ea typeface="+mn-ea"/>
                <a:cs typeface="+mn-cs"/>
              </a:defRPr>
            </a:pPr>
            <a:r>
              <a:rPr lang="en-IN"/>
              <a:t>Average of daily steps with Person Id and BMI category   </a:t>
            </a:r>
          </a:p>
        </c:rich>
      </c:tx>
      <c:layout>
        <c:manualLayout>
          <c:xMode val="edge"/>
          <c:yMode val="edge"/>
          <c:x val="0.14717697915015304"/>
          <c:y val="3.2679891058621888E-2"/>
        </c:manualLayout>
      </c:layout>
      <c:overlay val="0"/>
      <c:spPr>
        <a:solidFill>
          <a:schemeClr val="accent5">
            <a:lumMod val="40000"/>
            <a:lumOff val="60000"/>
          </a:schemeClr>
        </a:solidFill>
        <a:ln>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2700000" scaled="1"/>
            <a:tileRect/>
          </a:gradFill>
        </a:ln>
        <a:effectLst>
          <a:outerShdw blurRad="50800" dist="50800" dir="5400000" algn="ctr" rotWithShape="0">
            <a:schemeClr val="tx1">
              <a:alpha val="1000"/>
            </a:schemeClr>
          </a:outerShdw>
          <a:softEdge rad="0"/>
        </a:effectLst>
      </c:spPr>
      <c:txPr>
        <a:bodyPr rot="0" spcFirstLastPara="1" vertOverflow="ellipsis" vert="horz" wrap="square" anchor="ctr" anchorCtr="1"/>
        <a:lstStyle/>
        <a:p>
          <a:pPr>
            <a:defRPr sz="1400" b="0" i="0" u="none" strike="noStrike" kern="1200" spc="0" baseline="0">
              <a:ln>
                <a:noFill/>
              </a:ln>
              <a:solidFill>
                <a:schemeClr val="tx1">
                  <a:alpha val="99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9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9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alpha val="99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Female</c:v>
                </c:pt>
              </c:strCache>
            </c:strRef>
          </c:tx>
          <c:spPr>
            <a:solidFill>
              <a:schemeClr val="accent4">
                <a:tint val="77000"/>
              </a:schemeClr>
            </a:solidFill>
            <a:ln>
              <a:noFill/>
            </a:ln>
            <a:effectLst/>
          </c:spPr>
          <c:invertIfNegative val="0"/>
          <c:cat>
            <c:strRef>
              <c:f>Sheet1!$A$5:$A$8</c:f>
              <c:strCache>
                <c:ptCount val="4"/>
                <c:pt idx="0">
                  <c:v>Normal</c:v>
                </c:pt>
                <c:pt idx="1">
                  <c:v>Normal Weight</c:v>
                </c:pt>
                <c:pt idx="2">
                  <c:v>Obese</c:v>
                </c:pt>
                <c:pt idx="3">
                  <c:v>Overweight</c:v>
                </c:pt>
              </c:strCache>
            </c:strRef>
          </c:cat>
          <c:val>
            <c:numRef>
              <c:f>Sheet1!$B$5:$B$8</c:f>
              <c:numCache>
                <c:formatCode>General</c:formatCode>
                <c:ptCount val="4"/>
                <c:pt idx="0">
                  <c:v>6000</c:v>
                </c:pt>
                <c:pt idx="1">
                  <c:v>6578.5714285714284</c:v>
                </c:pt>
                <c:pt idx="2">
                  <c:v>3300</c:v>
                </c:pt>
                <c:pt idx="3">
                  <c:v>7416.0377358490568</c:v>
                </c:pt>
              </c:numCache>
            </c:numRef>
          </c:val>
          <c:extLst>
            <c:ext xmlns:c16="http://schemas.microsoft.com/office/drawing/2014/chart" uri="{C3380CC4-5D6E-409C-BE32-E72D297353CC}">
              <c16:uniqueId val="{00000004-6052-4598-930A-A4B2070A8D9A}"/>
            </c:ext>
          </c:extLst>
        </c:ser>
        <c:ser>
          <c:idx val="1"/>
          <c:order val="1"/>
          <c:tx>
            <c:strRef>
              <c:f>Sheet1!$C$3:$C$4</c:f>
              <c:strCache>
                <c:ptCount val="1"/>
                <c:pt idx="0">
                  <c:v>Male</c:v>
                </c:pt>
              </c:strCache>
            </c:strRef>
          </c:tx>
          <c:spPr>
            <a:solidFill>
              <a:schemeClr val="accent4">
                <a:shade val="76000"/>
              </a:schemeClr>
            </a:solidFill>
            <a:ln>
              <a:noFill/>
            </a:ln>
            <a:effectLst/>
          </c:spPr>
          <c:invertIfNegative val="0"/>
          <c:cat>
            <c:strRef>
              <c:f>Sheet1!$A$5:$A$8</c:f>
              <c:strCache>
                <c:ptCount val="4"/>
                <c:pt idx="0">
                  <c:v>Normal</c:v>
                </c:pt>
                <c:pt idx="1">
                  <c:v>Normal Weight</c:v>
                </c:pt>
                <c:pt idx="2">
                  <c:v>Obese</c:v>
                </c:pt>
                <c:pt idx="3">
                  <c:v>Overweight</c:v>
                </c:pt>
              </c:strCache>
            </c:strRef>
          </c:cat>
          <c:val>
            <c:numRef>
              <c:f>Sheet1!$C$5:$C$8</c:f>
              <c:numCache>
                <c:formatCode>General</c:formatCode>
                <c:ptCount val="4"/>
                <c:pt idx="0">
                  <c:v>7320.6106870229005</c:v>
                </c:pt>
                <c:pt idx="1">
                  <c:v>7142.8571428571431</c:v>
                </c:pt>
                <c:pt idx="2">
                  <c:v>3355.5555555555557</c:v>
                </c:pt>
                <c:pt idx="3">
                  <c:v>5828.5714285714284</c:v>
                </c:pt>
              </c:numCache>
            </c:numRef>
          </c:val>
          <c:extLst>
            <c:ext xmlns:c16="http://schemas.microsoft.com/office/drawing/2014/chart" uri="{C3380CC4-5D6E-409C-BE32-E72D297353CC}">
              <c16:uniqueId val="{00000007-6052-4598-930A-A4B2070A8D9A}"/>
            </c:ext>
          </c:extLst>
        </c:ser>
        <c:dLbls>
          <c:showLegendKey val="0"/>
          <c:showVal val="0"/>
          <c:showCatName val="0"/>
          <c:showSerName val="0"/>
          <c:showPercent val="0"/>
          <c:showBubbleSize val="0"/>
        </c:dLbls>
        <c:gapWidth val="219"/>
        <c:overlap val="-27"/>
        <c:axId val="1933631311"/>
        <c:axId val="2096638623"/>
      </c:barChart>
      <c:catAx>
        <c:axId val="1933631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alpha val="99000"/>
                  </a:schemeClr>
                </a:solidFill>
                <a:latin typeface="+mn-lt"/>
                <a:ea typeface="+mn-ea"/>
                <a:cs typeface="+mn-cs"/>
              </a:defRPr>
            </a:pPr>
            <a:endParaRPr lang="en-US"/>
          </a:p>
        </c:txPr>
        <c:crossAx val="2096638623"/>
        <c:crosses val="autoZero"/>
        <c:auto val="1"/>
        <c:lblAlgn val="ctr"/>
        <c:lblOffset val="100"/>
        <c:noMultiLvlLbl val="0"/>
      </c:catAx>
      <c:valAx>
        <c:axId val="209663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alpha val="99000"/>
                  </a:schemeClr>
                </a:solidFill>
                <a:latin typeface="+mn-lt"/>
                <a:ea typeface="+mn-ea"/>
                <a:cs typeface="+mn-cs"/>
              </a:defRPr>
            </a:pPr>
            <a:endParaRPr lang="en-US"/>
          </a:p>
        </c:txPr>
        <c:crossAx val="1933631311"/>
        <c:crosses val="autoZero"/>
        <c:crossBetween val="between"/>
      </c:valAx>
      <c:spPr>
        <a:noFill/>
        <a:ln>
          <a:gradFill>
            <a:gsLst>
              <a:gs pos="0">
                <a:schemeClr val="accent1">
                  <a:lumMod val="5000"/>
                  <a:lumOff val="95000"/>
                  <a:alpha val="98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alpha val="99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24494">
            <a:srgbClr val="ECF3D2"/>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127000">
        <a:schemeClr val="accent1">
          <a:alpha val="0"/>
        </a:schemeClr>
      </a:glow>
      <a:outerShdw dist="50800" dir="3600000" sx="70000" sy="70000" algn="ctr" rotWithShape="0">
        <a:srgbClr val="000000">
          <a:alpha val="0"/>
        </a:srgbClr>
      </a:outerShdw>
    </a:effectLst>
  </c:spPr>
  <c:txPr>
    <a:bodyPr/>
    <a:lstStyle/>
    <a:p>
      <a:pPr>
        <a:defRPr>
          <a:ln>
            <a:noFill/>
          </a:ln>
          <a:solidFill>
            <a:schemeClr val="tx1">
              <a:alpha val="99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and lifestyle dataset.xlsx]Sheet1!PivotTable1</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Average</a:t>
            </a:r>
            <a:r>
              <a:rPr lang="en-IN" baseline="0"/>
              <a:t> daily Steps </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c:spPr>
      </c:pivotFmt>
      <c:pivotFmt>
        <c:idx val="8"/>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blipFill>
          <a:ln>
            <a:noFill/>
          </a:ln>
          <a:effectLst>
            <a:outerShdw blurRad="38100" dist="25400" dir="5400000" rotWithShape="0">
              <a:srgbClr val="000000">
                <a:alpha val="35000"/>
              </a:srgbClr>
            </a:outerShdw>
          </a:effectLst>
        </c:spPr>
      </c:pivotFmt>
      <c:pivotFmt>
        <c:idx val="9"/>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Female</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c:spPr>
          <c:invertIfNegative val="0"/>
          <c:dPt>
            <c:idx val="3"/>
            <c:invertIfNegative val="0"/>
            <c:bubble3D val="0"/>
            <c:extLst>
              <c:ext xmlns:c16="http://schemas.microsoft.com/office/drawing/2014/chart" uri="{C3380CC4-5D6E-409C-BE32-E72D297353CC}">
                <c16:uniqueId val="{00000000-7258-4A52-AAC3-E32DB72F4262}"/>
              </c:ext>
            </c:extLst>
          </c:dPt>
          <c:cat>
            <c:strRef>
              <c:f>Sheet1!$A$5:$A$8</c:f>
              <c:strCache>
                <c:ptCount val="4"/>
                <c:pt idx="0">
                  <c:v>Normal</c:v>
                </c:pt>
                <c:pt idx="1">
                  <c:v>Normal Weight</c:v>
                </c:pt>
                <c:pt idx="2">
                  <c:v>Obese</c:v>
                </c:pt>
                <c:pt idx="3">
                  <c:v>Overweight</c:v>
                </c:pt>
              </c:strCache>
            </c:strRef>
          </c:cat>
          <c:val>
            <c:numRef>
              <c:f>Sheet1!$B$5:$B$8</c:f>
              <c:numCache>
                <c:formatCode>General</c:formatCode>
                <c:ptCount val="4"/>
                <c:pt idx="0">
                  <c:v>6000</c:v>
                </c:pt>
                <c:pt idx="1">
                  <c:v>6578.5714285714284</c:v>
                </c:pt>
                <c:pt idx="2">
                  <c:v>3300</c:v>
                </c:pt>
                <c:pt idx="3">
                  <c:v>7416.0377358490568</c:v>
                </c:pt>
              </c:numCache>
            </c:numRef>
          </c:val>
          <c:extLst>
            <c:ext xmlns:c16="http://schemas.microsoft.com/office/drawing/2014/chart" uri="{C3380CC4-5D6E-409C-BE32-E72D297353CC}">
              <c16:uniqueId val="{00000004-E496-41FE-A289-A9EB312252BA}"/>
            </c:ext>
          </c:extLst>
        </c:ser>
        <c:ser>
          <c:idx val="1"/>
          <c:order val="1"/>
          <c:tx>
            <c:strRef>
              <c:f>Sheet1!$C$3:$C$4</c:f>
              <c:strCache>
                <c:ptCount val="1"/>
                <c:pt idx="0">
                  <c:v>Male</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38100" dist="25400" dir="5400000" rotWithShape="0">
                <a:srgbClr val="000000">
                  <a:alpha val="35000"/>
                </a:srgbClr>
              </a:outerShdw>
            </a:effectLst>
          </c:spPr>
          <c:invertIfNegative val="0"/>
          <c:dPt>
            <c:idx val="3"/>
            <c:invertIfNegative val="0"/>
            <c:bubble3D val="0"/>
            <c:spPr>
              <a:blipFill>
                <a:blip xmlns:r="http://schemas.openxmlformats.org/officeDocument/2006/relationships" r:embed="rId3">
                  <a:duotone>
                    <a:schemeClr val="accent2">
                      <a:shade val="74000"/>
                      <a:satMod val="130000"/>
                      <a:lumMod val="90000"/>
                    </a:schemeClr>
                    <a:schemeClr val="accent2">
                      <a:tint val="94000"/>
                      <a:satMod val="120000"/>
                      <a:lumMod val="104000"/>
                    </a:schemeClr>
                  </a:duotone>
                </a:blip>
              </a:blipFill>
              <a:ln>
                <a:noFill/>
              </a:ln>
              <a:effectLst>
                <a:outerShdw blurRad="38100" dist="25400" dir="5400000" rotWithShape="0">
                  <a:srgbClr val="000000">
                    <a:alpha val="35000"/>
                  </a:srgbClr>
                </a:outerShdw>
              </a:effectLst>
            </c:spPr>
            <c:extLst>
              <c:ext xmlns:c16="http://schemas.microsoft.com/office/drawing/2014/chart" uri="{C3380CC4-5D6E-409C-BE32-E72D297353CC}">
                <c16:uniqueId val="{00000002-7258-4A52-AAC3-E32DB72F4262}"/>
              </c:ext>
            </c:extLst>
          </c:dPt>
          <c:cat>
            <c:strRef>
              <c:f>Sheet1!$A$5:$A$8</c:f>
              <c:strCache>
                <c:ptCount val="4"/>
                <c:pt idx="0">
                  <c:v>Normal</c:v>
                </c:pt>
                <c:pt idx="1">
                  <c:v>Normal Weight</c:v>
                </c:pt>
                <c:pt idx="2">
                  <c:v>Obese</c:v>
                </c:pt>
                <c:pt idx="3">
                  <c:v>Overweight</c:v>
                </c:pt>
              </c:strCache>
            </c:strRef>
          </c:cat>
          <c:val>
            <c:numRef>
              <c:f>Sheet1!$C$5:$C$8</c:f>
              <c:numCache>
                <c:formatCode>General</c:formatCode>
                <c:ptCount val="4"/>
                <c:pt idx="0">
                  <c:v>7320.6106870229005</c:v>
                </c:pt>
                <c:pt idx="1">
                  <c:v>7142.8571428571431</c:v>
                </c:pt>
                <c:pt idx="2">
                  <c:v>3355.5555555555557</c:v>
                </c:pt>
                <c:pt idx="3">
                  <c:v>5828.5714285714284</c:v>
                </c:pt>
              </c:numCache>
            </c:numRef>
          </c:val>
          <c:extLst>
            <c:ext xmlns:c16="http://schemas.microsoft.com/office/drawing/2014/chart" uri="{C3380CC4-5D6E-409C-BE32-E72D297353CC}">
              <c16:uniqueId val="{00000007-E496-41FE-A289-A9EB312252BA}"/>
            </c:ext>
          </c:extLst>
        </c:ser>
        <c:dLbls>
          <c:showLegendKey val="0"/>
          <c:showVal val="0"/>
          <c:showCatName val="0"/>
          <c:showSerName val="0"/>
          <c:showPercent val="0"/>
          <c:showBubbleSize val="0"/>
        </c:dLbls>
        <c:gapWidth val="150"/>
        <c:axId val="1933631311"/>
        <c:axId val="2096638623"/>
      </c:barChart>
      <c:catAx>
        <c:axId val="193363131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96638623"/>
        <c:crosses val="autoZero"/>
        <c:auto val="1"/>
        <c:lblAlgn val="ctr"/>
        <c:lblOffset val="100"/>
        <c:noMultiLvlLbl val="0"/>
      </c:catAx>
      <c:valAx>
        <c:axId val="2096638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3363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2">
          <a:lumMod val="15000"/>
          <a:lumOff val="85000"/>
        </a:schemeClr>
      </a:solidFill>
      <a:round/>
    </a:ln>
    <a:effectLst>
      <a:glow rad="228600">
        <a:schemeClr val="bg2">
          <a:lumMod val="75000"/>
          <a:alpha val="40000"/>
        </a:schemeClr>
      </a:glow>
      <a:innerShdw blurRad="63500" dist="50800" dir="16200000">
        <a:schemeClr val="accent1">
          <a:alpha val="47000"/>
        </a:schemeClr>
      </a:innerShdw>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and lifestyle dataset.xlsx]Sheet3!PivotTable2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Sheet3!$B$3:$B$4</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92-4DA6-BD6B-EF4399CBAE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92-4DA6-BD6B-EF4399CBAE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92-4DA6-BD6B-EF4399CBAE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292-4DA6-BD6B-EF4399CBAEED}"/>
              </c:ext>
            </c:extLst>
          </c:dPt>
          <c:cat>
            <c:strRef>
              <c:f>Sheet3!$A$5:$A$8</c:f>
              <c:strCache>
                <c:ptCount val="4"/>
                <c:pt idx="0">
                  <c:v>Normal</c:v>
                </c:pt>
                <c:pt idx="1">
                  <c:v>Normal Weight</c:v>
                </c:pt>
                <c:pt idx="2">
                  <c:v>Obese</c:v>
                </c:pt>
                <c:pt idx="3">
                  <c:v>Overweight</c:v>
                </c:pt>
              </c:strCache>
            </c:strRef>
          </c:cat>
          <c:val>
            <c:numRef>
              <c:f>Sheet3!$B$5:$B$8</c:f>
              <c:numCache>
                <c:formatCode>0.00</c:formatCode>
                <c:ptCount val="4"/>
                <c:pt idx="0">
                  <c:v>4</c:v>
                </c:pt>
                <c:pt idx="1">
                  <c:v>7</c:v>
                </c:pt>
                <c:pt idx="2">
                  <c:v>5</c:v>
                </c:pt>
                <c:pt idx="3">
                  <c:v>8</c:v>
                </c:pt>
              </c:numCache>
            </c:numRef>
          </c:val>
          <c:extLst>
            <c:ext xmlns:c16="http://schemas.microsoft.com/office/drawing/2014/chart" uri="{C3380CC4-5D6E-409C-BE32-E72D297353CC}">
              <c16:uniqueId val="{00000010-F09A-44FC-9B77-24BE589EE866}"/>
            </c:ext>
          </c:extLst>
        </c:ser>
        <c:ser>
          <c:idx val="1"/>
          <c:order val="1"/>
          <c:tx>
            <c:strRef>
              <c:f>Sheet3!$C$3:$C$4</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F292-4DA6-BD6B-EF4399CBAE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F292-4DA6-BD6B-EF4399CBAE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F292-4DA6-BD6B-EF4399CBAE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F292-4DA6-BD6B-EF4399CBAEED}"/>
              </c:ext>
            </c:extLst>
          </c:dPt>
          <c:cat>
            <c:strRef>
              <c:f>Sheet3!$A$5:$A$8</c:f>
              <c:strCache>
                <c:ptCount val="4"/>
                <c:pt idx="0">
                  <c:v>Normal</c:v>
                </c:pt>
                <c:pt idx="1">
                  <c:v>Normal Weight</c:v>
                </c:pt>
                <c:pt idx="2">
                  <c:v>Obese</c:v>
                </c:pt>
                <c:pt idx="3">
                  <c:v>Overweight</c:v>
                </c:pt>
              </c:strCache>
            </c:strRef>
          </c:cat>
          <c:val>
            <c:numRef>
              <c:f>Sheet3!$C$5:$C$8</c:f>
              <c:numCache>
                <c:formatCode>0.00</c:formatCode>
                <c:ptCount val="4"/>
                <c:pt idx="0">
                  <c:v>8</c:v>
                </c:pt>
                <c:pt idx="1">
                  <c:v>7</c:v>
                </c:pt>
                <c:pt idx="2">
                  <c:v>8</c:v>
                </c:pt>
                <c:pt idx="3">
                  <c:v>7</c:v>
                </c:pt>
              </c:numCache>
            </c:numRef>
          </c:val>
          <c:extLst>
            <c:ext xmlns:c16="http://schemas.microsoft.com/office/drawing/2014/chart" uri="{C3380CC4-5D6E-409C-BE32-E72D297353CC}">
              <c16:uniqueId val="{00000012-F09A-44FC-9B77-24BE589EE86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and lifestyle dataset.xlsx]Sheet4!PivotTable3</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Sheet4!$B$3:$B$4</c:f>
              <c:strCache>
                <c:ptCount val="1"/>
                <c:pt idx="0">
                  <c:v>Normal</c:v>
                </c:pt>
              </c:strCache>
            </c:strRef>
          </c:tx>
          <c:spPr>
            <a:solidFill>
              <a:schemeClr val="accent1"/>
            </a:solidFill>
            <a:ln>
              <a:noFill/>
            </a:ln>
            <a:effectLst/>
            <a:sp3d/>
          </c:spPr>
          <c:invertIfNegative val="0"/>
          <c:cat>
            <c:strRef>
              <c:f>Sheet4!$A$5:$A$14</c:f>
              <c:strCache>
                <c:ptCount val="10"/>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strCache>
            </c:strRef>
          </c:cat>
          <c:val>
            <c:numRef>
              <c:f>Sheet4!$B$5:$B$14</c:f>
              <c:numCache>
                <c:formatCode>General</c:formatCode>
                <c:ptCount val="10"/>
                <c:pt idx="0">
                  <c:v>8</c:v>
                </c:pt>
                <c:pt idx="1">
                  <c:v>6</c:v>
                </c:pt>
                <c:pt idx="2">
                  <c:v>8</c:v>
                </c:pt>
                <c:pt idx="3">
                  <c:v>8</c:v>
                </c:pt>
              </c:numCache>
            </c:numRef>
          </c:val>
          <c:extLst>
            <c:ext xmlns:c16="http://schemas.microsoft.com/office/drawing/2014/chart" uri="{C3380CC4-5D6E-409C-BE32-E72D297353CC}">
              <c16:uniqueId val="{00000006-9CD0-49DC-903A-0D7884184A47}"/>
            </c:ext>
          </c:extLst>
        </c:ser>
        <c:ser>
          <c:idx val="1"/>
          <c:order val="1"/>
          <c:tx>
            <c:strRef>
              <c:f>Sheet4!$C$3:$C$4</c:f>
              <c:strCache>
                <c:ptCount val="1"/>
                <c:pt idx="0">
                  <c:v>Normal Weight</c:v>
                </c:pt>
              </c:strCache>
            </c:strRef>
          </c:tx>
          <c:spPr>
            <a:solidFill>
              <a:schemeClr val="accent2"/>
            </a:solidFill>
            <a:ln>
              <a:noFill/>
            </a:ln>
            <a:effectLst/>
            <a:sp3d/>
          </c:spPr>
          <c:invertIfNegative val="0"/>
          <c:cat>
            <c:strRef>
              <c:f>Sheet4!$A$5:$A$14</c:f>
              <c:strCache>
                <c:ptCount val="10"/>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strCache>
            </c:strRef>
          </c:cat>
          <c:val>
            <c:numRef>
              <c:f>Sheet4!$C$5:$C$14</c:f>
              <c:numCache>
                <c:formatCode>General</c:formatCode>
                <c:ptCount val="10"/>
                <c:pt idx="0">
                  <c:v>8</c:v>
                </c:pt>
                <c:pt idx="1">
                  <c:v>9</c:v>
                </c:pt>
                <c:pt idx="2">
                  <c:v>6</c:v>
                </c:pt>
                <c:pt idx="3">
                  <c:v>7</c:v>
                </c:pt>
                <c:pt idx="5">
                  <c:v>5</c:v>
                </c:pt>
                <c:pt idx="9">
                  <c:v>8</c:v>
                </c:pt>
              </c:numCache>
            </c:numRef>
          </c:val>
          <c:extLst>
            <c:ext xmlns:c16="http://schemas.microsoft.com/office/drawing/2014/chart" uri="{C3380CC4-5D6E-409C-BE32-E72D297353CC}">
              <c16:uniqueId val="{0000000E-9CD0-49DC-903A-0D7884184A47}"/>
            </c:ext>
          </c:extLst>
        </c:ser>
        <c:ser>
          <c:idx val="2"/>
          <c:order val="2"/>
          <c:tx>
            <c:strRef>
              <c:f>Sheet4!$D$3:$D$4</c:f>
              <c:strCache>
                <c:ptCount val="1"/>
                <c:pt idx="0">
                  <c:v>Obese</c:v>
                </c:pt>
              </c:strCache>
            </c:strRef>
          </c:tx>
          <c:spPr>
            <a:solidFill>
              <a:schemeClr val="accent3"/>
            </a:solidFill>
            <a:ln>
              <a:noFill/>
            </a:ln>
            <a:effectLst/>
            <a:sp3d/>
          </c:spPr>
          <c:invertIfNegative val="0"/>
          <c:cat>
            <c:strRef>
              <c:f>Sheet4!$A$5:$A$14</c:f>
              <c:strCache>
                <c:ptCount val="10"/>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strCache>
            </c:strRef>
          </c:cat>
          <c:val>
            <c:numRef>
              <c:f>Sheet4!$D$5:$D$14</c:f>
              <c:numCache>
                <c:formatCode>General</c:formatCode>
                <c:ptCount val="10"/>
                <c:pt idx="1">
                  <c:v>7</c:v>
                </c:pt>
                <c:pt idx="3">
                  <c:v>7</c:v>
                </c:pt>
                <c:pt idx="6">
                  <c:v>4</c:v>
                </c:pt>
                <c:pt idx="9">
                  <c:v>4</c:v>
                </c:pt>
              </c:numCache>
            </c:numRef>
          </c:val>
          <c:extLst>
            <c:ext xmlns:c16="http://schemas.microsoft.com/office/drawing/2014/chart" uri="{C3380CC4-5D6E-409C-BE32-E72D297353CC}">
              <c16:uniqueId val="{0000000F-9CD0-49DC-903A-0D7884184A47}"/>
            </c:ext>
          </c:extLst>
        </c:ser>
        <c:ser>
          <c:idx val="3"/>
          <c:order val="3"/>
          <c:tx>
            <c:strRef>
              <c:f>Sheet4!$E$3:$E$4</c:f>
              <c:strCache>
                <c:ptCount val="1"/>
                <c:pt idx="0">
                  <c:v>Overweight</c:v>
                </c:pt>
              </c:strCache>
            </c:strRef>
          </c:tx>
          <c:spPr>
            <a:solidFill>
              <a:schemeClr val="accent4"/>
            </a:solidFill>
            <a:ln>
              <a:noFill/>
            </a:ln>
            <a:effectLst/>
            <a:sp3d/>
          </c:spPr>
          <c:invertIfNegative val="0"/>
          <c:cat>
            <c:strRef>
              <c:f>Sheet4!$A$5:$A$14</c:f>
              <c:strCache>
                <c:ptCount val="10"/>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strCache>
            </c:strRef>
          </c:cat>
          <c:val>
            <c:numRef>
              <c:f>Sheet4!$E$5:$E$14</c:f>
              <c:numCache>
                <c:formatCode>General</c:formatCode>
                <c:ptCount val="10"/>
                <c:pt idx="0">
                  <c:v>7</c:v>
                </c:pt>
                <c:pt idx="2">
                  <c:v>5</c:v>
                </c:pt>
                <c:pt idx="3">
                  <c:v>7</c:v>
                </c:pt>
                <c:pt idx="4">
                  <c:v>7</c:v>
                </c:pt>
                <c:pt idx="5">
                  <c:v>6</c:v>
                </c:pt>
                <c:pt idx="7">
                  <c:v>6</c:v>
                </c:pt>
                <c:pt idx="8">
                  <c:v>4</c:v>
                </c:pt>
                <c:pt idx="9">
                  <c:v>6</c:v>
                </c:pt>
              </c:numCache>
            </c:numRef>
          </c:val>
          <c:extLst>
            <c:ext xmlns:c16="http://schemas.microsoft.com/office/drawing/2014/chart" uri="{C3380CC4-5D6E-409C-BE32-E72D297353CC}">
              <c16:uniqueId val="{00000010-9CD0-49DC-903A-0D7884184A47}"/>
            </c:ext>
          </c:extLst>
        </c:ser>
        <c:dLbls>
          <c:showLegendKey val="0"/>
          <c:showVal val="0"/>
          <c:showCatName val="0"/>
          <c:showSerName val="0"/>
          <c:showPercent val="0"/>
          <c:showBubbleSize val="0"/>
        </c:dLbls>
        <c:gapWidth val="150"/>
        <c:shape val="box"/>
        <c:axId val="164756239"/>
        <c:axId val="2132721919"/>
        <c:axId val="2030792831"/>
      </c:bar3DChart>
      <c:catAx>
        <c:axId val="164756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721919"/>
        <c:crosses val="autoZero"/>
        <c:auto val="1"/>
        <c:lblAlgn val="ctr"/>
        <c:lblOffset val="100"/>
        <c:noMultiLvlLbl val="0"/>
      </c:catAx>
      <c:valAx>
        <c:axId val="213272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56239"/>
        <c:crosses val="autoZero"/>
        <c:crossBetween val="between"/>
      </c:valAx>
      <c:serAx>
        <c:axId val="20307928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72191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and lifestyle dataset.xlsx]Sheet5!PivotTable4</c:name>
    <c:fmtId val="3"/>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Sheet5!$B$3:$B$4</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51-4DF1-A431-2C665A4FCE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51-4DF1-A431-2C665A4FCE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51-4DF1-A431-2C665A4FCEA4}"/>
              </c:ext>
            </c:extLst>
          </c:dPt>
          <c:cat>
            <c:strRef>
              <c:f>Sheet5!$A$5:$A$7</c:f>
              <c:strCache>
                <c:ptCount val="3"/>
                <c:pt idx="0">
                  <c:v>Insomnia</c:v>
                </c:pt>
                <c:pt idx="1">
                  <c:v>None</c:v>
                </c:pt>
                <c:pt idx="2">
                  <c:v>Sleep Apnea</c:v>
                </c:pt>
              </c:strCache>
            </c:strRef>
          </c:cat>
          <c:val>
            <c:numRef>
              <c:f>Sheet5!$B$5:$B$7</c:f>
              <c:numCache>
                <c:formatCode>General</c:formatCode>
                <c:ptCount val="3"/>
                <c:pt idx="0">
                  <c:v>11</c:v>
                </c:pt>
                <c:pt idx="1">
                  <c:v>75</c:v>
                </c:pt>
                <c:pt idx="2">
                  <c:v>64</c:v>
                </c:pt>
              </c:numCache>
            </c:numRef>
          </c:val>
          <c:extLst>
            <c:ext xmlns:c16="http://schemas.microsoft.com/office/drawing/2014/chart" uri="{C3380CC4-5D6E-409C-BE32-E72D297353CC}">
              <c16:uniqueId val="{0000000C-0291-4050-85E4-1599469BCCE6}"/>
            </c:ext>
          </c:extLst>
        </c:ser>
        <c:ser>
          <c:idx val="1"/>
          <c:order val="1"/>
          <c:tx>
            <c:strRef>
              <c:f>Sheet5!$C$3:$C$4</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9F51-4DF1-A431-2C665A4FCE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9F51-4DF1-A431-2C665A4FCE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9F51-4DF1-A431-2C665A4FCEA4}"/>
              </c:ext>
            </c:extLst>
          </c:dPt>
          <c:cat>
            <c:strRef>
              <c:f>Sheet5!$A$5:$A$7</c:f>
              <c:strCache>
                <c:ptCount val="3"/>
                <c:pt idx="0">
                  <c:v>Insomnia</c:v>
                </c:pt>
                <c:pt idx="1">
                  <c:v>None</c:v>
                </c:pt>
                <c:pt idx="2">
                  <c:v>Sleep Apnea</c:v>
                </c:pt>
              </c:strCache>
            </c:strRef>
          </c:cat>
          <c:val>
            <c:numRef>
              <c:f>Sheet5!$C$5:$C$7</c:f>
              <c:numCache>
                <c:formatCode>General</c:formatCode>
                <c:ptCount val="3"/>
                <c:pt idx="0">
                  <c:v>39</c:v>
                </c:pt>
                <c:pt idx="1">
                  <c:v>135</c:v>
                </c:pt>
                <c:pt idx="2">
                  <c:v>10</c:v>
                </c:pt>
              </c:numCache>
            </c:numRef>
          </c:val>
          <c:extLst>
            <c:ext xmlns:c16="http://schemas.microsoft.com/office/drawing/2014/chart" uri="{C3380CC4-5D6E-409C-BE32-E72D297353CC}">
              <c16:uniqueId val="{0000000E-0291-4050-85E4-1599469BCCE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and lifestyle dataset.xlsx]Sheet6!PivotTable5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Sheet6!$B$3:$B$4</c:f>
              <c:strCache>
                <c:ptCount val="1"/>
                <c:pt idx="0">
                  <c:v>Female</c:v>
                </c:pt>
              </c:strCache>
            </c:strRef>
          </c:tx>
          <c:spPr>
            <a:solidFill>
              <a:schemeClr val="accent1"/>
            </a:solidFill>
            <a:ln>
              <a:noFill/>
            </a:ln>
            <a:effectLst/>
          </c:spPr>
          <c:invertIfNegative val="0"/>
          <c:cat>
            <c:strRef>
              <c:f>Sheet6!$A$5:$A$14</c:f>
              <c:strCache>
                <c:ptCount val="10"/>
                <c:pt idx="0">
                  <c:v>117/76</c:v>
                </c:pt>
                <c:pt idx="1">
                  <c:v>118/75</c:v>
                </c:pt>
                <c:pt idx="2">
                  <c:v>121/79</c:v>
                </c:pt>
                <c:pt idx="3">
                  <c:v>122/80</c:v>
                </c:pt>
                <c:pt idx="4">
                  <c:v>125/80</c:v>
                </c:pt>
                <c:pt idx="5">
                  <c:v>125/82</c:v>
                </c:pt>
                <c:pt idx="6">
                  <c:v>130/85</c:v>
                </c:pt>
                <c:pt idx="7">
                  <c:v>139/91</c:v>
                </c:pt>
                <c:pt idx="8">
                  <c:v>140/95</c:v>
                </c:pt>
                <c:pt idx="9">
                  <c:v>142/92</c:v>
                </c:pt>
              </c:strCache>
            </c:strRef>
          </c:cat>
          <c:val>
            <c:numRef>
              <c:f>Sheet6!$B$5:$B$14</c:f>
              <c:numCache>
                <c:formatCode>General</c:formatCode>
                <c:ptCount val="10"/>
                <c:pt idx="1">
                  <c:v>130</c:v>
                </c:pt>
                <c:pt idx="4">
                  <c:v>2080</c:v>
                </c:pt>
                <c:pt idx="5">
                  <c:v>147</c:v>
                </c:pt>
                <c:pt idx="6">
                  <c:v>432</c:v>
                </c:pt>
                <c:pt idx="8">
                  <c:v>4652</c:v>
                </c:pt>
              </c:numCache>
            </c:numRef>
          </c:val>
          <c:extLst>
            <c:ext xmlns:c16="http://schemas.microsoft.com/office/drawing/2014/chart" uri="{C3380CC4-5D6E-409C-BE32-E72D297353CC}">
              <c16:uniqueId val="{0000000D-A370-423D-8EBA-969E09FEA274}"/>
            </c:ext>
          </c:extLst>
        </c:ser>
        <c:ser>
          <c:idx val="1"/>
          <c:order val="1"/>
          <c:tx>
            <c:strRef>
              <c:f>Sheet6!$C$3:$C$4</c:f>
              <c:strCache>
                <c:ptCount val="1"/>
                <c:pt idx="0">
                  <c:v>Male</c:v>
                </c:pt>
              </c:strCache>
            </c:strRef>
          </c:tx>
          <c:spPr>
            <a:solidFill>
              <a:schemeClr val="accent2"/>
            </a:solidFill>
            <a:ln>
              <a:noFill/>
            </a:ln>
            <a:effectLst/>
          </c:spPr>
          <c:invertIfNegative val="0"/>
          <c:cat>
            <c:strRef>
              <c:f>Sheet6!$A$5:$A$14</c:f>
              <c:strCache>
                <c:ptCount val="10"/>
                <c:pt idx="0">
                  <c:v>117/76</c:v>
                </c:pt>
                <c:pt idx="1">
                  <c:v>118/75</c:v>
                </c:pt>
                <c:pt idx="2">
                  <c:v>121/79</c:v>
                </c:pt>
                <c:pt idx="3">
                  <c:v>122/80</c:v>
                </c:pt>
                <c:pt idx="4">
                  <c:v>125/80</c:v>
                </c:pt>
                <c:pt idx="5">
                  <c:v>125/82</c:v>
                </c:pt>
                <c:pt idx="6">
                  <c:v>130/85</c:v>
                </c:pt>
                <c:pt idx="7">
                  <c:v>139/91</c:v>
                </c:pt>
                <c:pt idx="8">
                  <c:v>140/95</c:v>
                </c:pt>
                <c:pt idx="9">
                  <c:v>142/92</c:v>
                </c:pt>
              </c:strCache>
            </c:strRef>
          </c:cat>
          <c:val>
            <c:numRef>
              <c:f>Sheet6!$C$5:$C$14</c:f>
              <c:numCache>
                <c:formatCode>General</c:formatCode>
                <c:ptCount val="10"/>
                <c:pt idx="0">
                  <c:v>69</c:v>
                </c:pt>
                <c:pt idx="2">
                  <c:v>72</c:v>
                </c:pt>
                <c:pt idx="3">
                  <c:v>68</c:v>
                </c:pt>
                <c:pt idx="5">
                  <c:v>144</c:v>
                </c:pt>
                <c:pt idx="6">
                  <c:v>4552</c:v>
                </c:pt>
                <c:pt idx="7">
                  <c:v>172</c:v>
                </c:pt>
                <c:pt idx="9">
                  <c:v>166</c:v>
                </c:pt>
              </c:numCache>
            </c:numRef>
          </c:val>
          <c:extLst>
            <c:ext xmlns:c16="http://schemas.microsoft.com/office/drawing/2014/chart" uri="{C3380CC4-5D6E-409C-BE32-E72D297353CC}">
              <c16:uniqueId val="{0000000E-A370-423D-8EBA-969E09FEA274}"/>
            </c:ext>
          </c:extLst>
        </c:ser>
        <c:dLbls>
          <c:showLegendKey val="0"/>
          <c:showVal val="0"/>
          <c:showCatName val="0"/>
          <c:showSerName val="0"/>
          <c:showPercent val="0"/>
          <c:showBubbleSize val="0"/>
        </c:dLbls>
        <c:gapWidth val="182"/>
        <c:axId val="171047471"/>
        <c:axId val="2132720431"/>
      </c:barChart>
      <c:catAx>
        <c:axId val="171047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720431"/>
        <c:crosses val="autoZero"/>
        <c:auto val="1"/>
        <c:lblAlgn val="ctr"/>
        <c:lblOffset val="100"/>
        <c:noMultiLvlLbl val="0"/>
      </c:catAx>
      <c:valAx>
        <c:axId val="2132720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4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and lifestyle dataset.xlsx]Sheet7!PivotTable6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Sheet7!$B$3:$B$4</c:f>
              <c:strCache>
                <c:ptCount val="1"/>
                <c:pt idx="0">
                  <c:v>Female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9A5-4FA7-9F47-88E0F873B21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9A5-4FA7-9F47-88E0F873B21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9A5-4FA7-9F47-88E0F873B21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9A5-4FA7-9F47-88E0F873B21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9A5-4FA7-9F47-88E0F873B21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9A5-4FA7-9F47-88E0F873B2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Sheet7!$A$5:$A$10</c:f>
              <c:strCache>
                <c:ptCount val="6"/>
                <c:pt idx="0">
                  <c:v>3</c:v>
                </c:pt>
                <c:pt idx="1">
                  <c:v>4</c:v>
                </c:pt>
                <c:pt idx="2">
                  <c:v>5</c:v>
                </c:pt>
                <c:pt idx="3">
                  <c:v>6</c:v>
                </c:pt>
                <c:pt idx="4">
                  <c:v>7</c:v>
                </c:pt>
                <c:pt idx="5">
                  <c:v>8</c:v>
                </c:pt>
              </c:strCache>
            </c:strRef>
          </c:cat>
          <c:val>
            <c:numRef>
              <c:f>Sheet7!$B$5:$B$10</c:f>
              <c:numCache>
                <c:formatCode>General</c:formatCode>
                <c:ptCount val="6"/>
                <c:pt idx="0">
                  <c:v>8</c:v>
                </c:pt>
                <c:pt idx="1">
                  <c:v>7.1</c:v>
                </c:pt>
                <c:pt idx="2">
                  <c:v>6.9</c:v>
                </c:pt>
                <c:pt idx="3">
                  <c:v>6.1</c:v>
                </c:pt>
                <c:pt idx="4">
                  <c:v>6.4</c:v>
                </c:pt>
                <c:pt idx="5">
                  <c:v>5.8</c:v>
                </c:pt>
              </c:numCache>
            </c:numRef>
          </c:val>
          <c:extLst>
            <c:ext xmlns:c16="http://schemas.microsoft.com/office/drawing/2014/chart" uri="{C3380CC4-5D6E-409C-BE32-E72D297353CC}">
              <c16:uniqueId val="{00000018-D088-42F7-A909-99FEE0673C4B}"/>
            </c:ext>
          </c:extLst>
        </c:ser>
        <c:ser>
          <c:idx val="1"/>
          <c:order val="1"/>
          <c:tx>
            <c:strRef>
              <c:f>Sheet7!$C$3:$C$4</c:f>
              <c:strCache>
                <c:ptCount val="1"/>
                <c:pt idx="0">
                  <c:v>Male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D-D9A5-4FA7-9F47-88E0F873B21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F-D9A5-4FA7-9F47-88E0F873B21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1-D9A5-4FA7-9F47-88E0F873B21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3-D9A5-4FA7-9F47-88E0F873B21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5-D9A5-4FA7-9F47-88E0F873B21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7-D9A5-4FA7-9F47-88E0F873B21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Sheet7!$A$5:$A$10</c:f>
              <c:strCache>
                <c:ptCount val="6"/>
                <c:pt idx="0">
                  <c:v>3</c:v>
                </c:pt>
                <c:pt idx="1">
                  <c:v>4</c:v>
                </c:pt>
                <c:pt idx="2">
                  <c:v>5</c:v>
                </c:pt>
                <c:pt idx="3">
                  <c:v>6</c:v>
                </c:pt>
                <c:pt idx="4">
                  <c:v>7</c:v>
                </c:pt>
                <c:pt idx="5">
                  <c:v>8</c:v>
                </c:pt>
              </c:strCache>
            </c:strRef>
          </c:cat>
          <c:val>
            <c:numRef>
              <c:f>Sheet7!$C$5:$C$10</c:f>
              <c:numCache>
                <c:formatCode>General</c:formatCode>
                <c:ptCount val="6"/>
                <c:pt idx="0">
                  <c:v>7.5</c:v>
                </c:pt>
                <c:pt idx="1">
                  <c:v>7.2</c:v>
                </c:pt>
                <c:pt idx="2">
                  <c:v>7.1</c:v>
                </c:pt>
                <c:pt idx="3">
                  <c:v>6.1</c:v>
                </c:pt>
                <c:pt idx="4">
                  <c:v>6.3</c:v>
                </c:pt>
                <c:pt idx="5">
                  <c:v>5.9</c:v>
                </c:pt>
              </c:numCache>
            </c:numRef>
          </c:val>
          <c:extLst>
            <c:ext xmlns:c16="http://schemas.microsoft.com/office/drawing/2014/chart" uri="{C3380CC4-5D6E-409C-BE32-E72D297353CC}">
              <c16:uniqueId val="{0000001A-D088-42F7-A909-99FEE0673C4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and lifestyle dataset.xlsx]Sheet8!PivotTable2</c:name>
    <c:fmtId val="5"/>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Sheet8!$B$3:$B$4</c:f>
              <c:strCache>
                <c:ptCount val="1"/>
                <c:pt idx="0">
                  <c:v>Female</c:v>
                </c:pt>
              </c:strCache>
            </c:strRef>
          </c:tx>
          <c:spPr>
            <a:solidFill>
              <a:schemeClr val="accent1"/>
            </a:solidFill>
            <a:ln>
              <a:noFill/>
            </a:ln>
            <a:effectLst/>
            <a:sp3d/>
          </c:spPr>
          <c:invertIfNegative val="0"/>
          <c:cat>
            <c:strRef>
              <c:f>Sheet8!$A$5:$A$14</c:f>
              <c:strCache>
                <c:ptCount val="10"/>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strCache>
            </c:strRef>
          </c:cat>
          <c:val>
            <c:numRef>
              <c:f>Sheet8!$B$5:$B$14</c:f>
              <c:numCache>
                <c:formatCode>General</c:formatCode>
                <c:ptCount val="10"/>
                <c:pt idx="0">
                  <c:v>36</c:v>
                </c:pt>
                <c:pt idx="1">
                  <c:v>2</c:v>
                </c:pt>
                <c:pt idx="2">
                  <c:v>32</c:v>
                </c:pt>
                <c:pt idx="3">
                  <c:v>2</c:v>
                </c:pt>
                <c:pt idx="4">
                  <c:v>1</c:v>
                </c:pt>
                <c:pt idx="5">
                  <c:v>73</c:v>
                </c:pt>
                <c:pt idx="8">
                  <c:v>4</c:v>
                </c:pt>
              </c:numCache>
            </c:numRef>
          </c:val>
          <c:extLst>
            <c:ext xmlns:c16="http://schemas.microsoft.com/office/drawing/2014/chart" uri="{C3380CC4-5D6E-409C-BE32-E72D297353CC}">
              <c16:uniqueId val="{00000000-064F-4E23-9216-19FEF32B6851}"/>
            </c:ext>
          </c:extLst>
        </c:ser>
        <c:ser>
          <c:idx val="1"/>
          <c:order val="1"/>
          <c:tx>
            <c:strRef>
              <c:f>Sheet8!$C$3:$C$4</c:f>
              <c:strCache>
                <c:ptCount val="1"/>
                <c:pt idx="0">
                  <c:v>Male</c:v>
                </c:pt>
              </c:strCache>
            </c:strRef>
          </c:tx>
          <c:spPr>
            <a:solidFill>
              <a:schemeClr val="accent2"/>
            </a:solidFill>
            <a:ln>
              <a:noFill/>
            </a:ln>
            <a:effectLst/>
            <a:sp3d/>
          </c:spPr>
          <c:invertIfNegative val="0"/>
          <c:cat>
            <c:strRef>
              <c:f>Sheet8!$A$5:$A$14</c:f>
              <c:strCache>
                <c:ptCount val="10"/>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strCache>
            </c:strRef>
          </c:cat>
          <c:val>
            <c:numRef>
              <c:f>Sheet8!$C$5:$C$14</c:f>
              <c:numCache>
                <c:formatCode>General</c:formatCode>
                <c:ptCount val="10"/>
                <c:pt idx="0">
                  <c:v>1</c:v>
                </c:pt>
                <c:pt idx="1">
                  <c:v>69</c:v>
                </c:pt>
                <c:pt idx="2">
                  <c:v>31</c:v>
                </c:pt>
                <c:pt idx="3">
                  <c:v>45</c:v>
                </c:pt>
                <c:pt idx="6">
                  <c:v>2</c:v>
                </c:pt>
                <c:pt idx="7">
                  <c:v>32</c:v>
                </c:pt>
                <c:pt idx="9">
                  <c:v>4</c:v>
                </c:pt>
              </c:numCache>
            </c:numRef>
          </c:val>
          <c:extLst>
            <c:ext xmlns:c16="http://schemas.microsoft.com/office/drawing/2014/chart" uri="{C3380CC4-5D6E-409C-BE32-E72D297353CC}">
              <c16:uniqueId val="{00000002-064F-4E23-9216-19FEF32B6851}"/>
            </c:ext>
          </c:extLst>
        </c:ser>
        <c:dLbls>
          <c:showLegendKey val="0"/>
          <c:showVal val="0"/>
          <c:showCatName val="0"/>
          <c:showSerName val="0"/>
          <c:showPercent val="0"/>
          <c:showBubbleSize val="0"/>
        </c:dLbls>
        <c:gapWidth val="150"/>
        <c:shape val="box"/>
        <c:axId val="2124921855"/>
        <c:axId val="2132736303"/>
        <c:axId val="0"/>
      </c:bar3DChart>
      <c:catAx>
        <c:axId val="2124921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736303"/>
        <c:crosses val="autoZero"/>
        <c:auto val="1"/>
        <c:lblAlgn val="ctr"/>
        <c:lblOffset val="100"/>
        <c:noMultiLvlLbl val="0"/>
      </c:catAx>
      <c:valAx>
        <c:axId val="213273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92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and lifestyle dataset.xlsx]Sheet1!PivotTable1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of daily steps with Person Id and BMI category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Female</c:v>
                </c:pt>
              </c:strCache>
            </c:strRef>
          </c:tx>
          <c:spPr>
            <a:solidFill>
              <a:schemeClr val="accent1"/>
            </a:solidFill>
            <a:ln>
              <a:noFill/>
            </a:ln>
            <a:effectLst/>
          </c:spPr>
          <c:invertIfNegative val="0"/>
          <c:cat>
            <c:strRef>
              <c:f>Sheet1!$A$5:$A$8</c:f>
              <c:strCache>
                <c:ptCount val="4"/>
                <c:pt idx="0">
                  <c:v>Normal</c:v>
                </c:pt>
                <c:pt idx="1">
                  <c:v>Normal Weight</c:v>
                </c:pt>
                <c:pt idx="2">
                  <c:v>Obese</c:v>
                </c:pt>
                <c:pt idx="3">
                  <c:v>Overweight</c:v>
                </c:pt>
              </c:strCache>
            </c:strRef>
          </c:cat>
          <c:val>
            <c:numRef>
              <c:f>Sheet1!$B$5:$B$8</c:f>
              <c:numCache>
                <c:formatCode>General</c:formatCode>
                <c:ptCount val="4"/>
                <c:pt idx="0">
                  <c:v>6000</c:v>
                </c:pt>
                <c:pt idx="1">
                  <c:v>6578.5714285714284</c:v>
                </c:pt>
                <c:pt idx="2">
                  <c:v>3300</c:v>
                </c:pt>
                <c:pt idx="3">
                  <c:v>7416.0377358490568</c:v>
                </c:pt>
              </c:numCache>
            </c:numRef>
          </c:val>
          <c:extLst>
            <c:ext xmlns:c16="http://schemas.microsoft.com/office/drawing/2014/chart" uri="{C3380CC4-5D6E-409C-BE32-E72D297353CC}">
              <c16:uniqueId val="{00000004-8E0F-4592-B05F-A801437540E4}"/>
            </c:ext>
          </c:extLst>
        </c:ser>
        <c:ser>
          <c:idx val="1"/>
          <c:order val="1"/>
          <c:tx>
            <c:strRef>
              <c:f>Sheet1!$C$3:$C$4</c:f>
              <c:strCache>
                <c:ptCount val="1"/>
                <c:pt idx="0">
                  <c:v>Male</c:v>
                </c:pt>
              </c:strCache>
            </c:strRef>
          </c:tx>
          <c:spPr>
            <a:solidFill>
              <a:schemeClr val="accent2"/>
            </a:solidFill>
            <a:ln>
              <a:noFill/>
            </a:ln>
            <a:effectLst/>
          </c:spPr>
          <c:invertIfNegative val="0"/>
          <c:cat>
            <c:strRef>
              <c:f>Sheet1!$A$5:$A$8</c:f>
              <c:strCache>
                <c:ptCount val="4"/>
                <c:pt idx="0">
                  <c:v>Normal</c:v>
                </c:pt>
                <c:pt idx="1">
                  <c:v>Normal Weight</c:v>
                </c:pt>
                <c:pt idx="2">
                  <c:v>Obese</c:v>
                </c:pt>
                <c:pt idx="3">
                  <c:v>Overweight</c:v>
                </c:pt>
              </c:strCache>
            </c:strRef>
          </c:cat>
          <c:val>
            <c:numRef>
              <c:f>Sheet1!$C$5:$C$8</c:f>
              <c:numCache>
                <c:formatCode>General</c:formatCode>
                <c:ptCount val="4"/>
                <c:pt idx="0">
                  <c:v>7320.6106870229005</c:v>
                </c:pt>
                <c:pt idx="1">
                  <c:v>7142.8571428571431</c:v>
                </c:pt>
                <c:pt idx="2">
                  <c:v>3355.5555555555557</c:v>
                </c:pt>
                <c:pt idx="3">
                  <c:v>5828.5714285714284</c:v>
                </c:pt>
              </c:numCache>
            </c:numRef>
          </c:val>
          <c:extLst>
            <c:ext xmlns:c16="http://schemas.microsoft.com/office/drawing/2014/chart" uri="{C3380CC4-5D6E-409C-BE32-E72D297353CC}">
              <c16:uniqueId val="{00000007-8E0F-4592-B05F-A801437540E4}"/>
            </c:ext>
          </c:extLst>
        </c:ser>
        <c:dLbls>
          <c:showLegendKey val="0"/>
          <c:showVal val="0"/>
          <c:showCatName val="0"/>
          <c:showSerName val="0"/>
          <c:showPercent val="0"/>
          <c:showBubbleSize val="0"/>
        </c:dLbls>
        <c:gapWidth val="219"/>
        <c:overlap val="-27"/>
        <c:axId val="1933631311"/>
        <c:axId val="2096638623"/>
      </c:barChart>
      <c:catAx>
        <c:axId val="1933631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6638623"/>
        <c:crosses val="autoZero"/>
        <c:auto val="1"/>
        <c:lblAlgn val="ctr"/>
        <c:lblOffset val="100"/>
        <c:noMultiLvlLbl val="0"/>
      </c:catAx>
      <c:valAx>
        <c:axId val="2096638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631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and lifestyle dataset.xlsx]Sheet2!PivotTable1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Physical activity level and Quality of sleep by Occupation with Particular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Sum of Physical Activity Level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Sheet2!$A$4:$A$17</c:f>
              <c:strCache>
                <c:ptCount val="13"/>
                <c:pt idx="0">
                  <c:v>27</c:v>
                </c:pt>
                <c:pt idx="1">
                  <c:v>28</c:v>
                </c:pt>
                <c:pt idx="2">
                  <c:v>29</c:v>
                </c:pt>
                <c:pt idx="3">
                  <c:v>30</c:v>
                </c:pt>
                <c:pt idx="4">
                  <c:v>31</c:v>
                </c:pt>
                <c:pt idx="5">
                  <c:v>32</c:v>
                </c:pt>
                <c:pt idx="6">
                  <c:v>33</c:v>
                </c:pt>
                <c:pt idx="7">
                  <c:v>34</c:v>
                </c:pt>
                <c:pt idx="8">
                  <c:v>35</c:v>
                </c:pt>
                <c:pt idx="9">
                  <c:v>36</c:v>
                </c:pt>
                <c:pt idx="10">
                  <c:v>37</c:v>
                </c:pt>
                <c:pt idx="11">
                  <c:v>38</c:v>
                </c:pt>
                <c:pt idx="12">
                  <c:v>39</c:v>
                </c:pt>
              </c:strCache>
            </c:strRef>
          </c:cat>
          <c:val>
            <c:numRef>
              <c:f>Sheet2!$B$4:$B$17</c:f>
              <c:numCache>
                <c:formatCode>General</c:formatCode>
                <c:ptCount val="13"/>
                <c:pt idx="0">
                  <c:v>42</c:v>
                </c:pt>
                <c:pt idx="1">
                  <c:v>210</c:v>
                </c:pt>
                <c:pt idx="2">
                  <c:v>560</c:v>
                </c:pt>
                <c:pt idx="3">
                  <c:v>895</c:v>
                </c:pt>
                <c:pt idx="4">
                  <c:v>1215</c:v>
                </c:pt>
                <c:pt idx="5">
                  <c:v>695</c:v>
                </c:pt>
                <c:pt idx="6">
                  <c:v>430</c:v>
                </c:pt>
                <c:pt idx="7">
                  <c:v>64</c:v>
                </c:pt>
                <c:pt idx="8">
                  <c:v>600</c:v>
                </c:pt>
                <c:pt idx="9">
                  <c:v>240</c:v>
                </c:pt>
                <c:pt idx="10">
                  <c:v>1202</c:v>
                </c:pt>
                <c:pt idx="11">
                  <c:v>1200</c:v>
                </c:pt>
                <c:pt idx="12">
                  <c:v>910</c:v>
                </c:pt>
              </c:numCache>
            </c:numRef>
          </c:val>
          <c:smooth val="0"/>
          <c:extLst>
            <c:ext xmlns:c16="http://schemas.microsoft.com/office/drawing/2014/chart" uri="{C3380CC4-5D6E-409C-BE32-E72D297353CC}">
              <c16:uniqueId val="{00000000-9C30-4A86-9E41-AA9B0F172316}"/>
            </c:ext>
          </c:extLst>
        </c:ser>
        <c:ser>
          <c:idx val="1"/>
          <c:order val="1"/>
          <c:tx>
            <c:strRef>
              <c:f>Sheet2!$C$3</c:f>
              <c:strCache>
                <c:ptCount val="1"/>
                <c:pt idx="0">
                  <c:v>Sum of Quality of Sleep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Sheet2!$A$4:$A$17</c:f>
              <c:strCache>
                <c:ptCount val="13"/>
                <c:pt idx="0">
                  <c:v>27</c:v>
                </c:pt>
                <c:pt idx="1">
                  <c:v>28</c:v>
                </c:pt>
                <c:pt idx="2">
                  <c:v>29</c:v>
                </c:pt>
                <c:pt idx="3">
                  <c:v>30</c:v>
                </c:pt>
                <c:pt idx="4">
                  <c:v>31</c:v>
                </c:pt>
                <c:pt idx="5">
                  <c:v>32</c:v>
                </c:pt>
                <c:pt idx="6">
                  <c:v>33</c:v>
                </c:pt>
                <c:pt idx="7">
                  <c:v>34</c:v>
                </c:pt>
                <c:pt idx="8">
                  <c:v>35</c:v>
                </c:pt>
                <c:pt idx="9">
                  <c:v>36</c:v>
                </c:pt>
                <c:pt idx="10">
                  <c:v>37</c:v>
                </c:pt>
                <c:pt idx="11">
                  <c:v>38</c:v>
                </c:pt>
                <c:pt idx="12">
                  <c:v>39</c:v>
                </c:pt>
              </c:strCache>
            </c:strRef>
          </c:cat>
          <c:val>
            <c:numRef>
              <c:f>Sheet2!$C$4:$C$17</c:f>
              <c:numCache>
                <c:formatCode>General</c:formatCode>
                <c:ptCount val="13"/>
                <c:pt idx="0">
                  <c:v>6</c:v>
                </c:pt>
                <c:pt idx="1">
                  <c:v>24</c:v>
                </c:pt>
                <c:pt idx="2">
                  <c:v>74</c:v>
                </c:pt>
                <c:pt idx="3">
                  <c:v>87</c:v>
                </c:pt>
                <c:pt idx="4">
                  <c:v>124</c:v>
                </c:pt>
                <c:pt idx="5">
                  <c:v>111</c:v>
                </c:pt>
                <c:pt idx="6">
                  <c:v>78</c:v>
                </c:pt>
                <c:pt idx="7">
                  <c:v>8</c:v>
                </c:pt>
                <c:pt idx="8">
                  <c:v>79</c:v>
                </c:pt>
                <c:pt idx="9">
                  <c:v>32</c:v>
                </c:pt>
                <c:pt idx="10">
                  <c:v>158</c:v>
                </c:pt>
                <c:pt idx="11">
                  <c:v>159</c:v>
                </c:pt>
                <c:pt idx="12">
                  <c:v>118</c:v>
                </c:pt>
              </c:numCache>
            </c:numRef>
          </c:val>
          <c:smooth val="0"/>
          <c:extLst>
            <c:ext xmlns:c16="http://schemas.microsoft.com/office/drawing/2014/chart" uri="{C3380CC4-5D6E-409C-BE32-E72D297353CC}">
              <c16:uniqueId val="{00000001-9C30-4A86-9E41-AA9B0F172316}"/>
            </c:ext>
          </c:extLst>
        </c:ser>
        <c:dLbls>
          <c:dLblPos val="t"/>
          <c:showLegendKey val="0"/>
          <c:showVal val="1"/>
          <c:showCatName val="0"/>
          <c:showSerName val="0"/>
          <c:showPercent val="0"/>
          <c:showBubbleSize val="0"/>
        </c:dLbls>
        <c:marker val="1"/>
        <c:smooth val="0"/>
        <c:axId val="1933082383"/>
        <c:axId val="2123764351"/>
      </c:lineChart>
      <c:catAx>
        <c:axId val="193308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64351"/>
        <c:crosses val="autoZero"/>
        <c:auto val="1"/>
        <c:lblAlgn val="ctr"/>
        <c:lblOffset val="100"/>
        <c:noMultiLvlLbl val="0"/>
      </c:catAx>
      <c:valAx>
        <c:axId val="212376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08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and lifestyle dataset.xlsx]Sheet3!PivotTable2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Stress level for</a:t>
            </a:r>
            <a:r>
              <a:rPr lang="en-IN" baseline="0"/>
              <a:t> </a:t>
            </a:r>
            <a:r>
              <a:rPr lang="en-IN"/>
              <a:t>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Sheet3!$B$3:$B$4</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C6D-4450-843A-C78EB096C5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C6D-4450-843A-C78EB096C5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C6D-4450-843A-C78EB096C50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C6D-4450-843A-C78EB096C501}"/>
              </c:ext>
            </c:extLst>
          </c:dPt>
          <c:cat>
            <c:strRef>
              <c:f>Sheet3!$A$5:$A$8</c:f>
              <c:strCache>
                <c:ptCount val="4"/>
                <c:pt idx="0">
                  <c:v>Normal</c:v>
                </c:pt>
                <c:pt idx="1">
                  <c:v>Normal Weight</c:v>
                </c:pt>
                <c:pt idx="2">
                  <c:v>Obese</c:v>
                </c:pt>
                <c:pt idx="3">
                  <c:v>Overweight</c:v>
                </c:pt>
              </c:strCache>
            </c:strRef>
          </c:cat>
          <c:val>
            <c:numRef>
              <c:f>Sheet3!$B$5:$B$8</c:f>
              <c:numCache>
                <c:formatCode>0.00</c:formatCode>
                <c:ptCount val="4"/>
                <c:pt idx="0">
                  <c:v>4</c:v>
                </c:pt>
                <c:pt idx="1">
                  <c:v>7</c:v>
                </c:pt>
                <c:pt idx="2">
                  <c:v>5</c:v>
                </c:pt>
                <c:pt idx="3">
                  <c:v>8</c:v>
                </c:pt>
              </c:numCache>
            </c:numRef>
          </c:val>
          <c:extLst>
            <c:ext xmlns:c16="http://schemas.microsoft.com/office/drawing/2014/chart" uri="{C3380CC4-5D6E-409C-BE32-E72D297353CC}">
              <c16:uniqueId val="{00000010-D8D7-49C0-BB0A-6698D8720279}"/>
            </c:ext>
          </c:extLst>
        </c:ser>
        <c:ser>
          <c:idx val="1"/>
          <c:order val="1"/>
          <c:tx>
            <c:strRef>
              <c:f>Sheet3!$C$3:$C$4</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7C6D-4450-843A-C78EB096C50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7C6D-4450-843A-C78EB096C50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7C6D-4450-843A-C78EB096C50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7C6D-4450-843A-C78EB096C501}"/>
              </c:ext>
            </c:extLst>
          </c:dPt>
          <c:cat>
            <c:strRef>
              <c:f>Sheet3!$A$5:$A$8</c:f>
              <c:strCache>
                <c:ptCount val="4"/>
                <c:pt idx="0">
                  <c:v>Normal</c:v>
                </c:pt>
                <c:pt idx="1">
                  <c:v>Normal Weight</c:v>
                </c:pt>
                <c:pt idx="2">
                  <c:v>Obese</c:v>
                </c:pt>
                <c:pt idx="3">
                  <c:v>Overweight</c:v>
                </c:pt>
              </c:strCache>
            </c:strRef>
          </c:cat>
          <c:val>
            <c:numRef>
              <c:f>Sheet3!$C$5:$C$8</c:f>
              <c:numCache>
                <c:formatCode>0.00</c:formatCode>
                <c:ptCount val="4"/>
                <c:pt idx="0">
                  <c:v>8</c:v>
                </c:pt>
                <c:pt idx="1">
                  <c:v>7</c:v>
                </c:pt>
                <c:pt idx="2">
                  <c:v>8</c:v>
                </c:pt>
                <c:pt idx="3">
                  <c:v>7</c:v>
                </c:pt>
              </c:numCache>
            </c:numRef>
          </c:val>
          <c:extLst>
            <c:ext xmlns:c16="http://schemas.microsoft.com/office/drawing/2014/chart" uri="{C3380CC4-5D6E-409C-BE32-E72D297353CC}">
              <c16:uniqueId val="{00000012-D8D7-49C0-BB0A-6698D872027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[sleep health and lifestyle dataset.xlsx]Sheet2!PivotTable1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 Physical activity level and Quality of sleep by Occupation with Particular age</a:t>
            </a:r>
            <a:endParaRPr lang="en-IN"/>
          </a:p>
        </c:rich>
      </c:tx>
      <c:layout>
        <c:manualLayout>
          <c:xMode val="edge"/>
          <c:yMode val="edge"/>
          <c:x val="0.1142962962962963"/>
          <c:y val="2.5100401606425703E-2"/>
        </c:manualLayout>
      </c:layout>
      <c:overlay val="0"/>
      <c:spPr>
        <a:solidFill>
          <a:schemeClr val="accent5">
            <a:lumMod val="40000"/>
            <a:lumOff val="60000"/>
          </a:schemeClr>
        </a:solidFill>
        <a:ln>
          <a:noFill/>
        </a:ln>
        <a:effectLst>
          <a:outerShdw blurRad="50800" dist="50800" dir="5400000" algn="ctr" rotWithShape="0">
            <a:srgbClr val="000000">
              <a:alpha val="0"/>
            </a:srgb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4"/>
            </a:solidFill>
            <a:round/>
          </a:ln>
          <a:effectLst/>
        </c:spPr>
        <c:marker>
          <c:symbol val="circle"/>
          <c:size val="5"/>
          <c:spPr>
            <a:solidFill>
              <a:schemeClr val="accent4">
                <a:tint val="77000"/>
              </a:schemeClr>
            </a:solidFill>
            <a:ln w="9525">
              <a:solidFill>
                <a:schemeClr val="accent4">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circle"/>
          <c:size val="5"/>
          <c:spPr>
            <a:solidFill>
              <a:schemeClr val="accent4">
                <a:shade val="76000"/>
              </a:schemeClr>
            </a:solidFill>
            <a:ln w="9525">
              <a:solidFill>
                <a:schemeClr val="accent4">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Sum of Physical Activity Level</c:v>
                </c:pt>
              </c:strCache>
            </c:strRef>
          </c:tx>
          <c:spPr>
            <a:ln w="28575" cap="rnd">
              <a:solidFill>
                <a:schemeClr val="accent4">
                  <a:tint val="77000"/>
                </a:schemeClr>
              </a:solidFill>
              <a:round/>
            </a:ln>
            <a:effectLst/>
          </c:spPr>
          <c:marker>
            <c:symbol val="circle"/>
            <c:size val="5"/>
            <c:spPr>
              <a:solidFill>
                <a:schemeClr val="accent4">
                  <a:tint val="77000"/>
                </a:schemeClr>
              </a:solidFill>
              <a:ln w="9525">
                <a:solidFill>
                  <a:schemeClr val="accent4">
                    <a:tint val="77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Sheet2!$A$4:$A$17</c:f>
              <c:strCache>
                <c:ptCount val="13"/>
                <c:pt idx="0">
                  <c:v>27</c:v>
                </c:pt>
                <c:pt idx="1">
                  <c:v>28</c:v>
                </c:pt>
                <c:pt idx="2">
                  <c:v>29</c:v>
                </c:pt>
                <c:pt idx="3">
                  <c:v>30</c:v>
                </c:pt>
                <c:pt idx="4">
                  <c:v>31</c:v>
                </c:pt>
                <c:pt idx="5">
                  <c:v>32</c:v>
                </c:pt>
                <c:pt idx="6">
                  <c:v>33</c:v>
                </c:pt>
                <c:pt idx="7">
                  <c:v>34</c:v>
                </c:pt>
                <c:pt idx="8">
                  <c:v>35</c:v>
                </c:pt>
                <c:pt idx="9">
                  <c:v>36</c:v>
                </c:pt>
                <c:pt idx="10">
                  <c:v>37</c:v>
                </c:pt>
                <c:pt idx="11">
                  <c:v>38</c:v>
                </c:pt>
                <c:pt idx="12">
                  <c:v>39</c:v>
                </c:pt>
              </c:strCache>
            </c:strRef>
          </c:cat>
          <c:val>
            <c:numRef>
              <c:f>Sheet2!$B$4:$B$17</c:f>
              <c:numCache>
                <c:formatCode>General</c:formatCode>
                <c:ptCount val="13"/>
                <c:pt idx="0">
                  <c:v>42</c:v>
                </c:pt>
                <c:pt idx="1">
                  <c:v>210</c:v>
                </c:pt>
                <c:pt idx="2">
                  <c:v>560</c:v>
                </c:pt>
                <c:pt idx="3">
                  <c:v>895</c:v>
                </c:pt>
                <c:pt idx="4">
                  <c:v>1215</c:v>
                </c:pt>
                <c:pt idx="5">
                  <c:v>695</c:v>
                </c:pt>
                <c:pt idx="6">
                  <c:v>430</c:v>
                </c:pt>
                <c:pt idx="7">
                  <c:v>64</c:v>
                </c:pt>
                <c:pt idx="8">
                  <c:v>600</c:v>
                </c:pt>
                <c:pt idx="9">
                  <c:v>240</c:v>
                </c:pt>
                <c:pt idx="10">
                  <c:v>1202</c:v>
                </c:pt>
                <c:pt idx="11">
                  <c:v>1200</c:v>
                </c:pt>
                <c:pt idx="12">
                  <c:v>910</c:v>
                </c:pt>
              </c:numCache>
            </c:numRef>
          </c:val>
          <c:smooth val="0"/>
          <c:extLst>
            <c:ext xmlns:c16="http://schemas.microsoft.com/office/drawing/2014/chart" uri="{C3380CC4-5D6E-409C-BE32-E72D297353CC}">
              <c16:uniqueId val="{00000000-AB83-47E3-A9D8-01F79D28A6FA}"/>
            </c:ext>
          </c:extLst>
        </c:ser>
        <c:ser>
          <c:idx val="1"/>
          <c:order val="1"/>
          <c:tx>
            <c:strRef>
              <c:f>Sheet2!$C$3</c:f>
              <c:strCache>
                <c:ptCount val="1"/>
                <c:pt idx="0">
                  <c:v>Sum of Quality of Sleep</c:v>
                </c:pt>
              </c:strCache>
            </c:strRef>
          </c:tx>
          <c:spPr>
            <a:ln w="28575" cap="rnd">
              <a:solidFill>
                <a:schemeClr val="accent4">
                  <a:shade val="76000"/>
                </a:schemeClr>
              </a:solidFill>
              <a:round/>
            </a:ln>
            <a:effectLst/>
          </c:spPr>
          <c:marker>
            <c:symbol val="circle"/>
            <c:size val="5"/>
            <c:spPr>
              <a:solidFill>
                <a:schemeClr val="accent4">
                  <a:shade val="76000"/>
                </a:schemeClr>
              </a:solidFill>
              <a:ln w="9525">
                <a:solidFill>
                  <a:schemeClr val="accent4">
                    <a:shade val="76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Sheet2!$A$4:$A$17</c:f>
              <c:strCache>
                <c:ptCount val="13"/>
                <c:pt idx="0">
                  <c:v>27</c:v>
                </c:pt>
                <c:pt idx="1">
                  <c:v>28</c:v>
                </c:pt>
                <c:pt idx="2">
                  <c:v>29</c:v>
                </c:pt>
                <c:pt idx="3">
                  <c:v>30</c:v>
                </c:pt>
                <c:pt idx="4">
                  <c:v>31</c:v>
                </c:pt>
                <c:pt idx="5">
                  <c:v>32</c:v>
                </c:pt>
                <c:pt idx="6">
                  <c:v>33</c:v>
                </c:pt>
                <c:pt idx="7">
                  <c:v>34</c:v>
                </c:pt>
                <c:pt idx="8">
                  <c:v>35</c:v>
                </c:pt>
                <c:pt idx="9">
                  <c:v>36</c:v>
                </c:pt>
                <c:pt idx="10">
                  <c:v>37</c:v>
                </c:pt>
                <c:pt idx="11">
                  <c:v>38</c:v>
                </c:pt>
                <c:pt idx="12">
                  <c:v>39</c:v>
                </c:pt>
              </c:strCache>
            </c:strRef>
          </c:cat>
          <c:val>
            <c:numRef>
              <c:f>Sheet2!$C$4:$C$17</c:f>
              <c:numCache>
                <c:formatCode>General</c:formatCode>
                <c:ptCount val="13"/>
                <c:pt idx="0">
                  <c:v>6</c:v>
                </c:pt>
                <c:pt idx="1">
                  <c:v>24</c:v>
                </c:pt>
                <c:pt idx="2">
                  <c:v>74</c:v>
                </c:pt>
                <c:pt idx="3">
                  <c:v>87</c:v>
                </c:pt>
                <c:pt idx="4">
                  <c:v>124</c:v>
                </c:pt>
                <c:pt idx="5">
                  <c:v>111</c:v>
                </c:pt>
                <c:pt idx="6">
                  <c:v>78</c:v>
                </c:pt>
                <c:pt idx="7">
                  <c:v>8</c:v>
                </c:pt>
                <c:pt idx="8">
                  <c:v>79</c:v>
                </c:pt>
                <c:pt idx="9">
                  <c:v>32</c:v>
                </c:pt>
                <c:pt idx="10">
                  <c:v>158</c:v>
                </c:pt>
                <c:pt idx="11">
                  <c:v>159</c:v>
                </c:pt>
                <c:pt idx="12">
                  <c:v>118</c:v>
                </c:pt>
              </c:numCache>
            </c:numRef>
          </c:val>
          <c:smooth val="0"/>
          <c:extLst>
            <c:ext xmlns:c16="http://schemas.microsoft.com/office/drawing/2014/chart" uri="{C3380CC4-5D6E-409C-BE32-E72D297353CC}">
              <c16:uniqueId val="{00000001-AB83-47E3-A9D8-01F79D28A6FA}"/>
            </c:ext>
          </c:extLst>
        </c:ser>
        <c:dLbls>
          <c:dLblPos val="t"/>
          <c:showLegendKey val="0"/>
          <c:showVal val="1"/>
          <c:showCatName val="0"/>
          <c:showSerName val="0"/>
          <c:showPercent val="0"/>
          <c:showBubbleSize val="0"/>
        </c:dLbls>
        <c:marker val="1"/>
        <c:smooth val="0"/>
        <c:axId val="1933082383"/>
        <c:axId val="2123764351"/>
      </c:lineChart>
      <c:catAx>
        <c:axId val="193308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64351"/>
        <c:crosses val="autoZero"/>
        <c:auto val="1"/>
        <c:lblAlgn val="ctr"/>
        <c:lblOffset val="100"/>
        <c:noMultiLvlLbl val="0"/>
      </c:catAx>
      <c:valAx>
        <c:axId val="212376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08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and lifestyle dataset.xlsx]Sheet4!PivotTable3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Min</a:t>
            </a:r>
            <a:r>
              <a:rPr lang="en-IN" baseline="0"/>
              <a:t> Quality of sleep by occupation and age for  Normal and Overweight Persons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Sheet4!$B$3:$B$4</c:f>
              <c:strCache>
                <c:ptCount val="1"/>
                <c:pt idx="0">
                  <c:v>Normal</c:v>
                </c:pt>
              </c:strCache>
            </c:strRef>
          </c:tx>
          <c:spPr>
            <a:solidFill>
              <a:schemeClr val="accent1"/>
            </a:solidFill>
            <a:ln>
              <a:noFill/>
            </a:ln>
            <a:effectLst/>
            <a:sp3d/>
          </c:spPr>
          <c:invertIfNegative val="0"/>
          <c:cat>
            <c:strRef>
              <c:f>Sheet4!$A$5:$A$14</c:f>
              <c:strCache>
                <c:ptCount val="10"/>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strCache>
            </c:strRef>
          </c:cat>
          <c:val>
            <c:numRef>
              <c:f>Sheet4!$B$5:$B$14</c:f>
              <c:numCache>
                <c:formatCode>General</c:formatCode>
                <c:ptCount val="10"/>
                <c:pt idx="0">
                  <c:v>8</c:v>
                </c:pt>
                <c:pt idx="1">
                  <c:v>6</c:v>
                </c:pt>
                <c:pt idx="2">
                  <c:v>8</c:v>
                </c:pt>
                <c:pt idx="3">
                  <c:v>8</c:v>
                </c:pt>
              </c:numCache>
            </c:numRef>
          </c:val>
          <c:extLst>
            <c:ext xmlns:c16="http://schemas.microsoft.com/office/drawing/2014/chart" uri="{C3380CC4-5D6E-409C-BE32-E72D297353CC}">
              <c16:uniqueId val="{00000006-AB9B-4251-B255-3D63EE3593B4}"/>
            </c:ext>
          </c:extLst>
        </c:ser>
        <c:ser>
          <c:idx val="1"/>
          <c:order val="1"/>
          <c:tx>
            <c:strRef>
              <c:f>Sheet4!$C$3:$C$4</c:f>
              <c:strCache>
                <c:ptCount val="1"/>
                <c:pt idx="0">
                  <c:v>Normal Weight</c:v>
                </c:pt>
              </c:strCache>
            </c:strRef>
          </c:tx>
          <c:spPr>
            <a:solidFill>
              <a:schemeClr val="accent2"/>
            </a:solidFill>
            <a:ln>
              <a:noFill/>
            </a:ln>
            <a:effectLst/>
            <a:sp3d/>
          </c:spPr>
          <c:invertIfNegative val="0"/>
          <c:cat>
            <c:strRef>
              <c:f>Sheet4!$A$5:$A$14</c:f>
              <c:strCache>
                <c:ptCount val="10"/>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strCache>
            </c:strRef>
          </c:cat>
          <c:val>
            <c:numRef>
              <c:f>Sheet4!$C$5:$C$14</c:f>
              <c:numCache>
                <c:formatCode>General</c:formatCode>
                <c:ptCount val="10"/>
                <c:pt idx="0">
                  <c:v>8</c:v>
                </c:pt>
                <c:pt idx="1">
                  <c:v>9</c:v>
                </c:pt>
                <c:pt idx="2">
                  <c:v>6</c:v>
                </c:pt>
                <c:pt idx="3">
                  <c:v>7</c:v>
                </c:pt>
                <c:pt idx="5">
                  <c:v>5</c:v>
                </c:pt>
                <c:pt idx="9">
                  <c:v>8</c:v>
                </c:pt>
              </c:numCache>
            </c:numRef>
          </c:val>
          <c:extLst>
            <c:ext xmlns:c16="http://schemas.microsoft.com/office/drawing/2014/chart" uri="{C3380CC4-5D6E-409C-BE32-E72D297353CC}">
              <c16:uniqueId val="{0000000D-AB9B-4251-B255-3D63EE3593B4}"/>
            </c:ext>
          </c:extLst>
        </c:ser>
        <c:ser>
          <c:idx val="2"/>
          <c:order val="2"/>
          <c:tx>
            <c:strRef>
              <c:f>Sheet4!$D$3:$D$4</c:f>
              <c:strCache>
                <c:ptCount val="1"/>
                <c:pt idx="0">
                  <c:v>Obese</c:v>
                </c:pt>
              </c:strCache>
            </c:strRef>
          </c:tx>
          <c:spPr>
            <a:solidFill>
              <a:schemeClr val="accent3"/>
            </a:solidFill>
            <a:ln>
              <a:noFill/>
            </a:ln>
            <a:effectLst/>
            <a:sp3d/>
          </c:spPr>
          <c:invertIfNegative val="0"/>
          <c:cat>
            <c:strRef>
              <c:f>Sheet4!$A$5:$A$14</c:f>
              <c:strCache>
                <c:ptCount val="10"/>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strCache>
            </c:strRef>
          </c:cat>
          <c:val>
            <c:numRef>
              <c:f>Sheet4!$D$5:$D$14</c:f>
              <c:numCache>
                <c:formatCode>General</c:formatCode>
                <c:ptCount val="10"/>
                <c:pt idx="1">
                  <c:v>7</c:v>
                </c:pt>
                <c:pt idx="3">
                  <c:v>7</c:v>
                </c:pt>
                <c:pt idx="6">
                  <c:v>4</c:v>
                </c:pt>
                <c:pt idx="9">
                  <c:v>4</c:v>
                </c:pt>
              </c:numCache>
            </c:numRef>
          </c:val>
          <c:extLst>
            <c:ext xmlns:c16="http://schemas.microsoft.com/office/drawing/2014/chart" uri="{C3380CC4-5D6E-409C-BE32-E72D297353CC}">
              <c16:uniqueId val="{0000000E-AB9B-4251-B255-3D63EE3593B4}"/>
            </c:ext>
          </c:extLst>
        </c:ser>
        <c:ser>
          <c:idx val="3"/>
          <c:order val="3"/>
          <c:tx>
            <c:strRef>
              <c:f>Sheet4!$E$3:$E$4</c:f>
              <c:strCache>
                <c:ptCount val="1"/>
                <c:pt idx="0">
                  <c:v>Overweight</c:v>
                </c:pt>
              </c:strCache>
            </c:strRef>
          </c:tx>
          <c:spPr>
            <a:solidFill>
              <a:schemeClr val="accent4"/>
            </a:solidFill>
            <a:ln>
              <a:noFill/>
            </a:ln>
            <a:effectLst/>
            <a:sp3d/>
          </c:spPr>
          <c:invertIfNegative val="0"/>
          <c:cat>
            <c:strRef>
              <c:f>Sheet4!$A$5:$A$14</c:f>
              <c:strCache>
                <c:ptCount val="10"/>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strCache>
            </c:strRef>
          </c:cat>
          <c:val>
            <c:numRef>
              <c:f>Sheet4!$E$5:$E$14</c:f>
              <c:numCache>
                <c:formatCode>General</c:formatCode>
                <c:ptCount val="10"/>
                <c:pt idx="0">
                  <c:v>7</c:v>
                </c:pt>
                <c:pt idx="2">
                  <c:v>5</c:v>
                </c:pt>
                <c:pt idx="3">
                  <c:v>7</c:v>
                </c:pt>
                <c:pt idx="4">
                  <c:v>7</c:v>
                </c:pt>
                <c:pt idx="5">
                  <c:v>6</c:v>
                </c:pt>
                <c:pt idx="7">
                  <c:v>6</c:v>
                </c:pt>
                <c:pt idx="8">
                  <c:v>4</c:v>
                </c:pt>
                <c:pt idx="9">
                  <c:v>6</c:v>
                </c:pt>
              </c:numCache>
            </c:numRef>
          </c:val>
          <c:extLst>
            <c:ext xmlns:c16="http://schemas.microsoft.com/office/drawing/2014/chart" uri="{C3380CC4-5D6E-409C-BE32-E72D297353CC}">
              <c16:uniqueId val="{0000000F-AB9B-4251-B255-3D63EE3593B4}"/>
            </c:ext>
          </c:extLst>
        </c:ser>
        <c:dLbls>
          <c:showLegendKey val="0"/>
          <c:showVal val="0"/>
          <c:showCatName val="0"/>
          <c:showSerName val="0"/>
          <c:showPercent val="0"/>
          <c:showBubbleSize val="0"/>
        </c:dLbls>
        <c:gapWidth val="150"/>
        <c:shape val="box"/>
        <c:axId val="164756239"/>
        <c:axId val="2132721919"/>
        <c:axId val="2030792831"/>
      </c:bar3DChart>
      <c:catAx>
        <c:axId val="164756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721919"/>
        <c:crosses val="autoZero"/>
        <c:auto val="1"/>
        <c:lblAlgn val="ctr"/>
        <c:lblOffset val="100"/>
        <c:noMultiLvlLbl val="0"/>
      </c:catAx>
      <c:valAx>
        <c:axId val="213272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56239"/>
        <c:crosses val="autoZero"/>
        <c:crossBetween val="between"/>
      </c:valAx>
      <c:serAx>
        <c:axId val="20307928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72191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and lifestyle dataset.xlsx]Sheet5!PivotTable4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Heart rate</a:t>
            </a:r>
            <a:r>
              <a:rPr lang="en-IN" baseline="0"/>
              <a:t> by sleep disorder for male and female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Sheet5!$B$3:$B$4</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0BF-4654-9F8D-26BF9EB2DF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0BF-4654-9F8D-26BF9EB2DF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0BF-4654-9F8D-26BF9EB2DFF6}"/>
              </c:ext>
            </c:extLst>
          </c:dPt>
          <c:cat>
            <c:strRef>
              <c:f>Sheet5!$A$5:$A$7</c:f>
              <c:strCache>
                <c:ptCount val="3"/>
                <c:pt idx="0">
                  <c:v>Insomnia</c:v>
                </c:pt>
                <c:pt idx="1">
                  <c:v>None</c:v>
                </c:pt>
                <c:pt idx="2">
                  <c:v>Sleep Apnea</c:v>
                </c:pt>
              </c:strCache>
            </c:strRef>
          </c:cat>
          <c:val>
            <c:numRef>
              <c:f>Sheet5!$B$5:$B$7</c:f>
              <c:numCache>
                <c:formatCode>General</c:formatCode>
                <c:ptCount val="3"/>
                <c:pt idx="0">
                  <c:v>11</c:v>
                </c:pt>
                <c:pt idx="1">
                  <c:v>75</c:v>
                </c:pt>
                <c:pt idx="2">
                  <c:v>64</c:v>
                </c:pt>
              </c:numCache>
            </c:numRef>
          </c:val>
          <c:extLst>
            <c:ext xmlns:c16="http://schemas.microsoft.com/office/drawing/2014/chart" uri="{C3380CC4-5D6E-409C-BE32-E72D297353CC}">
              <c16:uniqueId val="{0000000C-4530-4575-A360-AE41D5B36208}"/>
            </c:ext>
          </c:extLst>
        </c:ser>
        <c:ser>
          <c:idx val="1"/>
          <c:order val="1"/>
          <c:tx>
            <c:strRef>
              <c:f>Sheet5!$C$3:$C$4</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70BF-4654-9F8D-26BF9EB2DFF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9-70BF-4654-9F8D-26BF9EB2DFF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70BF-4654-9F8D-26BF9EB2DFF6}"/>
              </c:ext>
            </c:extLst>
          </c:dPt>
          <c:cat>
            <c:strRef>
              <c:f>Sheet5!$A$5:$A$7</c:f>
              <c:strCache>
                <c:ptCount val="3"/>
                <c:pt idx="0">
                  <c:v>Insomnia</c:v>
                </c:pt>
                <c:pt idx="1">
                  <c:v>None</c:v>
                </c:pt>
                <c:pt idx="2">
                  <c:v>Sleep Apnea</c:v>
                </c:pt>
              </c:strCache>
            </c:strRef>
          </c:cat>
          <c:val>
            <c:numRef>
              <c:f>Sheet5!$C$5:$C$7</c:f>
              <c:numCache>
                <c:formatCode>General</c:formatCode>
                <c:ptCount val="3"/>
                <c:pt idx="0">
                  <c:v>39</c:v>
                </c:pt>
                <c:pt idx="1">
                  <c:v>135</c:v>
                </c:pt>
                <c:pt idx="2">
                  <c:v>10</c:v>
                </c:pt>
              </c:numCache>
            </c:numRef>
          </c:val>
          <c:extLst>
            <c:ext xmlns:c16="http://schemas.microsoft.com/office/drawing/2014/chart" uri="{C3380CC4-5D6E-409C-BE32-E72D297353CC}">
              <c16:uniqueId val="{0000000E-4530-4575-A360-AE41D5B3620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and lifestyle dataset.xlsx]Sheet6!PivotTable5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Calculate</a:t>
            </a:r>
            <a:r>
              <a:rPr lang="en-IN" baseline="0"/>
              <a:t> Blood Pressure by heart rate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Sheet6!$B$3:$B$4</c:f>
              <c:strCache>
                <c:ptCount val="1"/>
                <c:pt idx="0">
                  <c:v>Female</c:v>
                </c:pt>
              </c:strCache>
            </c:strRef>
          </c:tx>
          <c:spPr>
            <a:solidFill>
              <a:schemeClr val="accent1"/>
            </a:solidFill>
            <a:ln>
              <a:noFill/>
            </a:ln>
            <a:effectLst/>
          </c:spPr>
          <c:invertIfNegative val="0"/>
          <c:cat>
            <c:strRef>
              <c:f>Sheet6!$A$5:$A$14</c:f>
              <c:strCache>
                <c:ptCount val="10"/>
                <c:pt idx="0">
                  <c:v>117/76</c:v>
                </c:pt>
                <c:pt idx="1">
                  <c:v>118/75</c:v>
                </c:pt>
                <c:pt idx="2">
                  <c:v>121/79</c:v>
                </c:pt>
                <c:pt idx="3">
                  <c:v>122/80</c:v>
                </c:pt>
                <c:pt idx="4">
                  <c:v>125/80</c:v>
                </c:pt>
                <c:pt idx="5">
                  <c:v>125/82</c:v>
                </c:pt>
                <c:pt idx="6">
                  <c:v>130/85</c:v>
                </c:pt>
                <c:pt idx="7">
                  <c:v>139/91</c:v>
                </c:pt>
                <c:pt idx="8">
                  <c:v>140/95</c:v>
                </c:pt>
                <c:pt idx="9">
                  <c:v>142/92</c:v>
                </c:pt>
              </c:strCache>
            </c:strRef>
          </c:cat>
          <c:val>
            <c:numRef>
              <c:f>Sheet6!$B$5:$B$14</c:f>
              <c:numCache>
                <c:formatCode>General</c:formatCode>
                <c:ptCount val="10"/>
                <c:pt idx="1">
                  <c:v>130</c:v>
                </c:pt>
                <c:pt idx="4">
                  <c:v>2080</c:v>
                </c:pt>
                <c:pt idx="5">
                  <c:v>147</c:v>
                </c:pt>
                <c:pt idx="6">
                  <c:v>432</c:v>
                </c:pt>
                <c:pt idx="8">
                  <c:v>4652</c:v>
                </c:pt>
              </c:numCache>
            </c:numRef>
          </c:val>
          <c:extLst>
            <c:ext xmlns:c16="http://schemas.microsoft.com/office/drawing/2014/chart" uri="{C3380CC4-5D6E-409C-BE32-E72D297353CC}">
              <c16:uniqueId val="{0000000D-58D9-4BB9-BF44-545ABF55C226}"/>
            </c:ext>
          </c:extLst>
        </c:ser>
        <c:ser>
          <c:idx val="1"/>
          <c:order val="1"/>
          <c:tx>
            <c:strRef>
              <c:f>Sheet6!$C$3:$C$4</c:f>
              <c:strCache>
                <c:ptCount val="1"/>
                <c:pt idx="0">
                  <c:v>Male</c:v>
                </c:pt>
              </c:strCache>
            </c:strRef>
          </c:tx>
          <c:spPr>
            <a:solidFill>
              <a:schemeClr val="accent2"/>
            </a:solidFill>
            <a:ln>
              <a:noFill/>
            </a:ln>
            <a:effectLst/>
          </c:spPr>
          <c:invertIfNegative val="0"/>
          <c:cat>
            <c:strRef>
              <c:f>Sheet6!$A$5:$A$14</c:f>
              <c:strCache>
                <c:ptCount val="10"/>
                <c:pt idx="0">
                  <c:v>117/76</c:v>
                </c:pt>
                <c:pt idx="1">
                  <c:v>118/75</c:v>
                </c:pt>
                <c:pt idx="2">
                  <c:v>121/79</c:v>
                </c:pt>
                <c:pt idx="3">
                  <c:v>122/80</c:v>
                </c:pt>
                <c:pt idx="4">
                  <c:v>125/80</c:v>
                </c:pt>
                <c:pt idx="5">
                  <c:v>125/82</c:v>
                </c:pt>
                <c:pt idx="6">
                  <c:v>130/85</c:v>
                </c:pt>
                <c:pt idx="7">
                  <c:v>139/91</c:v>
                </c:pt>
                <c:pt idx="8">
                  <c:v>140/95</c:v>
                </c:pt>
                <c:pt idx="9">
                  <c:v>142/92</c:v>
                </c:pt>
              </c:strCache>
            </c:strRef>
          </c:cat>
          <c:val>
            <c:numRef>
              <c:f>Sheet6!$C$5:$C$14</c:f>
              <c:numCache>
                <c:formatCode>General</c:formatCode>
                <c:ptCount val="10"/>
                <c:pt idx="0">
                  <c:v>69</c:v>
                </c:pt>
                <c:pt idx="2">
                  <c:v>72</c:v>
                </c:pt>
                <c:pt idx="3">
                  <c:v>68</c:v>
                </c:pt>
                <c:pt idx="5">
                  <c:v>144</c:v>
                </c:pt>
                <c:pt idx="6">
                  <c:v>4552</c:v>
                </c:pt>
                <c:pt idx="7">
                  <c:v>172</c:v>
                </c:pt>
                <c:pt idx="9">
                  <c:v>166</c:v>
                </c:pt>
              </c:numCache>
            </c:numRef>
          </c:val>
          <c:extLst>
            <c:ext xmlns:c16="http://schemas.microsoft.com/office/drawing/2014/chart" uri="{C3380CC4-5D6E-409C-BE32-E72D297353CC}">
              <c16:uniqueId val="{0000000E-58D9-4BB9-BF44-545ABF55C226}"/>
            </c:ext>
          </c:extLst>
        </c:ser>
        <c:dLbls>
          <c:showLegendKey val="0"/>
          <c:showVal val="0"/>
          <c:showCatName val="0"/>
          <c:showSerName val="0"/>
          <c:showPercent val="0"/>
          <c:showBubbleSize val="0"/>
        </c:dLbls>
        <c:gapWidth val="182"/>
        <c:axId val="171047471"/>
        <c:axId val="2132720431"/>
      </c:barChart>
      <c:catAx>
        <c:axId val="171047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720431"/>
        <c:crosses val="autoZero"/>
        <c:auto val="1"/>
        <c:lblAlgn val="ctr"/>
        <c:lblOffset val="100"/>
        <c:noMultiLvlLbl val="0"/>
      </c:catAx>
      <c:valAx>
        <c:axId val="2132720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4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and lifestyle dataset.xlsx]Sheet7!PivotTable6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Min Sleep Duration for Male</a:t>
            </a:r>
            <a:r>
              <a:rPr lang="en-IN" baseline="0"/>
              <a:t> and </a:t>
            </a:r>
            <a:r>
              <a:rPr lang="en-IN"/>
              <a:t>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Sheet7!$B$3:$B$4</c:f>
              <c:strCache>
                <c:ptCount val="1"/>
                <c:pt idx="0">
                  <c:v>Female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E6E7-4631-99F1-9F0AE578A2C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E6E7-4631-99F1-9F0AE578A2C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E6E7-4631-99F1-9F0AE578A2C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E6E7-4631-99F1-9F0AE578A2C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E6E7-4631-99F1-9F0AE578A2C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E6E7-4631-99F1-9F0AE578A2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Sheet7!$A$5:$A$10</c:f>
              <c:strCache>
                <c:ptCount val="6"/>
                <c:pt idx="0">
                  <c:v>3</c:v>
                </c:pt>
                <c:pt idx="1">
                  <c:v>4</c:v>
                </c:pt>
                <c:pt idx="2">
                  <c:v>5</c:v>
                </c:pt>
                <c:pt idx="3">
                  <c:v>6</c:v>
                </c:pt>
                <c:pt idx="4">
                  <c:v>7</c:v>
                </c:pt>
                <c:pt idx="5">
                  <c:v>8</c:v>
                </c:pt>
              </c:strCache>
            </c:strRef>
          </c:cat>
          <c:val>
            <c:numRef>
              <c:f>Sheet7!$B$5:$B$10</c:f>
              <c:numCache>
                <c:formatCode>General</c:formatCode>
                <c:ptCount val="6"/>
                <c:pt idx="0">
                  <c:v>8</c:v>
                </c:pt>
                <c:pt idx="1">
                  <c:v>7.1</c:v>
                </c:pt>
                <c:pt idx="2">
                  <c:v>6.9</c:v>
                </c:pt>
                <c:pt idx="3">
                  <c:v>6.1</c:v>
                </c:pt>
                <c:pt idx="4">
                  <c:v>6.4</c:v>
                </c:pt>
                <c:pt idx="5">
                  <c:v>5.8</c:v>
                </c:pt>
              </c:numCache>
            </c:numRef>
          </c:val>
          <c:extLst>
            <c:ext xmlns:c16="http://schemas.microsoft.com/office/drawing/2014/chart" uri="{C3380CC4-5D6E-409C-BE32-E72D297353CC}">
              <c16:uniqueId val="{00000018-F7B6-44C6-A1C9-397A4D5D7606}"/>
            </c:ext>
          </c:extLst>
        </c:ser>
        <c:ser>
          <c:idx val="1"/>
          <c:order val="1"/>
          <c:tx>
            <c:strRef>
              <c:f>Sheet7!$C$3:$C$4</c:f>
              <c:strCache>
                <c:ptCount val="1"/>
                <c:pt idx="0">
                  <c:v>Male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D-E6E7-4631-99F1-9F0AE578A2C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F-E6E7-4631-99F1-9F0AE578A2C0}"/>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1-E6E7-4631-99F1-9F0AE578A2C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3-E6E7-4631-99F1-9F0AE578A2C0}"/>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5-E6E7-4631-99F1-9F0AE578A2C0}"/>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7-E6E7-4631-99F1-9F0AE578A2C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Sheet7!$A$5:$A$10</c:f>
              <c:strCache>
                <c:ptCount val="6"/>
                <c:pt idx="0">
                  <c:v>3</c:v>
                </c:pt>
                <c:pt idx="1">
                  <c:v>4</c:v>
                </c:pt>
                <c:pt idx="2">
                  <c:v>5</c:v>
                </c:pt>
                <c:pt idx="3">
                  <c:v>6</c:v>
                </c:pt>
                <c:pt idx="4">
                  <c:v>7</c:v>
                </c:pt>
                <c:pt idx="5">
                  <c:v>8</c:v>
                </c:pt>
              </c:strCache>
            </c:strRef>
          </c:cat>
          <c:val>
            <c:numRef>
              <c:f>Sheet7!$C$5:$C$10</c:f>
              <c:numCache>
                <c:formatCode>General</c:formatCode>
                <c:ptCount val="6"/>
                <c:pt idx="0">
                  <c:v>7.5</c:v>
                </c:pt>
                <c:pt idx="1">
                  <c:v>7.2</c:v>
                </c:pt>
                <c:pt idx="2">
                  <c:v>7.1</c:v>
                </c:pt>
                <c:pt idx="3">
                  <c:v>6.1</c:v>
                </c:pt>
                <c:pt idx="4">
                  <c:v>6.3</c:v>
                </c:pt>
                <c:pt idx="5">
                  <c:v>5.9</c:v>
                </c:pt>
              </c:numCache>
            </c:numRef>
          </c:val>
          <c:extLst>
            <c:ext xmlns:c16="http://schemas.microsoft.com/office/drawing/2014/chart" uri="{C3380CC4-5D6E-409C-BE32-E72D297353CC}">
              <c16:uniqueId val="{0000001A-F7B6-44C6-A1C9-397A4D5D760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and lifestyle dataset.xlsx]Sheet8!PivotTable2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Sleep</a:t>
            </a:r>
            <a:r>
              <a:rPr lang="en-IN" baseline="0"/>
              <a:t> Disorder by Occupation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Sheet8!$B$3:$B$4</c:f>
              <c:strCache>
                <c:ptCount val="1"/>
                <c:pt idx="0">
                  <c:v>Female</c:v>
                </c:pt>
              </c:strCache>
            </c:strRef>
          </c:tx>
          <c:spPr>
            <a:solidFill>
              <a:schemeClr val="accent1"/>
            </a:solidFill>
            <a:ln>
              <a:noFill/>
            </a:ln>
            <a:effectLst/>
            <a:sp3d/>
          </c:spPr>
          <c:invertIfNegative val="0"/>
          <c:cat>
            <c:strRef>
              <c:f>Sheet8!$A$5:$A$14</c:f>
              <c:strCache>
                <c:ptCount val="10"/>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strCache>
            </c:strRef>
          </c:cat>
          <c:val>
            <c:numRef>
              <c:f>Sheet8!$B$5:$B$14</c:f>
              <c:numCache>
                <c:formatCode>General</c:formatCode>
                <c:ptCount val="10"/>
                <c:pt idx="0">
                  <c:v>36</c:v>
                </c:pt>
                <c:pt idx="1">
                  <c:v>2</c:v>
                </c:pt>
                <c:pt idx="2">
                  <c:v>32</c:v>
                </c:pt>
                <c:pt idx="3">
                  <c:v>2</c:v>
                </c:pt>
                <c:pt idx="4">
                  <c:v>1</c:v>
                </c:pt>
                <c:pt idx="5">
                  <c:v>73</c:v>
                </c:pt>
                <c:pt idx="8">
                  <c:v>4</c:v>
                </c:pt>
              </c:numCache>
            </c:numRef>
          </c:val>
          <c:extLst>
            <c:ext xmlns:c16="http://schemas.microsoft.com/office/drawing/2014/chart" uri="{C3380CC4-5D6E-409C-BE32-E72D297353CC}">
              <c16:uniqueId val="{00000000-96F3-4627-91E5-BEE4FD46615A}"/>
            </c:ext>
          </c:extLst>
        </c:ser>
        <c:ser>
          <c:idx val="1"/>
          <c:order val="1"/>
          <c:tx>
            <c:strRef>
              <c:f>Sheet8!$C$3:$C$4</c:f>
              <c:strCache>
                <c:ptCount val="1"/>
                <c:pt idx="0">
                  <c:v>Male</c:v>
                </c:pt>
              </c:strCache>
            </c:strRef>
          </c:tx>
          <c:spPr>
            <a:solidFill>
              <a:schemeClr val="accent2"/>
            </a:solidFill>
            <a:ln>
              <a:noFill/>
            </a:ln>
            <a:effectLst/>
            <a:sp3d/>
          </c:spPr>
          <c:invertIfNegative val="0"/>
          <c:cat>
            <c:strRef>
              <c:f>Sheet8!$A$5:$A$14</c:f>
              <c:strCache>
                <c:ptCount val="10"/>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strCache>
            </c:strRef>
          </c:cat>
          <c:val>
            <c:numRef>
              <c:f>Sheet8!$C$5:$C$14</c:f>
              <c:numCache>
                <c:formatCode>General</c:formatCode>
                <c:ptCount val="10"/>
                <c:pt idx="0">
                  <c:v>1</c:v>
                </c:pt>
                <c:pt idx="1">
                  <c:v>69</c:v>
                </c:pt>
                <c:pt idx="2">
                  <c:v>31</c:v>
                </c:pt>
                <c:pt idx="3">
                  <c:v>45</c:v>
                </c:pt>
                <c:pt idx="6">
                  <c:v>2</c:v>
                </c:pt>
                <c:pt idx="7">
                  <c:v>32</c:v>
                </c:pt>
                <c:pt idx="9">
                  <c:v>4</c:v>
                </c:pt>
              </c:numCache>
            </c:numRef>
          </c:val>
          <c:extLst>
            <c:ext xmlns:c16="http://schemas.microsoft.com/office/drawing/2014/chart" uri="{C3380CC4-5D6E-409C-BE32-E72D297353CC}">
              <c16:uniqueId val="{00000002-96F3-4627-91E5-BEE4FD46615A}"/>
            </c:ext>
          </c:extLst>
        </c:ser>
        <c:dLbls>
          <c:showLegendKey val="0"/>
          <c:showVal val="0"/>
          <c:showCatName val="0"/>
          <c:showSerName val="0"/>
          <c:showPercent val="0"/>
          <c:showBubbleSize val="0"/>
        </c:dLbls>
        <c:gapWidth val="150"/>
        <c:shape val="box"/>
        <c:axId val="2124921855"/>
        <c:axId val="2132736303"/>
        <c:axId val="0"/>
      </c:bar3DChart>
      <c:catAx>
        <c:axId val="2124921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736303"/>
        <c:crosses val="autoZero"/>
        <c:auto val="1"/>
        <c:lblAlgn val="ctr"/>
        <c:lblOffset val="100"/>
        <c:noMultiLvlLbl val="0"/>
      </c:catAx>
      <c:valAx>
        <c:axId val="213273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92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[sleep health and lifestyle dataset.xlsx]Sheet3!PivotTable2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Stress level for</a:t>
            </a:r>
            <a:r>
              <a:rPr lang="en-IN" baseline="0"/>
              <a:t> </a:t>
            </a:r>
            <a:r>
              <a:rPr lang="en-IN"/>
              <a:t>Female</a:t>
            </a:r>
          </a:p>
        </c:rich>
      </c:tx>
      <c:overlay val="0"/>
      <c:spPr>
        <a:solidFill>
          <a:schemeClr val="accent5">
            <a:lumMod val="40000"/>
            <a:lumOff val="60000"/>
          </a:schemeClr>
        </a:solidFill>
        <a:ln>
          <a:noFill/>
        </a:ln>
        <a:effectLst>
          <a:outerShdw blurRad="50800" dist="50800" dir="5400000" algn="ctr" rotWithShape="0">
            <a:srgbClr val="000000">
              <a:alpha val="8000"/>
            </a:srgb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E93F4F"/>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lumMod val="40000"/>
              <a:lumOff val="6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7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lumMod val="60000"/>
              <a:lumOff val="4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Sheet3!$B$3:$B$4</c:f>
              <c:strCache>
                <c:ptCount val="1"/>
                <c:pt idx="0">
                  <c:v>Female</c:v>
                </c:pt>
              </c:strCache>
            </c:strRef>
          </c:tx>
          <c:dPt>
            <c:idx val="0"/>
            <c:bubble3D val="0"/>
            <c:spPr>
              <a:solidFill>
                <a:srgbClr val="E93F4F"/>
              </a:solidFill>
              <a:ln w="19050">
                <a:solidFill>
                  <a:schemeClr val="lt1"/>
                </a:solidFill>
              </a:ln>
              <a:effectLst/>
            </c:spPr>
            <c:extLst>
              <c:ext xmlns:c16="http://schemas.microsoft.com/office/drawing/2014/chart" uri="{C3380CC4-5D6E-409C-BE32-E72D297353CC}">
                <c16:uniqueId val="{00000001-6052-47B6-A756-4B672B93635F}"/>
              </c:ext>
            </c:extLst>
          </c:dPt>
          <c:dPt>
            <c:idx val="1"/>
            <c:bubble3D val="0"/>
            <c:spPr>
              <a:solidFill>
                <a:schemeClr val="accent4">
                  <a:lumMod val="40000"/>
                  <a:lumOff val="60000"/>
                </a:schemeClr>
              </a:solidFill>
              <a:ln w="19050">
                <a:solidFill>
                  <a:schemeClr val="lt1"/>
                </a:solidFill>
              </a:ln>
              <a:effectLst/>
            </c:spPr>
            <c:extLst>
              <c:ext xmlns:c16="http://schemas.microsoft.com/office/drawing/2014/chart" uri="{C3380CC4-5D6E-409C-BE32-E72D297353CC}">
                <c16:uniqueId val="{00000003-6052-47B6-A756-4B672B93635F}"/>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6052-47B6-A756-4B672B93635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7-6052-47B6-A756-4B672B93635F}"/>
              </c:ext>
            </c:extLst>
          </c:dPt>
          <c:dLbls>
            <c:dLbl>
              <c:idx val="0"/>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52-47B6-A756-4B672B93635F}"/>
                </c:ext>
              </c:extLst>
            </c:dLbl>
            <c:dLbl>
              <c:idx val="1"/>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052-47B6-A756-4B672B93635F}"/>
                </c:ext>
              </c:extLst>
            </c:dLbl>
            <c:dLbl>
              <c:idx val="2"/>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052-47B6-A756-4B672B93635F}"/>
                </c:ext>
              </c:extLst>
            </c:dLbl>
            <c:dLbl>
              <c:idx val="3"/>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052-47B6-A756-4B672B9363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Sheet3!$A$5:$A$8</c:f>
              <c:strCache>
                <c:ptCount val="4"/>
                <c:pt idx="0">
                  <c:v>Normal</c:v>
                </c:pt>
                <c:pt idx="1">
                  <c:v>Normal Weight</c:v>
                </c:pt>
                <c:pt idx="2">
                  <c:v>Obese</c:v>
                </c:pt>
                <c:pt idx="3">
                  <c:v>Overweight</c:v>
                </c:pt>
              </c:strCache>
            </c:strRef>
          </c:cat>
          <c:val>
            <c:numRef>
              <c:f>Sheet3!$B$5:$B$8</c:f>
              <c:numCache>
                <c:formatCode>0.00</c:formatCode>
                <c:ptCount val="4"/>
                <c:pt idx="0">
                  <c:v>4</c:v>
                </c:pt>
                <c:pt idx="1">
                  <c:v>7</c:v>
                </c:pt>
                <c:pt idx="2">
                  <c:v>5</c:v>
                </c:pt>
                <c:pt idx="3">
                  <c:v>8</c:v>
                </c:pt>
              </c:numCache>
            </c:numRef>
          </c:val>
          <c:extLst>
            <c:ext xmlns:c16="http://schemas.microsoft.com/office/drawing/2014/chart" uri="{C3380CC4-5D6E-409C-BE32-E72D297353CC}">
              <c16:uniqueId val="{00000010-FF27-4067-9C65-D4EB60E88C7E}"/>
            </c:ext>
          </c:extLst>
        </c:ser>
        <c:ser>
          <c:idx val="1"/>
          <c:order val="1"/>
          <c:tx>
            <c:strRef>
              <c:f>Sheet3!$C$3:$C$4</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6052-47B6-A756-4B672B9363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6052-47B6-A756-4B672B93635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6052-47B6-A756-4B672B93635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6052-47B6-A756-4B672B93635F}"/>
              </c:ext>
            </c:extLst>
          </c:dPt>
          <c:cat>
            <c:strRef>
              <c:f>Sheet3!$A$5:$A$8</c:f>
              <c:strCache>
                <c:ptCount val="4"/>
                <c:pt idx="0">
                  <c:v>Normal</c:v>
                </c:pt>
                <c:pt idx="1">
                  <c:v>Normal Weight</c:v>
                </c:pt>
                <c:pt idx="2">
                  <c:v>Obese</c:v>
                </c:pt>
                <c:pt idx="3">
                  <c:v>Overweight</c:v>
                </c:pt>
              </c:strCache>
            </c:strRef>
          </c:cat>
          <c:val>
            <c:numRef>
              <c:f>Sheet3!$C$5:$C$8</c:f>
              <c:numCache>
                <c:formatCode>0.00</c:formatCode>
                <c:ptCount val="4"/>
                <c:pt idx="0">
                  <c:v>8</c:v>
                </c:pt>
                <c:pt idx="1">
                  <c:v>7</c:v>
                </c:pt>
                <c:pt idx="2">
                  <c:v>8</c:v>
                </c:pt>
                <c:pt idx="3">
                  <c:v>7</c:v>
                </c:pt>
              </c:numCache>
            </c:numRef>
          </c:val>
          <c:extLst>
            <c:ext xmlns:c16="http://schemas.microsoft.com/office/drawing/2014/chart" uri="{C3380CC4-5D6E-409C-BE32-E72D297353CC}">
              <c16:uniqueId val="{00000013-FF27-4067-9C65-D4EB60E88C7E}"/>
            </c:ext>
          </c:extLst>
        </c:ser>
        <c:dLbls>
          <c:showLegendKey val="0"/>
          <c:showVal val="0"/>
          <c:showCatName val="0"/>
          <c:showSerName val="0"/>
          <c:showPercent val="0"/>
          <c:showBubbleSize val="0"/>
          <c:showLeaderLines val="1"/>
        </c:dLbls>
        <c:firstSliceAng val="15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[sleep health and lifestyle dataset.xlsx]Sheet4!PivotTable3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Min</a:t>
            </a:r>
            <a:r>
              <a:rPr lang="en-IN" baseline="0"/>
              <a:t> Quality of sleep by occupation and age for  Normal and Overweight Persons</a:t>
            </a:r>
            <a:endParaRPr lang="en-IN"/>
          </a:p>
        </c:rich>
      </c:tx>
      <c:layout>
        <c:manualLayout>
          <c:xMode val="edge"/>
          <c:yMode val="edge"/>
          <c:x val="0.12154773684382909"/>
          <c:y val="3.6681668918072993E-2"/>
        </c:manualLayout>
      </c:layout>
      <c:overlay val="0"/>
      <c:spPr>
        <a:solidFill>
          <a:schemeClr val="accent5">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Sheet4!$B$3:$B$4</c:f>
              <c:strCache>
                <c:ptCount val="1"/>
                <c:pt idx="0">
                  <c:v>Normal</c:v>
                </c:pt>
              </c:strCache>
            </c:strRef>
          </c:tx>
          <c:spPr>
            <a:solidFill>
              <a:schemeClr val="accent4">
                <a:shade val="58000"/>
              </a:schemeClr>
            </a:solidFill>
            <a:ln>
              <a:noFill/>
            </a:ln>
            <a:effectLst/>
            <a:sp3d/>
          </c:spPr>
          <c:invertIfNegative val="0"/>
          <c:cat>
            <c:strRef>
              <c:f>Sheet4!$A$5:$A$14</c:f>
              <c:strCache>
                <c:ptCount val="10"/>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strCache>
            </c:strRef>
          </c:cat>
          <c:val>
            <c:numRef>
              <c:f>Sheet4!$B$5:$B$14</c:f>
              <c:numCache>
                <c:formatCode>General</c:formatCode>
                <c:ptCount val="10"/>
                <c:pt idx="0">
                  <c:v>8</c:v>
                </c:pt>
                <c:pt idx="1">
                  <c:v>6</c:v>
                </c:pt>
                <c:pt idx="2">
                  <c:v>8</c:v>
                </c:pt>
                <c:pt idx="3">
                  <c:v>8</c:v>
                </c:pt>
              </c:numCache>
            </c:numRef>
          </c:val>
          <c:extLst>
            <c:ext xmlns:c16="http://schemas.microsoft.com/office/drawing/2014/chart" uri="{C3380CC4-5D6E-409C-BE32-E72D297353CC}">
              <c16:uniqueId val="{00000007-06F4-4FA4-88E5-14EF9C679B69}"/>
            </c:ext>
          </c:extLst>
        </c:ser>
        <c:ser>
          <c:idx val="1"/>
          <c:order val="1"/>
          <c:tx>
            <c:strRef>
              <c:f>Sheet4!$C$3:$C$4</c:f>
              <c:strCache>
                <c:ptCount val="1"/>
                <c:pt idx="0">
                  <c:v>Normal Weight</c:v>
                </c:pt>
              </c:strCache>
            </c:strRef>
          </c:tx>
          <c:spPr>
            <a:solidFill>
              <a:schemeClr val="accent4">
                <a:shade val="86000"/>
              </a:schemeClr>
            </a:solidFill>
            <a:ln>
              <a:noFill/>
            </a:ln>
            <a:effectLst/>
            <a:sp3d/>
          </c:spPr>
          <c:invertIfNegative val="0"/>
          <c:cat>
            <c:strRef>
              <c:f>Sheet4!$A$5:$A$14</c:f>
              <c:strCache>
                <c:ptCount val="10"/>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strCache>
            </c:strRef>
          </c:cat>
          <c:val>
            <c:numRef>
              <c:f>Sheet4!$C$5:$C$14</c:f>
              <c:numCache>
                <c:formatCode>General</c:formatCode>
                <c:ptCount val="10"/>
                <c:pt idx="0">
                  <c:v>8</c:v>
                </c:pt>
                <c:pt idx="1">
                  <c:v>9</c:v>
                </c:pt>
                <c:pt idx="2">
                  <c:v>6</c:v>
                </c:pt>
                <c:pt idx="3">
                  <c:v>7</c:v>
                </c:pt>
                <c:pt idx="5">
                  <c:v>5</c:v>
                </c:pt>
                <c:pt idx="9">
                  <c:v>8</c:v>
                </c:pt>
              </c:numCache>
            </c:numRef>
          </c:val>
          <c:extLst>
            <c:ext xmlns:c16="http://schemas.microsoft.com/office/drawing/2014/chart" uri="{C3380CC4-5D6E-409C-BE32-E72D297353CC}">
              <c16:uniqueId val="{0000000E-06F4-4FA4-88E5-14EF9C679B69}"/>
            </c:ext>
          </c:extLst>
        </c:ser>
        <c:ser>
          <c:idx val="2"/>
          <c:order val="2"/>
          <c:tx>
            <c:strRef>
              <c:f>Sheet4!$D$3:$D$4</c:f>
              <c:strCache>
                <c:ptCount val="1"/>
                <c:pt idx="0">
                  <c:v>Obese</c:v>
                </c:pt>
              </c:strCache>
            </c:strRef>
          </c:tx>
          <c:spPr>
            <a:solidFill>
              <a:schemeClr val="accent4">
                <a:tint val="86000"/>
              </a:schemeClr>
            </a:solidFill>
            <a:ln>
              <a:noFill/>
            </a:ln>
            <a:effectLst/>
            <a:sp3d/>
          </c:spPr>
          <c:invertIfNegative val="0"/>
          <c:cat>
            <c:strRef>
              <c:f>Sheet4!$A$5:$A$14</c:f>
              <c:strCache>
                <c:ptCount val="10"/>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strCache>
            </c:strRef>
          </c:cat>
          <c:val>
            <c:numRef>
              <c:f>Sheet4!$D$5:$D$14</c:f>
              <c:numCache>
                <c:formatCode>General</c:formatCode>
                <c:ptCount val="10"/>
                <c:pt idx="1">
                  <c:v>7</c:v>
                </c:pt>
                <c:pt idx="3">
                  <c:v>7</c:v>
                </c:pt>
                <c:pt idx="6">
                  <c:v>4</c:v>
                </c:pt>
                <c:pt idx="9">
                  <c:v>4</c:v>
                </c:pt>
              </c:numCache>
            </c:numRef>
          </c:val>
          <c:extLst>
            <c:ext xmlns:c16="http://schemas.microsoft.com/office/drawing/2014/chart" uri="{C3380CC4-5D6E-409C-BE32-E72D297353CC}">
              <c16:uniqueId val="{0000000F-06F4-4FA4-88E5-14EF9C679B69}"/>
            </c:ext>
          </c:extLst>
        </c:ser>
        <c:ser>
          <c:idx val="3"/>
          <c:order val="3"/>
          <c:tx>
            <c:strRef>
              <c:f>Sheet4!$E$3:$E$4</c:f>
              <c:strCache>
                <c:ptCount val="1"/>
                <c:pt idx="0">
                  <c:v>Overweight</c:v>
                </c:pt>
              </c:strCache>
            </c:strRef>
          </c:tx>
          <c:spPr>
            <a:solidFill>
              <a:schemeClr val="accent4">
                <a:tint val="58000"/>
              </a:schemeClr>
            </a:solidFill>
            <a:ln>
              <a:noFill/>
            </a:ln>
            <a:effectLst/>
            <a:sp3d/>
          </c:spPr>
          <c:invertIfNegative val="0"/>
          <c:cat>
            <c:strRef>
              <c:f>Sheet4!$A$5:$A$14</c:f>
              <c:strCache>
                <c:ptCount val="10"/>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strCache>
            </c:strRef>
          </c:cat>
          <c:val>
            <c:numRef>
              <c:f>Sheet4!$E$5:$E$14</c:f>
              <c:numCache>
                <c:formatCode>General</c:formatCode>
                <c:ptCount val="10"/>
                <c:pt idx="0">
                  <c:v>7</c:v>
                </c:pt>
                <c:pt idx="2">
                  <c:v>5</c:v>
                </c:pt>
                <c:pt idx="3">
                  <c:v>7</c:v>
                </c:pt>
                <c:pt idx="4">
                  <c:v>7</c:v>
                </c:pt>
                <c:pt idx="5">
                  <c:v>6</c:v>
                </c:pt>
                <c:pt idx="7">
                  <c:v>6</c:v>
                </c:pt>
                <c:pt idx="8">
                  <c:v>4</c:v>
                </c:pt>
                <c:pt idx="9">
                  <c:v>6</c:v>
                </c:pt>
              </c:numCache>
            </c:numRef>
          </c:val>
          <c:extLst>
            <c:ext xmlns:c16="http://schemas.microsoft.com/office/drawing/2014/chart" uri="{C3380CC4-5D6E-409C-BE32-E72D297353CC}">
              <c16:uniqueId val="{00000010-06F4-4FA4-88E5-14EF9C679B69}"/>
            </c:ext>
          </c:extLst>
        </c:ser>
        <c:dLbls>
          <c:showLegendKey val="0"/>
          <c:showVal val="0"/>
          <c:showCatName val="0"/>
          <c:showSerName val="0"/>
          <c:showPercent val="0"/>
          <c:showBubbleSize val="0"/>
        </c:dLbls>
        <c:gapWidth val="150"/>
        <c:shape val="box"/>
        <c:axId val="164756239"/>
        <c:axId val="2132721919"/>
        <c:axId val="2030792831"/>
      </c:bar3DChart>
      <c:catAx>
        <c:axId val="164756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721919"/>
        <c:crosses val="autoZero"/>
        <c:auto val="1"/>
        <c:lblAlgn val="ctr"/>
        <c:lblOffset val="100"/>
        <c:noMultiLvlLbl val="0"/>
      </c:catAx>
      <c:valAx>
        <c:axId val="213272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56239"/>
        <c:crosses val="autoZero"/>
        <c:crossBetween val="between"/>
      </c:valAx>
      <c:serAx>
        <c:axId val="203079283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721919"/>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[sleep health and lifestyle dataset.xlsx]Sheet5!PivotTable4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Heart rate</a:t>
            </a:r>
            <a:r>
              <a:rPr lang="en-IN" baseline="0"/>
              <a:t> by sleep disorder for male and female </a:t>
            </a:r>
            <a:endParaRPr lang="en-IN"/>
          </a:p>
        </c:rich>
      </c:tx>
      <c:layout>
        <c:manualLayout>
          <c:xMode val="edge"/>
          <c:yMode val="edge"/>
          <c:x val="0.12161876281858211"/>
          <c:y val="1.7921146953405017E-2"/>
        </c:manualLayout>
      </c:layout>
      <c:overlay val="0"/>
      <c:spPr>
        <a:solidFill>
          <a:schemeClr val="accent5">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Sheet5!$B$3:$B$4</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2EC-4F0C-A481-DD4881D2C7B5}"/>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B2EC-4F0C-A481-DD4881D2C7B5}"/>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B2EC-4F0C-A481-DD4881D2C7B5}"/>
              </c:ext>
            </c:extLst>
          </c:dPt>
          <c:cat>
            <c:strRef>
              <c:f>Sheet5!$A$5:$A$7</c:f>
              <c:strCache>
                <c:ptCount val="3"/>
                <c:pt idx="0">
                  <c:v>Insomnia</c:v>
                </c:pt>
                <c:pt idx="1">
                  <c:v>None</c:v>
                </c:pt>
                <c:pt idx="2">
                  <c:v>Sleep Apnea</c:v>
                </c:pt>
              </c:strCache>
            </c:strRef>
          </c:cat>
          <c:val>
            <c:numRef>
              <c:f>Sheet5!$B$5:$B$7</c:f>
              <c:numCache>
                <c:formatCode>General</c:formatCode>
                <c:ptCount val="3"/>
                <c:pt idx="0">
                  <c:v>11</c:v>
                </c:pt>
                <c:pt idx="1">
                  <c:v>75</c:v>
                </c:pt>
                <c:pt idx="2">
                  <c:v>64</c:v>
                </c:pt>
              </c:numCache>
            </c:numRef>
          </c:val>
          <c:extLst>
            <c:ext xmlns:c16="http://schemas.microsoft.com/office/drawing/2014/chart" uri="{C3380CC4-5D6E-409C-BE32-E72D297353CC}">
              <c16:uniqueId val="{0000000C-E826-42CB-9107-1198BB6C151A}"/>
            </c:ext>
          </c:extLst>
        </c:ser>
        <c:ser>
          <c:idx val="1"/>
          <c:order val="1"/>
          <c:tx>
            <c:strRef>
              <c:f>Sheet5!$C$3:$C$4</c:f>
              <c:strCache>
                <c:ptCount val="1"/>
                <c:pt idx="0">
                  <c:v>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7-B2EC-4F0C-A481-DD4881D2C7B5}"/>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9-B2EC-4F0C-A481-DD4881D2C7B5}"/>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B-B2EC-4F0C-A481-DD4881D2C7B5}"/>
              </c:ext>
            </c:extLst>
          </c:dPt>
          <c:cat>
            <c:strRef>
              <c:f>Sheet5!$A$5:$A$7</c:f>
              <c:strCache>
                <c:ptCount val="3"/>
                <c:pt idx="0">
                  <c:v>Insomnia</c:v>
                </c:pt>
                <c:pt idx="1">
                  <c:v>None</c:v>
                </c:pt>
                <c:pt idx="2">
                  <c:v>Sleep Apnea</c:v>
                </c:pt>
              </c:strCache>
            </c:strRef>
          </c:cat>
          <c:val>
            <c:numRef>
              <c:f>Sheet5!$C$5:$C$7</c:f>
              <c:numCache>
                <c:formatCode>General</c:formatCode>
                <c:ptCount val="3"/>
                <c:pt idx="0">
                  <c:v>39</c:v>
                </c:pt>
                <c:pt idx="1">
                  <c:v>135</c:v>
                </c:pt>
                <c:pt idx="2">
                  <c:v>10</c:v>
                </c:pt>
              </c:numCache>
            </c:numRef>
          </c:val>
          <c:extLst>
            <c:ext xmlns:c16="http://schemas.microsoft.com/office/drawing/2014/chart" uri="{C3380CC4-5D6E-409C-BE32-E72D297353CC}">
              <c16:uniqueId val="{0000000F-E826-42CB-9107-1198BB6C151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[sleep health and lifestyle dataset.xlsx]Sheet7!PivotTable6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Min Sleep Duration for Male</a:t>
            </a:r>
            <a:r>
              <a:rPr lang="en-IN" baseline="0"/>
              <a:t> and </a:t>
            </a:r>
            <a:r>
              <a:rPr lang="en-IN"/>
              <a:t>Female</a:t>
            </a:r>
          </a:p>
        </c:rich>
      </c:tx>
      <c:layout>
        <c:manualLayout>
          <c:xMode val="edge"/>
          <c:yMode val="edge"/>
          <c:x val="9.0783599660044956E-2"/>
          <c:y val="2.1648317066031091E-2"/>
        </c:manualLayout>
      </c:layout>
      <c:overlay val="0"/>
      <c:spPr>
        <a:solidFill>
          <a:schemeClr val="accent5">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Sheet7!$B$3:$B$4</c:f>
              <c:strCache>
                <c:ptCount val="1"/>
                <c:pt idx="0">
                  <c:v>Female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896-40C5-ADAC-F2136A5D53C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896-40C5-ADAC-F2136A5D53C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896-40C5-ADAC-F2136A5D53C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896-40C5-ADAC-F2136A5D53C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896-40C5-ADAC-F2136A5D53C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896-40C5-ADAC-F2136A5D53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Sheet7!$A$5:$A$10</c:f>
              <c:strCache>
                <c:ptCount val="6"/>
                <c:pt idx="0">
                  <c:v>3</c:v>
                </c:pt>
                <c:pt idx="1">
                  <c:v>4</c:v>
                </c:pt>
                <c:pt idx="2">
                  <c:v>5</c:v>
                </c:pt>
                <c:pt idx="3">
                  <c:v>6</c:v>
                </c:pt>
                <c:pt idx="4">
                  <c:v>7</c:v>
                </c:pt>
                <c:pt idx="5">
                  <c:v>8</c:v>
                </c:pt>
              </c:strCache>
            </c:strRef>
          </c:cat>
          <c:val>
            <c:numRef>
              <c:f>Sheet7!$B$5:$B$10</c:f>
              <c:numCache>
                <c:formatCode>General</c:formatCode>
                <c:ptCount val="6"/>
                <c:pt idx="0">
                  <c:v>8</c:v>
                </c:pt>
                <c:pt idx="1">
                  <c:v>7.1</c:v>
                </c:pt>
                <c:pt idx="2">
                  <c:v>6.9</c:v>
                </c:pt>
                <c:pt idx="3">
                  <c:v>6.1</c:v>
                </c:pt>
                <c:pt idx="4">
                  <c:v>6.4</c:v>
                </c:pt>
                <c:pt idx="5">
                  <c:v>5.8</c:v>
                </c:pt>
              </c:numCache>
            </c:numRef>
          </c:val>
          <c:extLst>
            <c:ext xmlns:c16="http://schemas.microsoft.com/office/drawing/2014/chart" uri="{C3380CC4-5D6E-409C-BE32-E72D297353CC}">
              <c16:uniqueId val="{00000018-045A-4B74-A977-9BE8C0D43FD0}"/>
            </c:ext>
          </c:extLst>
        </c:ser>
        <c:ser>
          <c:idx val="1"/>
          <c:order val="1"/>
          <c:tx>
            <c:strRef>
              <c:f>Sheet7!$C$3:$C$4</c:f>
              <c:strCache>
                <c:ptCount val="1"/>
                <c:pt idx="0">
                  <c:v>Male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D-A896-40C5-ADAC-F2136A5D53CD}"/>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F-A896-40C5-ADAC-F2136A5D53CD}"/>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1-A896-40C5-ADAC-F2136A5D53CD}"/>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3-A896-40C5-ADAC-F2136A5D53CD}"/>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5-A896-40C5-ADAC-F2136A5D53CD}"/>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7-A896-40C5-ADAC-F2136A5D53C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Sheet7!$A$5:$A$10</c:f>
              <c:strCache>
                <c:ptCount val="6"/>
                <c:pt idx="0">
                  <c:v>3</c:v>
                </c:pt>
                <c:pt idx="1">
                  <c:v>4</c:v>
                </c:pt>
                <c:pt idx="2">
                  <c:v>5</c:v>
                </c:pt>
                <c:pt idx="3">
                  <c:v>6</c:v>
                </c:pt>
                <c:pt idx="4">
                  <c:v>7</c:v>
                </c:pt>
                <c:pt idx="5">
                  <c:v>8</c:v>
                </c:pt>
              </c:strCache>
            </c:strRef>
          </c:cat>
          <c:val>
            <c:numRef>
              <c:f>Sheet7!$C$5:$C$10</c:f>
              <c:numCache>
                <c:formatCode>General</c:formatCode>
                <c:ptCount val="6"/>
                <c:pt idx="0">
                  <c:v>7.5</c:v>
                </c:pt>
                <c:pt idx="1">
                  <c:v>7.2</c:v>
                </c:pt>
                <c:pt idx="2">
                  <c:v>7.1</c:v>
                </c:pt>
                <c:pt idx="3">
                  <c:v>6.1</c:v>
                </c:pt>
                <c:pt idx="4">
                  <c:v>6.3</c:v>
                </c:pt>
                <c:pt idx="5">
                  <c:v>5.9</c:v>
                </c:pt>
              </c:numCache>
            </c:numRef>
          </c:val>
          <c:extLst>
            <c:ext xmlns:c16="http://schemas.microsoft.com/office/drawing/2014/chart" uri="{C3380CC4-5D6E-409C-BE32-E72D297353CC}">
              <c16:uniqueId val="{0000001B-045A-4B74-A977-9BE8C0D43FD0}"/>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[sleep health and lifestyle dataset.xlsx]Sheet8!PivotTable2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Sleep</a:t>
            </a:r>
            <a:r>
              <a:rPr lang="en-IN" baseline="0"/>
              <a:t> Disorder by Occupation</a:t>
            </a:r>
            <a:endParaRPr lang="en-IN"/>
          </a:p>
        </c:rich>
      </c:tx>
      <c:layout>
        <c:manualLayout>
          <c:xMode val="edge"/>
          <c:yMode val="edge"/>
          <c:x val="6.9522454179949955E-2"/>
          <c:y val="1.632125717374942E-2"/>
        </c:manualLayout>
      </c:layout>
      <c:overlay val="0"/>
      <c:spPr>
        <a:solidFill>
          <a:schemeClr val="accent5">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Sheet8!$B$3:$B$4</c:f>
              <c:strCache>
                <c:ptCount val="1"/>
                <c:pt idx="0">
                  <c:v>Female</c:v>
                </c:pt>
              </c:strCache>
            </c:strRef>
          </c:tx>
          <c:spPr>
            <a:solidFill>
              <a:schemeClr val="accent4">
                <a:tint val="77000"/>
              </a:schemeClr>
            </a:solidFill>
            <a:ln>
              <a:noFill/>
            </a:ln>
            <a:effectLst/>
            <a:sp3d/>
          </c:spPr>
          <c:invertIfNegative val="0"/>
          <c:cat>
            <c:strRef>
              <c:f>Sheet8!$A$5:$A$14</c:f>
              <c:strCache>
                <c:ptCount val="10"/>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strCache>
            </c:strRef>
          </c:cat>
          <c:val>
            <c:numRef>
              <c:f>Sheet8!$B$5:$B$14</c:f>
              <c:numCache>
                <c:formatCode>General</c:formatCode>
                <c:ptCount val="10"/>
                <c:pt idx="0">
                  <c:v>36</c:v>
                </c:pt>
                <c:pt idx="1">
                  <c:v>2</c:v>
                </c:pt>
                <c:pt idx="2">
                  <c:v>32</c:v>
                </c:pt>
                <c:pt idx="3">
                  <c:v>2</c:v>
                </c:pt>
                <c:pt idx="4">
                  <c:v>1</c:v>
                </c:pt>
                <c:pt idx="5">
                  <c:v>73</c:v>
                </c:pt>
                <c:pt idx="8">
                  <c:v>4</c:v>
                </c:pt>
              </c:numCache>
            </c:numRef>
          </c:val>
          <c:extLst>
            <c:ext xmlns:c16="http://schemas.microsoft.com/office/drawing/2014/chart" uri="{C3380CC4-5D6E-409C-BE32-E72D297353CC}">
              <c16:uniqueId val="{00000000-91EB-4293-BADA-0138BF0378F3}"/>
            </c:ext>
          </c:extLst>
        </c:ser>
        <c:ser>
          <c:idx val="1"/>
          <c:order val="1"/>
          <c:tx>
            <c:strRef>
              <c:f>Sheet8!$C$3:$C$4</c:f>
              <c:strCache>
                <c:ptCount val="1"/>
                <c:pt idx="0">
                  <c:v>Male</c:v>
                </c:pt>
              </c:strCache>
            </c:strRef>
          </c:tx>
          <c:spPr>
            <a:solidFill>
              <a:schemeClr val="accent4">
                <a:shade val="76000"/>
              </a:schemeClr>
            </a:solidFill>
            <a:ln>
              <a:noFill/>
            </a:ln>
            <a:effectLst/>
            <a:sp3d/>
          </c:spPr>
          <c:invertIfNegative val="0"/>
          <c:cat>
            <c:strRef>
              <c:f>Sheet8!$A$5:$A$14</c:f>
              <c:strCache>
                <c:ptCount val="10"/>
                <c:pt idx="0">
                  <c:v>Accountant</c:v>
                </c:pt>
                <c:pt idx="1">
                  <c:v>Doctor</c:v>
                </c:pt>
                <c:pt idx="2">
                  <c:v>Engineer</c:v>
                </c:pt>
                <c:pt idx="3">
                  <c:v>Lawyer</c:v>
                </c:pt>
                <c:pt idx="4">
                  <c:v>Manager</c:v>
                </c:pt>
                <c:pt idx="5">
                  <c:v>Nurse</c:v>
                </c:pt>
                <c:pt idx="6">
                  <c:v>Sales Representative</c:v>
                </c:pt>
                <c:pt idx="7">
                  <c:v>Salesperson</c:v>
                </c:pt>
                <c:pt idx="8">
                  <c:v>Scientist</c:v>
                </c:pt>
                <c:pt idx="9">
                  <c:v>Software Engineer</c:v>
                </c:pt>
              </c:strCache>
            </c:strRef>
          </c:cat>
          <c:val>
            <c:numRef>
              <c:f>Sheet8!$C$5:$C$14</c:f>
              <c:numCache>
                <c:formatCode>General</c:formatCode>
                <c:ptCount val="10"/>
                <c:pt idx="0">
                  <c:v>1</c:v>
                </c:pt>
                <c:pt idx="1">
                  <c:v>69</c:v>
                </c:pt>
                <c:pt idx="2">
                  <c:v>31</c:v>
                </c:pt>
                <c:pt idx="3">
                  <c:v>45</c:v>
                </c:pt>
                <c:pt idx="6">
                  <c:v>2</c:v>
                </c:pt>
                <c:pt idx="7">
                  <c:v>32</c:v>
                </c:pt>
                <c:pt idx="9">
                  <c:v>4</c:v>
                </c:pt>
              </c:numCache>
            </c:numRef>
          </c:val>
          <c:extLst>
            <c:ext xmlns:c16="http://schemas.microsoft.com/office/drawing/2014/chart" uri="{C3380CC4-5D6E-409C-BE32-E72D297353CC}">
              <c16:uniqueId val="{00000003-91EB-4293-BADA-0138BF0378F3}"/>
            </c:ext>
          </c:extLst>
        </c:ser>
        <c:dLbls>
          <c:showLegendKey val="0"/>
          <c:showVal val="0"/>
          <c:showCatName val="0"/>
          <c:showSerName val="0"/>
          <c:showPercent val="0"/>
          <c:showBubbleSize val="0"/>
        </c:dLbls>
        <c:gapWidth val="150"/>
        <c:shape val="box"/>
        <c:axId val="2124921855"/>
        <c:axId val="2132736303"/>
        <c:axId val="0"/>
      </c:bar3DChart>
      <c:catAx>
        <c:axId val="21249218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736303"/>
        <c:crosses val="autoZero"/>
        <c:auto val="1"/>
        <c:lblAlgn val="ctr"/>
        <c:lblOffset val="100"/>
        <c:noMultiLvlLbl val="0"/>
      </c:catAx>
      <c:valAx>
        <c:axId val="2132736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4921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6"/>
    </mc:Choice>
    <mc:Fallback>
      <c:style val="6"/>
    </mc:Fallback>
  </mc:AlternateContent>
  <c:pivotSource>
    <c:name>[sleep health and lifestyle dataset.xlsx]Sheet6!PivotTable5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Calculate</a:t>
            </a:r>
            <a:r>
              <a:rPr lang="en-IN" baseline="0"/>
              <a:t> Blood Pressure by heart rate</a:t>
            </a:r>
            <a:endParaRPr lang="en-IN"/>
          </a:p>
        </c:rich>
      </c:tx>
      <c:layout>
        <c:manualLayout>
          <c:xMode val="edge"/>
          <c:yMode val="edge"/>
          <c:x val="0.23341851586733478"/>
          <c:y val="3.3406668823866913E-2"/>
        </c:manualLayout>
      </c:layout>
      <c:overlay val="0"/>
      <c:spPr>
        <a:solidFill>
          <a:schemeClr val="accent5">
            <a:lumMod val="40000"/>
            <a:lumOff val="6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Sheet6!$B$3:$B$4</c:f>
              <c:strCache>
                <c:ptCount val="1"/>
                <c:pt idx="0">
                  <c:v>Female</c:v>
                </c:pt>
              </c:strCache>
            </c:strRef>
          </c:tx>
          <c:spPr>
            <a:solidFill>
              <a:schemeClr val="accent4">
                <a:shade val="76000"/>
              </a:schemeClr>
            </a:solidFill>
            <a:ln>
              <a:noFill/>
            </a:ln>
            <a:effectLst/>
          </c:spPr>
          <c:invertIfNegative val="0"/>
          <c:cat>
            <c:strRef>
              <c:f>Sheet6!$A$5:$A$14</c:f>
              <c:strCache>
                <c:ptCount val="10"/>
                <c:pt idx="0">
                  <c:v>117/76</c:v>
                </c:pt>
                <c:pt idx="1">
                  <c:v>118/75</c:v>
                </c:pt>
                <c:pt idx="2">
                  <c:v>121/79</c:v>
                </c:pt>
                <c:pt idx="3">
                  <c:v>122/80</c:v>
                </c:pt>
                <c:pt idx="4">
                  <c:v>125/80</c:v>
                </c:pt>
                <c:pt idx="5">
                  <c:v>125/82</c:v>
                </c:pt>
                <c:pt idx="6">
                  <c:v>130/85</c:v>
                </c:pt>
                <c:pt idx="7">
                  <c:v>139/91</c:v>
                </c:pt>
                <c:pt idx="8">
                  <c:v>140/95</c:v>
                </c:pt>
                <c:pt idx="9">
                  <c:v>142/92</c:v>
                </c:pt>
              </c:strCache>
            </c:strRef>
          </c:cat>
          <c:val>
            <c:numRef>
              <c:f>Sheet6!$B$5:$B$14</c:f>
              <c:numCache>
                <c:formatCode>General</c:formatCode>
                <c:ptCount val="10"/>
                <c:pt idx="1">
                  <c:v>130</c:v>
                </c:pt>
                <c:pt idx="4">
                  <c:v>2080</c:v>
                </c:pt>
                <c:pt idx="5">
                  <c:v>147</c:v>
                </c:pt>
                <c:pt idx="6">
                  <c:v>432</c:v>
                </c:pt>
                <c:pt idx="8">
                  <c:v>4652</c:v>
                </c:pt>
              </c:numCache>
            </c:numRef>
          </c:val>
          <c:extLst>
            <c:ext xmlns:c16="http://schemas.microsoft.com/office/drawing/2014/chart" uri="{C3380CC4-5D6E-409C-BE32-E72D297353CC}">
              <c16:uniqueId val="{0000000E-22DE-4EE9-A9D9-E6CA6287B903}"/>
            </c:ext>
          </c:extLst>
        </c:ser>
        <c:ser>
          <c:idx val="1"/>
          <c:order val="1"/>
          <c:tx>
            <c:strRef>
              <c:f>Sheet6!$C$3:$C$4</c:f>
              <c:strCache>
                <c:ptCount val="1"/>
                <c:pt idx="0">
                  <c:v>Male</c:v>
                </c:pt>
              </c:strCache>
            </c:strRef>
          </c:tx>
          <c:spPr>
            <a:solidFill>
              <a:schemeClr val="accent4">
                <a:tint val="77000"/>
              </a:schemeClr>
            </a:solidFill>
            <a:ln>
              <a:noFill/>
            </a:ln>
            <a:effectLst/>
          </c:spPr>
          <c:invertIfNegative val="0"/>
          <c:cat>
            <c:strRef>
              <c:f>Sheet6!$A$5:$A$14</c:f>
              <c:strCache>
                <c:ptCount val="10"/>
                <c:pt idx="0">
                  <c:v>117/76</c:v>
                </c:pt>
                <c:pt idx="1">
                  <c:v>118/75</c:v>
                </c:pt>
                <c:pt idx="2">
                  <c:v>121/79</c:v>
                </c:pt>
                <c:pt idx="3">
                  <c:v>122/80</c:v>
                </c:pt>
                <c:pt idx="4">
                  <c:v>125/80</c:v>
                </c:pt>
                <c:pt idx="5">
                  <c:v>125/82</c:v>
                </c:pt>
                <c:pt idx="6">
                  <c:v>130/85</c:v>
                </c:pt>
                <c:pt idx="7">
                  <c:v>139/91</c:v>
                </c:pt>
                <c:pt idx="8">
                  <c:v>140/95</c:v>
                </c:pt>
                <c:pt idx="9">
                  <c:v>142/92</c:v>
                </c:pt>
              </c:strCache>
            </c:strRef>
          </c:cat>
          <c:val>
            <c:numRef>
              <c:f>Sheet6!$C$5:$C$14</c:f>
              <c:numCache>
                <c:formatCode>General</c:formatCode>
                <c:ptCount val="10"/>
                <c:pt idx="0">
                  <c:v>69</c:v>
                </c:pt>
                <c:pt idx="2">
                  <c:v>72</c:v>
                </c:pt>
                <c:pt idx="3">
                  <c:v>68</c:v>
                </c:pt>
                <c:pt idx="5">
                  <c:v>144</c:v>
                </c:pt>
                <c:pt idx="6">
                  <c:v>4552</c:v>
                </c:pt>
                <c:pt idx="7">
                  <c:v>172</c:v>
                </c:pt>
                <c:pt idx="9">
                  <c:v>166</c:v>
                </c:pt>
              </c:numCache>
            </c:numRef>
          </c:val>
          <c:extLst>
            <c:ext xmlns:c16="http://schemas.microsoft.com/office/drawing/2014/chart" uri="{C3380CC4-5D6E-409C-BE32-E72D297353CC}">
              <c16:uniqueId val="{0000000F-22DE-4EE9-A9D9-E6CA6287B903}"/>
            </c:ext>
          </c:extLst>
        </c:ser>
        <c:dLbls>
          <c:showLegendKey val="0"/>
          <c:showVal val="0"/>
          <c:showCatName val="0"/>
          <c:showSerName val="0"/>
          <c:showPercent val="0"/>
          <c:showBubbleSize val="0"/>
        </c:dLbls>
        <c:gapWidth val="182"/>
        <c:axId val="171047471"/>
        <c:axId val="2132720431"/>
      </c:barChart>
      <c:catAx>
        <c:axId val="171047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720431"/>
        <c:crosses val="autoZero"/>
        <c:auto val="1"/>
        <c:lblAlgn val="ctr"/>
        <c:lblOffset val="100"/>
        <c:noMultiLvlLbl val="0"/>
      </c:catAx>
      <c:valAx>
        <c:axId val="21327204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047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[sleep health and lifestyle dataset.xlsx]Sheet2!PivotTable1</c:name>
    <c:fmtId val="5"/>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Sum of Physical Activity Level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Sheet2!$A$4:$A$17</c:f>
              <c:strCache>
                <c:ptCount val="13"/>
                <c:pt idx="0">
                  <c:v>27</c:v>
                </c:pt>
                <c:pt idx="1">
                  <c:v>28</c:v>
                </c:pt>
                <c:pt idx="2">
                  <c:v>29</c:v>
                </c:pt>
                <c:pt idx="3">
                  <c:v>30</c:v>
                </c:pt>
                <c:pt idx="4">
                  <c:v>31</c:v>
                </c:pt>
                <c:pt idx="5">
                  <c:v>32</c:v>
                </c:pt>
                <c:pt idx="6">
                  <c:v>33</c:v>
                </c:pt>
                <c:pt idx="7">
                  <c:v>34</c:v>
                </c:pt>
                <c:pt idx="8">
                  <c:v>35</c:v>
                </c:pt>
                <c:pt idx="9">
                  <c:v>36</c:v>
                </c:pt>
                <c:pt idx="10">
                  <c:v>37</c:v>
                </c:pt>
                <c:pt idx="11">
                  <c:v>38</c:v>
                </c:pt>
                <c:pt idx="12">
                  <c:v>39</c:v>
                </c:pt>
              </c:strCache>
            </c:strRef>
          </c:cat>
          <c:val>
            <c:numRef>
              <c:f>Sheet2!$B$4:$B$17</c:f>
              <c:numCache>
                <c:formatCode>General</c:formatCode>
                <c:ptCount val="13"/>
                <c:pt idx="0">
                  <c:v>42</c:v>
                </c:pt>
                <c:pt idx="1">
                  <c:v>210</c:v>
                </c:pt>
                <c:pt idx="2">
                  <c:v>560</c:v>
                </c:pt>
                <c:pt idx="3">
                  <c:v>895</c:v>
                </c:pt>
                <c:pt idx="4">
                  <c:v>1215</c:v>
                </c:pt>
                <c:pt idx="5">
                  <c:v>695</c:v>
                </c:pt>
                <c:pt idx="6">
                  <c:v>430</c:v>
                </c:pt>
                <c:pt idx="7">
                  <c:v>64</c:v>
                </c:pt>
                <c:pt idx="8">
                  <c:v>600</c:v>
                </c:pt>
                <c:pt idx="9">
                  <c:v>240</c:v>
                </c:pt>
                <c:pt idx="10">
                  <c:v>1202</c:v>
                </c:pt>
                <c:pt idx="11">
                  <c:v>1200</c:v>
                </c:pt>
                <c:pt idx="12">
                  <c:v>910</c:v>
                </c:pt>
              </c:numCache>
            </c:numRef>
          </c:val>
          <c:smooth val="0"/>
          <c:extLst>
            <c:ext xmlns:c16="http://schemas.microsoft.com/office/drawing/2014/chart" uri="{C3380CC4-5D6E-409C-BE32-E72D297353CC}">
              <c16:uniqueId val="{00000000-DDD4-4E7C-A00F-874AB32C05FD}"/>
            </c:ext>
          </c:extLst>
        </c:ser>
        <c:ser>
          <c:idx val="1"/>
          <c:order val="1"/>
          <c:tx>
            <c:strRef>
              <c:f>Sheet2!$C$3</c:f>
              <c:strCache>
                <c:ptCount val="1"/>
                <c:pt idx="0">
                  <c:v>Sum of Quality of Sleep</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Sheet2!$A$4:$A$17</c:f>
              <c:strCache>
                <c:ptCount val="13"/>
                <c:pt idx="0">
                  <c:v>27</c:v>
                </c:pt>
                <c:pt idx="1">
                  <c:v>28</c:v>
                </c:pt>
                <c:pt idx="2">
                  <c:v>29</c:v>
                </c:pt>
                <c:pt idx="3">
                  <c:v>30</c:v>
                </c:pt>
                <c:pt idx="4">
                  <c:v>31</c:v>
                </c:pt>
                <c:pt idx="5">
                  <c:v>32</c:v>
                </c:pt>
                <c:pt idx="6">
                  <c:v>33</c:v>
                </c:pt>
                <c:pt idx="7">
                  <c:v>34</c:v>
                </c:pt>
                <c:pt idx="8">
                  <c:v>35</c:v>
                </c:pt>
                <c:pt idx="9">
                  <c:v>36</c:v>
                </c:pt>
                <c:pt idx="10">
                  <c:v>37</c:v>
                </c:pt>
                <c:pt idx="11">
                  <c:v>38</c:v>
                </c:pt>
                <c:pt idx="12">
                  <c:v>39</c:v>
                </c:pt>
              </c:strCache>
            </c:strRef>
          </c:cat>
          <c:val>
            <c:numRef>
              <c:f>Sheet2!$C$4:$C$17</c:f>
              <c:numCache>
                <c:formatCode>General</c:formatCode>
                <c:ptCount val="13"/>
                <c:pt idx="0">
                  <c:v>6</c:v>
                </c:pt>
                <c:pt idx="1">
                  <c:v>24</c:v>
                </c:pt>
                <c:pt idx="2">
                  <c:v>74</c:v>
                </c:pt>
                <c:pt idx="3">
                  <c:v>87</c:v>
                </c:pt>
                <c:pt idx="4">
                  <c:v>124</c:v>
                </c:pt>
                <c:pt idx="5">
                  <c:v>111</c:v>
                </c:pt>
                <c:pt idx="6">
                  <c:v>78</c:v>
                </c:pt>
                <c:pt idx="7">
                  <c:v>8</c:v>
                </c:pt>
                <c:pt idx="8">
                  <c:v>79</c:v>
                </c:pt>
                <c:pt idx="9">
                  <c:v>32</c:v>
                </c:pt>
                <c:pt idx="10">
                  <c:v>158</c:v>
                </c:pt>
                <c:pt idx="11">
                  <c:v>159</c:v>
                </c:pt>
                <c:pt idx="12">
                  <c:v>118</c:v>
                </c:pt>
              </c:numCache>
            </c:numRef>
          </c:val>
          <c:smooth val="0"/>
          <c:extLst>
            <c:ext xmlns:c16="http://schemas.microsoft.com/office/drawing/2014/chart" uri="{C3380CC4-5D6E-409C-BE32-E72D297353CC}">
              <c16:uniqueId val="{00000001-DDD4-4E7C-A00F-874AB32C05FD}"/>
            </c:ext>
          </c:extLst>
        </c:ser>
        <c:dLbls>
          <c:dLblPos val="t"/>
          <c:showLegendKey val="0"/>
          <c:showVal val="1"/>
          <c:showCatName val="0"/>
          <c:showSerName val="0"/>
          <c:showPercent val="0"/>
          <c:showBubbleSize val="0"/>
        </c:dLbls>
        <c:marker val="1"/>
        <c:smooth val="0"/>
        <c:axId val="1933082383"/>
        <c:axId val="2123764351"/>
      </c:lineChart>
      <c:catAx>
        <c:axId val="193308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3764351"/>
        <c:crosses val="autoZero"/>
        <c:auto val="1"/>
        <c:lblAlgn val="ctr"/>
        <c:lblOffset val="100"/>
        <c:noMultiLvlLbl val="0"/>
      </c:catAx>
      <c:valAx>
        <c:axId val="2123764351"/>
        <c:scaling>
          <c:orientation val="minMax"/>
        </c:scaling>
        <c:delete val="0"/>
        <c:axPos val="l"/>
        <c:majorGridlines>
          <c:spPr>
            <a:ln w="9525" cap="flat" cmpd="sng" algn="ctr">
              <a:gradFill>
                <a:gsLst>
                  <a:gs pos="62239">
                    <a:srgbClr val="E3EBA3"/>
                  </a:gs>
                  <a:gs pos="51726">
                    <a:srgbClr val="E7EEB1"/>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a:glow rad="127000">
                <a:schemeClr val="accent1">
                  <a:alpha val="40000"/>
                </a:schemeClr>
              </a:glow>
              <a:innerShdw blurRad="63500" dist="50800" dir="16200000">
                <a:prstClr val="black">
                  <a:alpha val="38000"/>
                </a:prstClr>
              </a:innerShdw>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308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a:glow rad="228600">
        <a:schemeClr val="accent2">
          <a:lumMod val="60000"/>
          <a:lumOff val="40000"/>
          <a:alpha val="40000"/>
        </a:schemeClr>
      </a:glow>
      <a:outerShdw blurRad="50800" dist="50800" dir="5400000" algn="ctr" rotWithShape="0">
        <a:schemeClr val="tx2">
          <a:lumMod val="60000"/>
          <a:lumOff val="40000"/>
        </a:scheme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4">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18" Type="http://schemas.openxmlformats.org/officeDocument/2006/relationships/chart" Target="../charts/chart8.xml"/><Relationship Id="rId3" Type="http://schemas.openxmlformats.org/officeDocument/2006/relationships/image" Target="../media/image3.png"/><Relationship Id="rId21" Type="http://schemas.openxmlformats.org/officeDocument/2006/relationships/image" Target="../media/image13.emf"/><Relationship Id="rId7" Type="http://schemas.openxmlformats.org/officeDocument/2006/relationships/image" Target="../media/image7.png"/><Relationship Id="rId12" Type="http://schemas.openxmlformats.org/officeDocument/2006/relationships/chart" Target="../charts/chart2.xml"/><Relationship Id="rId17" Type="http://schemas.openxmlformats.org/officeDocument/2006/relationships/chart" Target="../charts/chart7.xml"/><Relationship Id="rId2" Type="http://schemas.openxmlformats.org/officeDocument/2006/relationships/image" Target="../media/image2.svg"/><Relationship Id="rId16" Type="http://schemas.openxmlformats.org/officeDocument/2006/relationships/chart" Target="../charts/chart6.xml"/><Relationship Id="rId20" Type="http://schemas.openxmlformats.org/officeDocument/2006/relationships/image" Target="../media/image12.emf"/><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10.svg"/><Relationship Id="rId19" Type="http://schemas.openxmlformats.org/officeDocument/2006/relationships/image" Target="../media/image11.emf"/><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8.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18</xdr:col>
      <xdr:colOff>185056</xdr:colOff>
      <xdr:row>35</xdr:row>
      <xdr:rowOff>43542</xdr:rowOff>
    </xdr:from>
    <xdr:to>
      <xdr:col>20</xdr:col>
      <xdr:colOff>119741</xdr:colOff>
      <xdr:row>48</xdr:row>
      <xdr:rowOff>43544</xdr:rowOff>
    </xdr:to>
    <xdr:sp macro="" textlink="">
      <xdr:nvSpPr>
        <xdr:cNvPr id="2" name="Rectangle 1">
          <a:extLst>
            <a:ext uri="{FF2B5EF4-FFF2-40B4-BE49-F238E27FC236}">
              <a16:creationId xmlns:a16="http://schemas.microsoft.com/office/drawing/2014/main" id="{EE20CB1C-E36B-EA0C-ED03-3BEE4CC374E3}"/>
            </a:ext>
          </a:extLst>
        </xdr:cNvPr>
        <xdr:cNvSpPr/>
      </xdr:nvSpPr>
      <xdr:spPr>
        <a:xfrm>
          <a:off x="11157856" y="6651171"/>
          <a:ext cx="1153885" cy="2405744"/>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a:p>
          <a:pPr algn="l"/>
          <a:endParaRPr lang="en-IN" sz="1100" baseline="0"/>
        </a:p>
        <a:p>
          <a:pPr algn="l"/>
          <a:r>
            <a:rPr lang="en-IN" sz="1100" baseline="0"/>
            <a:t>          </a:t>
          </a:r>
          <a:r>
            <a:rPr lang="en-IN" sz="1100"/>
            <a:t> </a:t>
          </a:r>
          <a:endParaRPr lang="en-IN" sz="1100" b="1">
            <a:solidFill>
              <a:schemeClr val="accent4"/>
            </a:solidFill>
          </a:endParaRPr>
        </a:p>
        <a:p>
          <a:pPr algn="l"/>
          <a:r>
            <a:rPr lang="en-IN" sz="1600" b="1">
              <a:solidFill>
                <a:schemeClr val="accent4"/>
              </a:solidFill>
            </a:rPr>
            <a:t>  </a:t>
          </a:r>
        </a:p>
        <a:p>
          <a:pPr algn="l"/>
          <a:r>
            <a:rPr lang="en-IN" sz="1600" b="1" baseline="0">
              <a:solidFill>
                <a:schemeClr val="accent4"/>
              </a:solidFill>
            </a:rPr>
            <a:t>   </a:t>
          </a:r>
          <a:r>
            <a:rPr lang="en-IN" sz="1600" b="1">
              <a:solidFill>
                <a:schemeClr val="accent4"/>
              </a:solidFill>
            </a:rPr>
            <a:t>Male</a:t>
          </a:r>
          <a:r>
            <a:rPr lang="en-IN" sz="1400" b="1">
              <a:solidFill>
                <a:schemeClr val="bg1"/>
              </a:solidFill>
            </a:rPr>
            <a:t> </a:t>
          </a:r>
        </a:p>
        <a:p>
          <a:pPr algn="l"/>
          <a:r>
            <a:rPr lang="en-IN" sz="1100"/>
            <a:t>  </a:t>
          </a:r>
        </a:p>
        <a:p>
          <a:pPr algn="l"/>
          <a:endParaRPr lang="en-IN" sz="1100"/>
        </a:p>
        <a:p>
          <a:pPr algn="l"/>
          <a:r>
            <a:rPr lang="en-IN" sz="1800" b="1">
              <a:solidFill>
                <a:schemeClr val="accent4"/>
              </a:solidFill>
            </a:rPr>
            <a:t>  </a:t>
          </a:r>
          <a:r>
            <a:rPr lang="en-IN" sz="1800" b="1" baseline="0">
              <a:solidFill>
                <a:schemeClr val="accent4"/>
              </a:solidFill>
            </a:rPr>
            <a:t> </a:t>
          </a:r>
        </a:p>
        <a:p>
          <a:pPr algn="l"/>
          <a:endParaRPr lang="en-IN" sz="1800" b="1" baseline="0">
            <a:solidFill>
              <a:schemeClr val="accent4"/>
            </a:solidFill>
          </a:endParaRPr>
        </a:p>
        <a:p>
          <a:pPr algn="l"/>
          <a:r>
            <a:rPr lang="en-IN" sz="1800" b="1">
              <a:solidFill>
                <a:schemeClr val="accent4"/>
              </a:solidFill>
            </a:rPr>
            <a:t> Female</a:t>
          </a:r>
        </a:p>
      </xdr:txBody>
    </xdr:sp>
    <xdr:clientData/>
  </xdr:twoCellAnchor>
  <xdr:twoCellAnchor editAs="oneCell">
    <xdr:from>
      <xdr:col>18</xdr:col>
      <xdr:colOff>374346</xdr:colOff>
      <xdr:row>42</xdr:row>
      <xdr:rowOff>10886</xdr:rowOff>
    </xdr:from>
    <xdr:to>
      <xdr:col>19</xdr:col>
      <xdr:colOff>391885</xdr:colOff>
      <xdr:row>45</xdr:row>
      <xdr:rowOff>87087</xdr:rowOff>
    </xdr:to>
    <xdr:pic>
      <xdr:nvPicPr>
        <xdr:cNvPr id="4" name="Graphic 3" descr="Female Profile with solid fill">
          <a:extLst>
            <a:ext uri="{FF2B5EF4-FFF2-40B4-BE49-F238E27FC236}">
              <a16:creationId xmlns:a16="http://schemas.microsoft.com/office/drawing/2014/main" id="{46FA5C3F-D9C2-D8ED-DC68-91B175F77C6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1347146" y="7913915"/>
          <a:ext cx="627139" cy="631372"/>
        </a:xfrm>
        <a:prstGeom prst="rect">
          <a:avLst/>
        </a:prstGeom>
      </xdr:spPr>
    </xdr:pic>
    <xdr:clientData/>
  </xdr:twoCellAnchor>
  <xdr:twoCellAnchor editAs="oneCell">
    <xdr:from>
      <xdr:col>18</xdr:col>
      <xdr:colOff>449235</xdr:colOff>
      <xdr:row>35</xdr:row>
      <xdr:rowOff>163341</xdr:rowOff>
    </xdr:from>
    <xdr:to>
      <xdr:col>19</xdr:col>
      <xdr:colOff>413656</xdr:colOff>
      <xdr:row>38</xdr:row>
      <xdr:rowOff>180601</xdr:rowOff>
    </xdr:to>
    <xdr:pic>
      <xdr:nvPicPr>
        <xdr:cNvPr id="6" name="Graphic 5" descr="Male profile with solid fill">
          <a:extLst>
            <a:ext uri="{FF2B5EF4-FFF2-40B4-BE49-F238E27FC236}">
              <a16:creationId xmlns:a16="http://schemas.microsoft.com/office/drawing/2014/main" id="{16D3668E-1750-6DCE-377C-BFB1B1EE7D0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1422035" y="6770970"/>
          <a:ext cx="574021" cy="572431"/>
        </a:xfrm>
        <a:prstGeom prst="rect">
          <a:avLst/>
        </a:prstGeom>
      </xdr:spPr>
    </xdr:pic>
    <xdr:clientData/>
  </xdr:twoCellAnchor>
  <xdr:twoCellAnchor>
    <xdr:from>
      <xdr:col>3</xdr:col>
      <xdr:colOff>477761</xdr:colOff>
      <xdr:row>1</xdr:row>
      <xdr:rowOff>47292</xdr:rowOff>
    </xdr:from>
    <xdr:to>
      <xdr:col>22</xdr:col>
      <xdr:colOff>304074</xdr:colOff>
      <xdr:row>4</xdr:row>
      <xdr:rowOff>85392</xdr:rowOff>
    </xdr:to>
    <xdr:sp macro="" textlink="">
      <xdr:nvSpPr>
        <xdr:cNvPr id="7" name="Rectangle 6">
          <a:extLst>
            <a:ext uri="{FF2B5EF4-FFF2-40B4-BE49-F238E27FC236}">
              <a16:creationId xmlns:a16="http://schemas.microsoft.com/office/drawing/2014/main" id="{67E2AEFC-B372-A37B-E30C-84E46AB282AC}"/>
            </a:ext>
          </a:extLst>
        </xdr:cNvPr>
        <xdr:cNvSpPr/>
      </xdr:nvSpPr>
      <xdr:spPr>
        <a:xfrm>
          <a:off x="2306561" y="230172"/>
          <a:ext cx="11408713" cy="586740"/>
        </a:xfrm>
        <a:prstGeom prst="rect">
          <a:avLst/>
        </a:prstGeom>
        <a:pattFill prst="pct30">
          <a:fgClr>
            <a:schemeClr val="accent4">
              <a:lumMod val="60000"/>
              <a:lumOff val="40000"/>
            </a:schemeClr>
          </a:fgClr>
          <a:bgClr>
            <a:schemeClr val="bg1"/>
          </a:bgClr>
        </a:patt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3600" b="1" cap="none" spc="0" baseline="0">
              <a:ln w="22225">
                <a:solidFill>
                  <a:schemeClr val="accent2"/>
                </a:solidFill>
                <a:prstDash val="solid"/>
              </a:ln>
              <a:solidFill>
                <a:srgbClr val="FF0000"/>
              </a:solidFill>
              <a:effectLst/>
              <a:latin typeface="Aptos Display" panose="020B0004020202020204" pitchFamily="34" charset="0"/>
            </a:rPr>
            <a:t>Sleep Health And Lifestyle Dashboard</a:t>
          </a:r>
        </a:p>
      </xdr:txBody>
    </xdr:sp>
    <xdr:clientData/>
  </xdr:twoCellAnchor>
  <xdr:twoCellAnchor>
    <xdr:from>
      <xdr:col>20</xdr:col>
      <xdr:colOff>239487</xdr:colOff>
      <xdr:row>5</xdr:row>
      <xdr:rowOff>43541</xdr:rowOff>
    </xdr:from>
    <xdr:to>
      <xdr:col>24</xdr:col>
      <xdr:colOff>435429</xdr:colOff>
      <xdr:row>29</xdr:row>
      <xdr:rowOff>87084</xdr:rowOff>
    </xdr:to>
    <xdr:sp macro="" textlink="">
      <xdr:nvSpPr>
        <xdr:cNvPr id="9" name="Rectangle: Rounded Corners 8">
          <a:extLst>
            <a:ext uri="{FF2B5EF4-FFF2-40B4-BE49-F238E27FC236}">
              <a16:creationId xmlns:a16="http://schemas.microsoft.com/office/drawing/2014/main" id="{315B4C13-0C49-2B2E-3493-25577AA07A17}"/>
            </a:ext>
          </a:extLst>
        </xdr:cNvPr>
        <xdr:cNvSpPr/>
      </xdr:nvSpPr>
      <xdr:spPr>
        <a:xfrm>
          <a:off x="12431487" y="968827"/>
          <a:ext cx="2634342" cy="4615543"/>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21</xdr:col>
      <xdr:colOff>381001</xdr:colOff>
      <xdr:row>19</xdr:row>
      <xdr:rowOff>2</xdr:rowOff>
    </xdr:from>
    <xdr:to>
      <xdr:col>23</xdr:col>
      <xdr:colOff>206829</xdr:colOff>
      <xdr:row>24</xdr:row>
      <xdr:rowOff>153488</xdr:rowOff>
    </xdr:to>
    <xdr:pic>
      <xdr:nvPicPr>
        <xdr:cNvPr id="15" name="Graphic 14" descr="Walk with solid fill">
          <a:extLst>
            <a:ext uri="{FF2B5EF4-FFF2-40B4-BE49-F238E27FC236}">
              <a16:creationId xmlns:a16="http://schemas.microsoft.com/office/drawing/2014/main" id="{49D34238-A28F-8606-38E0-323A85F0175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182601" y="3646716"/>
          <a:ext cx="1045028" cy="1078772"/>
        </a:xfrm>
        <a:prstGeom prst="rect">
          <a:avLst/>
        </a:prstGeom>
      </xdr:spPr>
    </xdr:pic>
    <xdr:clientData/>
  </xdr:twoCellAnchor>
  <xdr:twoCellAnchor editAs="oneCell">
    <xdr:from>
      <xdr:col>20</xdr:col>
      <xdr:colOff>598714</xdr:colOff>
      <xdr:row>4</xdr:row>
      <xdr:rowOff>179977</xdr:rowOff>
    </xdr:from>
    <xdr:to>
      <xdr:col>24</xdr:col>
      <xdr:colOff>206827</xdr:colOff>
      <xdr:row>8</xdr:row>
      <xdr:rowOff>195943</xdr:rowOff>
    </xdr:to>
    <xdr:pic>
      <xdr:nvPicPr>
        <xdr:cNvPr id="17" name="Graphic 16" descr="Heartbeat with solid fill">
          <a:extLst>
            <a:ext uri="{FF2B5EF4-FFF2-40B4-BE49-F238E27FC236}">
              <a16:creationId xmlns:a16="http://schemas.microsoft.com/office/drawing/2014/main" id="{74F78284-6EDA-9277-D363-1415C1F812E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2790714" y="920206"/>
          <a:ext cx="2046513" cy="843280"/>
        </a:xfrm>
        <a:prstGeom prst="rect">
          <a:avLst/>
        </a:prstGeom>
      </xdr:spPr>
    </xdr:pic>
    <xdr:clientData/>
  </xdr:twoCellAnchor>
  <xdr:twoCellAnchor editAs="oneCell">
    <xdr:from>
      <xdr:col>21</xdr:col>
      <xdr:colOff>478970</xdr:colOff>
      <xdr:row>10</xdr:row>
      <xdr:rowOff>163287</xdr:rowOff>
    </xdr:from>
    <xdr:to>
      <xdr:col>23</xdr:col>
      <xdr:colOff>206826</xdr:colOff>
      <xdr:row>16</xdr:row>
      <xdr:rowOff>39554</xdr:rowOff>
    </xdr:to>
    <xdr:pic>
      <xdr:nvPicPr>
        <xdr:cNvPr id="19" name="Graphic 18" descr="Heart organ with solid fill">
          <a:extLst>
            <a:ext uri="{FF2B5EF4-FFF2-40B4-BE49-F238E27FC236}">
              <a16:creationId xmlns:a16="http://schemas.microsoft.com/office/drawing/2014/main" id="{2B5C3A02-113F-E856-E00F-4B880E88DBBD}"/>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280570" y="2144487"/>
          <a:ext cx="947056" cy="986610"/>
        </a:xfrm>
        <a:prstGeom prst="rect">
          <a:avLst/>
        </a:prstGeom>
      </xdr:spPr>
    </xdr:pic>
    <xdr:clientData/>
  </xdr:twoCellAnchor>
  <xdr:twoCellAnchor>
    <xdr:from>
      <xdr:col>2</xdr:col>
      <xdr:colOff>108858</xdr:colOff>
      <xdr:row>5</xdr:row>
      <xdr:rowOff>59268</xdr:rowOff>
    </xdr:from>
    <xdr:to>
      <xdr:col>8</xdr:col>
      <xdr:colOff>43544</xdr:colOff>
      <xdr:row>17</xdr:row>
      <xdr:rowOff>25400</xdr:rowOff>
    </xdr:to>
    <xdr:graphicFrame macro="">
      <xdr:nvGraphicFramePr>
        <xdr:cNvPr id="3" name="Chart 2">
          <a:extLst>
            <a:ext uri="{FF2B5EF4-FFF2-40B4-BE49-F238E27FC236}">
              <a16:creationId xmlns:a16="http://schemas.microsoft.com/office/drawing/2014/main" id="{E63894B1-DA30-4310-857B-CB568C3E0C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97971</xdr:colOff>
      <xdr:row>17</xdr:row>
      <xdr:rowOff>110068</xdr:rowOff>
    </xdr:from>
    <xdr:to>
      <xdr:col>8</xdr:col>
      <xdr:colOff>402770</xdr:colOff>
      <xdr:row>33</xdr:row>
      <xdr:rowOff>43543</xdr:rowOff>
    </xdr:to>
    <xdr:graphicFrame macro="">
      <xdr:nvGraphicFramePr>
        <xdr:cNvPr id="5" name="Chart 4">
          <a:extLst>
            <a:ext uri="{FF2B5EF4-FFF2-40B4-BE49-F238E27FC236}">
              <a16:creationId xmlns:a16="http://schemas.microsoft.com/office/drawing/2014/main" id="{014F8C32-7141-4CE5-B717-D01103D5A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185057</xdr:colOff>
      <xdr:row>5</xdr:row>
      <xdr:rowOff>50801</xdr:rowOff>
    </xdr:from>
    <xdr:to>
      <xdr:col>13</xdr:col>
      <xdr:colOff>598714</xdr:colOff>
      <xdr:row>16</xdr:row>
      <xdr:rowOff>119743</xdr:rowOff>
    </xdr:to>
    <xdr:graphicFrame macro="">
      <xdr:nvGraphicFramePr>
        <xdr:cNvPr id="8" name="Chart 7">
          <a:extLst>
            <a:ext uri="{FF2B5EF4-FFF2-40B4-BE49-F238E27FC236}">
              <a16:creationId xmlns:a16="http://schemas.microsoft.com/office/drawing/2014/main" id="{B9A21F2A-F94F-47B1-9185-580CE1638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32658</xdr:colOff>
      <xdr:row>34</xdr:row>
      <xdr:rowOff>143933</xdr:rowOff>
    </xdr:from>
    <xdr:to>
      <xdr:col>9</xdr:col>
      <xdr:colOff>566057</xdr:colOff>
      <xdr:row>51</xdr:row>
      <xdr:rowOff>110068</xdr:rowOff>
    </xdr:to>
    <xdr:graphicFrame macro="">
      <xdr:nvGraphicFramePr>
        <xdr:cNvPr id="10" name="Chart 9">
          <a:extLst>
            <a:ext uri="{FF2B5EF4-FFF2-40B4-BE49-F238E27FC236}">
              <a16:creationId xmlns:a16="http://schemas.microsoft.com/office/drawing/2014/main" id="{8468C726-A9F3-4CF0-97FF-802CDE996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8</xdr:col>
      <xdr:colOff>544286</xdr:colOff>
      <xdr:row>17</xdr:row>
      <xdr:rowOff>143935</xdr:rowOff>
    </xdr:from>
    <xdr:to>
      <xdr:col>14</xdr:col>
      <xdr:colOff>337457</xdr:colOff>
      <xdr:row>33</xdr:row>
      <xdr:rowOff>76201</xdr:rowOff>
    </xdr:to>
    <xdr:graphicFrame macro="">
      <xdr:nvGraphicFramePr>
        <xdr:cNvPr id="12" name="Chart 11">
          <a:extLst>
            <a:ext uri="{FF2B5EF4-FFF2-40B4-BE49-F238E27FC236}">
              <a16:creationId xmlns:a16="http://schemas.microsoft.com/office/drawing/2014/main" id="{2C958021-CE79-4781-9058-48482A854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489857</xdr:colOff>
      <xdr:row>17</xdr:row>
      <xdr:rowOff>143935</xdr:rowOff>
    </xdr:from>
    <xdr:to>
      <xdr:col>20</xdr:col>
      <xdr:colOff>87086</xdr:colOff>
      <xdr:row>33</xdr:row>
      <xdr:rowOff>163287</xdr:rowOff>
    </xdr:to>
    <xdr:graphicFrame macro="">
      <xdr:nvGraphicFramePr>
        <xdr:cNvPr id="14" name="Chart 13">
          <a:extLst>
            <a:ext uri="{FF2B5EF4-FFF2-40B4-BE49-F238E27FC236}">
              <a16:creationId xmlns:a16="http://schemas.microsoft.com/office/drawing/2014/main" id="{64BE7645-FD7B-4749-959D-575393C47C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76201</xdr:colOff>
      <xdr:row>5</xdr:row>
      <xdr:rowOff>67735</xdr:rowOff>
    </xdr:from>
    <xdr:to>
      <xdr:col>20</xdr:col>
      <xdr:colOff>1</xdr:colOff>
      <xdr:row>17</xdr:row>
      <xdr:rowOff>0</xdr:rowOff>
    </xdr:to>
    <xdr:graphicFrame macro="">
      <xdr:nvGraphicFramePr>
        <xdr:cNvPr id="16" name="Chart 15">
          <a:extLst>
            <a:ext uri="{FF2B5EF4-FFF2-40B4-BE49-F238E27FC236}">
              <a16:creationId xmlns:a16="http://schemas.microsoft.com/office/drawing/2014/main" id="{D462B634-0B5C-442E-9215-51899E7A28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130630</xdr:colOff>
      <xdr:row>34</xdr:row>
      <xdr:rowOff>127000</xdr:rowOff>
    </xdr:from>
    <xdr:to>
      <xdr:col>18</xdr:col>
      <xdr:colOff>32657</xdr:colOff>
      <xdr:row>51</xdr:row>
      <xdr:rowOff>127000</xdr:rowOff>
    </xdr:to>
    <xdr:graphicFrame macro="">
      <xdr:nvGraphicFramePr>
        <xdr:cNvPr id="20" name="Chart 19">
          <a:extLst>
            <a:ext uri="{FF2B5EF4-FFF2-40B4-BE49-F238E27FC236}">
              <a16:creationId xmlns:a16="http://schemas.microsoft.com/office/drawing/2014/main" id="{E5D6BDEB-3947-40E8-AB5F-D48171D6C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20</xdr:col>
      <xdr:colOff>228600</xdr:colOff>
      <xdr:row>30</xdr:row>
      <xdr:rowOff>108858</xdr:rowOff>
    </xdr:from>
    <xdr:to>
      <xdr:col>24</xdr:col>
      <xdr:colOff>566057</xdr:colOff>
      <xdr:row>40</xdr:row>
      <xdr:rowOff>152401</xdr:rowOff>
    </xdr:to>
    <mc:AlternateContent xmlns:mc="http://schemas.openxmlformats.org/markup-compatibility/2006" xmlns:a14="http://schemas.microsoft.com/office/drawing/2010/main">
      <mc:Choice Requires="a14">
        <xdr:graphicFrame macro="">
          <xdr:nvGraphicFramePr>
            <xdr:cNvPr id="18" name="Occupation 1">
              <a:extLst>
                <a:ext uri="{FF2B5EF4-FFF2-40B4-BE49-F238E27FC236}">
                  <a16:creationId xmlns:a16="http://schemas.microsoft.com/office/drawing/2014/main" id="{61200AF2-F23F-4BB1-ABBA-DEFF98AA4DF5}"/>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2420600" y="5732418"/>
              <a:ext cx="2775857" cy="18723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228600</xdr:colOff>
      <xdr:row>41</xdr:row>
      <xdr:rowOff>76200</xdr:rowOff>
    </xdr:from>
    <xdr:to>
      <xdr:col>24</xdr:col>
      <xdr:colOff>555171</xdr:colOff>
      <xdr:row>49</xdr:row>
      <xdr:rowOff>43543</xdr:rowOff>
    </xdr:to>
    <mc:AlternateContent xmlns:mc="http://schemas.openxmlformats.org/markup-compatibility/2006" xmlns:a14="http://schemas.microsoft.com/office/drawing/2010/main">
      <mc:Choice Requires="a14">
        <xdr:graphicFrame macro="">
          <xdr:nvGraphicFramePr>
            <xdr:cNvPr id="22" name="BMI Category 1">
              <a:extLst>
                <a:ext uri="{FF2B5EF4-FFF2-40B4-BE49-F238E27FC236}">
                  <a16:creationId xmlns:a16="http://schemas.microsoft.com/office/drawing/2014/main" id="{4CA985D1-89F4-42D8-8FA7-F3521B5854CB}"/>
                </a:ext>
              </a:extLst>
            </xdr:cNvPr>
            <xdr:cNvGraphicFramePr/>
          </xdr:nvGraphicFramePr>
          <xdr:xfrm>
            <a:off x="0" y="0"/>
            <a:ext cx="0" cy="0"/>
          </xdr:xfrm>
          <a:graphic>
            <a:graphicData uri="http://schemas.microsoft.com/office/drawing/2010/slicer">
              <sle:slicer xmlns:sle="http://schemas.microsoft.com/office/drawing/2010/slicer" name="BMI Category 1"/>
            </a:graphicData>
          </a:graphic>
        </xdr:graphicFrame>
      </mc:Choice>
      <mc:Fallback xmlns="">
        <xdr:sp macro="" textlink="">
          <xdr:nvSpPr>
            <xdr:cNvPr id="0" name=""/>
            <xdr:cNvSpPr>
              <a:spLocks noTextEdit="1"/>
            </xdr:cNvSpPr>
          </xdr:nvSpPr>
          <xdr:spPr>
            <a:xfrm>
              <a:off x="12420600" y="7711440"/>
              <a:ext cx="2764971" cy="14303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195943</xdr:colOff>
      <xdr:row>49</xdr:row>
      <xdr:rowOff>163285</xdr:rowOff>
    </xdr:from>
    <xdr:to>
      <xdr:col>24</xdr:col>
      <xdr:colOff>566057</xdr:colOff>
      <xdr:row>54</xdr:row>
      <xdr:rowOff>152399</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257596CE-EA3A-FAA0-E7F2-E17580BAB9B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2387943" y="9261565"/>
              <a:ext cx="2808514" cy="9035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326571</xdr:colOff>
      <xdr:row>8</xdr:row>
      <xdr:rowOff>130628</xdr:rowOff>
    </xdr:from>
    <xdr:to>
      <xdr:col>24</xdr:col>
      <xdr:colOff>337457</xdr:colOff>
      <xdr:row>10</xdr:row>
      <xdr:rowOff>163286</xdr:rowOff>
    </xdr:to>
    <xdr:sp macro="" textlink="">
      <xdr:nvSpPr>
        <xdr:cNvPr id="36" name="Rectangle 35">
          <a:extLst>
            <a:ext uri="{FF2B5EF4-FFF2-40B4-BE49-F238E27FC236}">
              <a16:creationId xmlns:a16="http://schemas.microsoft.com/office/drawing/2014/main" id="{1CA5C007-4737-C11B-8526-1549229B663E}"/>
            </a:ext>
          </a:extLst>
        </xdr:cNvPr>
        <xdr:cNvSpPr/>
      </xdr:nvSpPr>
      <xdr:spPr>
        <a:xfrm>
          <a:off x="12518571" y="1698171"/>
          <a:ext cx="2449286" cy="44631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20</xdr:col>
      <xdr:colOff>413658</xdr:colOff>
      <xdr:row>8</xdr:row>
      <xdr:rowOff>185057</xdr:rowOff>
    </xdr:from>
    <xdr:to>
      <xdr:col>24</xdr:col>
      <xdr:colOff>387228</xdr:colOff>
      <xdr:row>10</xdr:row>
      <xdr:rowOff>51163</xdr:rowOff>
    </xdr:to>
    <xdr:pic>
      <xdr:nvPicPr>
        <xdr:cNvPr id="37" name="Picture 36">
          <a:extLst>
            <a:ext uri="{FF2B5EF4-FFF2-40B4-BE49-F238E27FC236}">
              <a16:creationId xmlns:a16="http://schemas.microsoft.com/office/drawing/2014/main" id="{8BBBA5FF-4585-7163-5E85-D20FAF26AE7F}"/>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2605658" y="1752600"/>
          <a:ext cx="2411970" cy="279763"/>
        </a:xfrm>
        <a:prstGeom prst="rect">
          <a:avLst/>
        </a:prstGeom>
        <a:noFill/>
      </xdr:spPr>
    </xdr:pic>
    <xdr:clientData/>
  </xdr:twoCellAnchor>
  <xdr:twoCellAnchor>
    <xdr:from>
      <xdr:col>20</xdr:col>
      <xdr:colOff>272142</xdr:colOff>
      <xdr:row>16</xdr:row>
      <xdr:rowOff>10886</xdr:rowOff>
    </xdr:from>
    <xdr:to>
      <xdr:col>24</xdr:col>
      <xdr:colOff>370114</xdr:colOff>
      <xdr:row>18</xdr:row>
      <xdr:rowOff>119743</xdr:rowOff>
    </xdr:to>
    <xdr:sp macro="" textlink="">
      <xdr:nvSpPr>
        <xdr:cNvPr id="38" name="Rectangle 37">
          <a:extLst>
            <a:ext uri="{FF2B5EF4-FFF2-40B4-BE49-F238E27FC236}">
              <a16:creationId xmlns:a16="http://schemas.microsoft.com/office/drawing/2014/main" id="{7C6F9E71-AA75-A99B-722C-E5F6556FEB17}"/>
            </a:ext>
          </a:extLst>
        </xdr:cNvPr>
        <xdr:cNvSpPr/>
      </xdr:nvSpPr>
      <xdr:spPr>
        <a:xfrm>
          <a:off x="12464142" y="3102429"/>
          <a:ext cx="2536372" cy="478971"/>
        </a:xfrm>
        <a:prstGeom prst="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20</xdr:col>
      <xdr:colOff>533401</xdr:colOff>
      <xdr:row>16</xdr:row>
      <xdr:rowOff>85059</xdr:rowOff>
    </xdr:from>
    <xdr:to>
      <xdr:col>24</xdr:col>
      <xdr:colOff>293915</xdr:colOff>
      <xdr:row>18</xdr:row>
      <xdr:rowOff>58238</xdr:rowOff>
    </xdr:to>
    <xdr:pic>
      <xdr:nvPicPr>
        <xdr:cNvPr id="39" name="Picture 38">
          <a:extLst>
            <a:ext uri="{FF2B5EF4-FFF2-40B4-BE49-F238E27FC236}">
              <a16:creationId xmlns:a16="http://schemas.microsoft.com/office/drawing/2014/main" id="{27931BFF-4F58-1EF7-AEA0-CFE197CE9814}"/>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2725401" y="3176602"/>
          <a:ext cx="2198914" cy="343293"/>
        </a:xfrm>
        <a:prstGeom prst="rect">
          <a:avLst/>
        </a:prstGeom>
        <a:solidFill>
          <a:schemeClr val="accent6">
            <a:lumMod val="20000"/>
            <a:lumOff val="80000"/>
          </a:schemeClr>
        </a:solidFill>
        <a:ln>
          <a:noFill/>
        </a:ln>
      </xdr:spPr>
    </xdr:pic>
    <xdr:clientData/>
  </xdr:twoCellAnchor>
  <xdr:twoCellAnchor>
    <xdr:from>
      <xdr:col>20</xdr:col>
      <xdr:colOff>315686</xdr:colOff>
      <xdr:row>24</xdr:row>
      <xdr:rowOff>152400</xdr:rowOff>
    </xdr:from>
    <xdr:to>
      <xdr:col>24</xdr:col>
      <xdr:colOff>359229</xdr:colOff>
      <xdr:row>27</xdr:row>
      <xdr:rowOff>54429</xdr:rowOff>
    </xdr:to>
    <xdr:sp macro="" textlink="">
      <xdr:nvSpPr>
        <xdr:cNvPr id="40" name="Rectangle 39">
          <a:extLst>
            <a:ext uri="{FF2B5EF4-FFF2-40B4-BE49-F238E27FC236}">
              <a16:creationId xmlns:a16="http://schemas.microsoft.com/office/drawing/2014/main" id="{2128BAD8-F785-1E79-9EE8-EB82BF4EAC3C}"/>
            </a:ext>
          </a:extLst>
        </xdr:cNvPr>
        <xdr:cNvSpPr/>
      </xdr:nvSpPr>
      <xdr:spPr>
        <a:xfrm>
          <a:off x="12507686" y="4724400"/>
          <a:ext cx="2481943" cy="457200"/>
        </a:xfrm>
        <a:prstGeom prst="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21</xdr:col>
      <xdr:colOff>10884</xdr:colOff>
      <xdr:row>24</xdr:row>
      <xdr:rowOff>176765</xdr:rowOff>
    </xdr:from>
    <xdr:to>
      <xdr:col>25</xdr:col>
      <xdr:colOff>185056</xdr:colOff>
      <xdr:row>26</xdr:row>
      <xdr:rowOff>166651</xdr:rowOff>
    </xdr:to>
    <xdr:pic>
      <xdr:nvPicPr>
        <xdr:cNvPr id="42" name="Picture 41">
          <a:extLst>
            <a:ext uri="{FF2B5EF4-FFF2-40B4-BE49-F238E27FC236}">
              <a16:creationId xmlns:a16="http://schemas.microsoft.com/office/drawing/2014/main" id="{E4EE9D9E-4D64-4AE3-B6AE-4FF6D92DD64E}"/>
            </a:ext>
          </a:extLst>
        </xdr:cNvPr>
        <xdr:cNvPicPr>
          <a:picLocks noChangeAspect="1" noChangeArrowheads="1"/>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2812484" y="4748765"/>
          <a:ext cx="2612572" cy="36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723900</xdr:colOff>
      <xdr:row>1</xdr:row>
      <xdr:rowOff>95250</xdr:rowOff>
    </xdr:from>
    <xdr:to>
      <xdr:col>11</xdr:col>
      <xdr:colOff>289560</xdr:colOff>
      <xdr:row>16</xdr:row>
      <xdr:rowOff>95250</xdr:rowOff>
    </xdr:to>
    <xdr:graphicFrame macro="">
      <xdr:nvGraphicFramePr>
        <xdr:cNvPr id="2" name="Chart 1">
          <a:extLst>
            <a:ext uri="{FF2B5EF4-FFF2-40B4-BE49-F238E27FC236}">
              <a16:creationId xmlns:a16="http://schemas.microsoft.com/office/drawing/2014/main" id="{CEA2EA94-FBC9-79F6-C30A-21C0B42EEE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45720</xdr:colOff>
      <xdr:row>5</xdr:row>
      <xdr:rowOff>175260</xdr:rowOff>
    </xdr:from>
    <xdr:to>
      <xdr:col>16</xdr:col>
      <xdr:colOff>0</xdr:colOff>
      <xdr:row>19</xdr:row>
      <xdr:rowOff>83820</xdr:rowOff>
    </xdr:to>
    <xdr:graphicFrame macro="">
      <xdr:nvGraphicFramePr>
        <xdr:cNvPr id="5" name="Chart 4">
          <a:extLst>
            <a:ext uri="{FF2B5EF4-FFF2-40B4-BE49-F238E27FC236}">
              <a16:creationId xmlns:a16="http://schemas.microsoft.com/office/drawing/2014/main" id="{4CC5C178-9ED8-4D50-AF39-2542A0F5C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358140</xdr:colOff>
      <xdr:row>5</xdr:row>
      <xdr:rowOff>175260</xdr:rowOff>
    </xdr:from>
    <xdr:to>
      <xdr:col>8</xdr:col>
      <xdr:colOff>350520</xdr:colOff>
      <xdr:row>19</xdr:row>
      <xdr:rowOff>60960</xdr:rowOff>
    </xdr:to>
    <xdr:graphicFrame macro="">
      <xdr:nvGraphicFramePr>
        <xdr:cNvPr id="4" name="Chart 3">
          <a:extLst>
            <a:ext uri="{FF2B5EF4-FFF2-40B4-BE49-F238E27FC236}">
              <a16:creationId xmlns:a16="http://schemas.microsoft.com/office/drawing/2014/main" id="{8B5F4A6E-59C8-4094-BDDB-1AB6CDB61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243840</xdr:colOff>
      <xdr:row>4</xdr:row>
      <xdr:rowOff>160020</xdr:rowOff>
    </xdr:from>
    <xdr:to>
      <xdr:col>22</xdr:col>
      <xdr:colOff>434340</xdr:colOff>
      <xdr:row>18</xdr:row>
      <xdr:rowOff>91440</xdr:rowOff>
    </xdr:to>
    <xdr:graphicFrame macro="">
      <xdr:nvGraphicFramePr>
        <xdr:cNvPr id="6" name="Chart 5">
          <a:extLst>
            <a:ext uri="{FF2B5EF4-FFF2-40B4-BE49-F238E27FC236}">
              <a16:creationId xmlns:a16="http://schemas.microsoft.com/office/drawing/2014/main" id="{7261FF79-0929-45AA-9979-CB63E89DE9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25</xdr:row>
      <xdr:rowOff>0</xdr:rowOff>
    </xdr:from>
    <xdr:to>
      <xdr:col>9</xdr:col>
      <xdr:colOff>304800</xdr:colOff>
      <xdr:row>40</xdr:row>
      <xdr:rowOff>57150</xdr:rowOff>
    </xdr:to>
    <xdr:graphicFrame macro="">
      <xdr:nvGraphicFramePr>
        <xdr:cNvPr id="7" name="Chart 6">
          <a:extLst>
            <a:ext uri="{FF2B5EF4-FFF2-40B4-BE49-F238E27FC236}">
              <a16:creationId xmlns:a16="http://schemas.microsoft.com/office/drawing/2014/main" id="{16F02F8A-0A8D-4EEE-B605-DF0CBD6AAA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25</xdr:row>
      <xdr:rowOff>0</xdr:rowOff>
    </xdr:from>
    <xdr:to>
      <xdr:col>18</xdr:col>
      <xdr:colOff>411480</xdr:colOff>
      <xdr:row>40</xdr:row>
      <xdr:rowOff>0</xdr:rowOff>
    </xdr:to>
    <xdr:graphicFrame macro="">
      <xdr:nvGraphicFramePr>
        <xdr:cNvPr id="8" name="Chart 7">
          <a:extLst>
            <a:ext uri="{FF2B5EF4-FFF2-40B4-BE49-F238E27FC236}">
              <a16:creationId xmlns:a16="http://schemas.microsoft.com/office/drawing/2014/main" id="{D8D9A7CA-CD4B-4B6A-A54E-C8864BC68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0</xdr:colOff>
      <xdr:row>25</xdr:row>
      <xdr:rowOff>0</xdr:rowOff>
    </xdr:from>
    <xdr:to>
      <xdr:col>27</xdr:col>
      <xdr:colOff>304800</xdr:colOff>
      <xdr:row>40</xdr:row>
      <xdr:rowOff>0</xdr:rowOff>
    </xdr:to>
    <xdr:graphicFrame macro="">
      <xdr:nvGraphicFramePr>
        <xdr:cNvPr id="9" name="Chart 8">
          <a:extLst>
            <a:ext uri="{FF2B5EF4-FFF2-40B4-BE49-F238E27FC236}">
              <a16:creationId xmlns:a16="http://schemas.microsoft.com/office/drawing/2014/main" id="{C4C22307-D384-4CE4-9C46-F8F12BADB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297180</xdr:colOff>
      <xdr:row>43</xdr:row>
      <xdr:rowOff>106680</xdr:rowOff>
    </xdr:from>
    <xdr:to>
      <xdr:col>13</xdr:col>
      <xdr:colOff>53340</xdr:colOff>
      <xdr:row>58</xdr:row>
      <xdr:rowOff>106680</xdr:rowOff>
    </xdr:to>
    <xdr:graphicFrame macro="">
      <xdr:nvGraphicFramePr>
        <xdr:cNvPr id="10" name="Chart 9">
          <a:extLst>
            <a:ext uri="{FF2B5EF4-FFF2-40B4-BE49-F238E27FC236}">
              <a16:creationId xmlns:a16="http://schemas.microsoft.com/office/drawing/2014/main" id="{6AD229F6-FDB8-4A1E-9F23-982F7EE40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0</xdr:colOff>
      <xdr:row>42</xdr:row>
      <xdr:rowOff>0</xdr:rowOff>
    </xdr:from>
    <xdr:to>
      <xdr:col>22</xdr:col>
      <xdr:colOff>304800</xdr:colOff>
      <xdr:row>57</xdr:row>
      <xdr:rowOff>0</xdr:rowOff>
    </xdr:to>
    <xdr:graphicFrame macro="">
      <xdr:nvGraphicFramePr>
        <xdr:cNvPr id="11" name="Chart 10">
          <a:extLst>
            <a:ext uri="{FF2B5EF4-FFF2-40B4-BE49-F238E27FC236}">
              <a16:creationId xmlns:a16="http://schemas.microsoft.com/office/drawing/2014/main" id="{C6989279-33CB-459C-B9DA-2649E94EC4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15240</xdr:colOff>
      <xdr:row>1</xdr:row>
      <xdr:rowOff>80010</xdr:rowOff>
    </xdr:from>
    <xdr:to>
      <xdr:col>15</xdr:col>
      <xdr:colOff>114300</xdr:colOff>
      <xdr:row>16</xdr:row>
      <xdr:rowOff>80010</xdr:rowOff>
    </xdr:to>
    <xdr:graphicFrame macro="">
      <xdr:nvGraphicFramePr>
        <xdr:cNvPr id="2" name="Chart 1">
          <a:extLst>
            <a:ext uri="{FF2B5EF4-FFF2-40B4-BE49-F238E27FC236}">
              <a16:creationId xmlns:a16="http://schemas.microsoft.com/office/drawing/2014/main" id="{54400868-25CA-7441-6B17-C628BD558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541020</xdr:colOff>
      <xdr:row>1</xdr:row>
      <xdr:rowOff>121920</xdr:rowOff>
    </xdr:from>
    <xdr:to>
      <xdr:col>7</xdr:col>
      <xdr:colOff>342900</xdr:colOff>
      <xdr:row>15</xdr:row>
      <xdr:rowOff>28575</xdr:rowOff>
    </xdr:to>
    <mc:AlternateContent xmlns:mc="http://schemas.openxmlformats.org/markup-compatibility/2006" xmlns:a14="http://schemas.microsoft.com/office/drawing/2010/main">
      <mc:Choice Requires="a14">
        <xdr:graphicFrame macro="">
          <xdr:nvGraphicFramePr>
            <xdr:cNvPr id="3" name="Person ID">
              <a:extLst>
                <a:ext uri="{FF2B5EF4-FFF2-40B4-BE49-F238E27FC236}">
                  <a16:creationId xmlns:a16="http://schemas.microsoft.com/office/drawing/2014/main" id="{541A9799-EC7B-8035-16F4-41407E3601C9}"/>
                </a:ext>
              </a:extLst>
            </xdr:cNvPr>
            <xdr:cNvGraphicFramePr/>
          </xdr:nvGraphicFramePr>
          <xdr:xfrm>
            <a:off x="0" y="0"/>
            <a:ext cx="0" cy="0"/>
          </xdr:xfrm>
          <a:graphic>
            <a:graphicData uri="http://schemas.microsoft.com/office/drawing/2010/slicer">
              <sle:slicer xmlns:sle="http://schemas.microsoft.com/office/drawing/2010/slicer" name="Person ID"/>
            </a:graphicData>
          </a:graphic>
        </xdr:graphicFrame>
      </mc:Choice>
      <mc:Fallback xmlns="">
        <xdr:sp macro="" textlink="">
          <xdr:nvSpPr>
            <xdr:cNvPr id="0" name=""/>
            <xdr:cNvSpPr>
              <a:spLocks noTextEdit="1"/>
            </xdr:cNvSpPr>
          </xdr:nvSpPr>
          <xdr:spPr>
            <a:xfrm>
              <a:off x="3825240" y="304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6</xdr:col>
      <xdr:colOff>236220</xdr:colOff>
      <xdr:row>4</xdr:row>
      <xdr:rowOff>30480</xdr:rowOff>
    </xdr:from>
    <xdr:to>
      <xdr:col>12</xdr:col>
      <xdr:colOff>182880</xdr:colOff>
      <xdr:row>20</xdr:row>
      <xdr:rowOff>152400</xdr:rowOff>
    </xdr:to>
    <xdr:graphicFrame macro="">
      <xdr:nvGraphicFramePr>
        <xdr:cNvPr id="2" name="Chart 1">
          <a:extLst>
            <a:ext uri="{FF2B5EF4-FFF2-40B4-BE49-F238E27FC236}">
              <a16:creationId xmlns:a16="http://schemas.microsoft.com/office/drawing/2014/main" id="{99088F2C-7A22-855D-3266-AF848CD7F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1196340</xdr:colOff>
      <xdr:row>1</xdr:row>
      <xdr:rowOff>99060</xdr:rowOff>
    </xdr:from>
    <xdr:to>
      <xdr:col>16</xdr:col>
      <xdr:colOff>83820</xdr:colOff>
      <xdr:row>15</xdr:row>
      <xdr:rowOff>5715</xdr:rowOff>
    </xdr:to>
    <mc:AlternateContent xmlns:mc="http://schemas.openxmlformats.org/markup-compatibility/2006" xmlns:a14="http://schemas.microsoft.com/office/drawing/2010/main">
      <mc:Choice Requires="a14">
        <xdr:graphicFrame macro="">
          <xdr:nvGraphicFramePr>
            <xdr:cNvPr id="3" name="Occupation">
              <a:extLst>
                <a:ext uri="{FF2B5EF4-FFF2-40B4-BE49-F238E27FC236}">
                  <a16:creationId xmlns:a16="http://schemas.microsoft.com/office/drawing/2014/main" id="{5D24DB34-4ABE-3AE5-D8A6-E6B7F532E55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0995660" y="281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5</xdr:col>
      <xdr:colOff>281940</xdr:colOff>
      <xdr:row>1</xdr:row>
      <xdr:rowOff>30480</xdr:rowOff>
    </xdr:from>
    <xdr:to>
      <xdr:col>11</xdr:col>
      <xdr:colOff>220980</xdr:colOff>
      <xdr:row>15</xdr:row>
      <xdr:rowOff>95250</xdr:rowOff>
    </xdr:to>
    <xdr:graphicFrame macro="">
      <xdr:nvGraphicFramePr>
        <xdr:cNvPr id="2" name="Chart 1">
          <a:extLst>
            <a:ext uri="{FF2B5EF4-FFF2-40B4-BE49-F238E27FC236}">
              <a16:creationId xmlns:a16="http://schemas.microsoft.com/office/drawing/2014/main" id="{370D9DC3-30D5-4463-0E04-80FD00949F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83820</xdr:colOff>
      <xdr:row>1</xdr:row>
      <xdr:rowOff>99060</xdr:rowOff>
    </xdr:from>
    <xdr:to>
      <xdr:col>13</xdr:col>
      <xdr:colOff>259080</xdr:colOff>
      <xdr:row>16</xdr:row>
      <xdr:rowOff>156210</xdr:rowOff>
    </xdr:to>
    <xdr:graphicFrame macro="">
      <xdr:nvGraphicFramePr>
        <xdr:cNvPr id="2" name="Chart 1">
          <a:extLst>
            <a:ext uri="{FF2B5EF4-FFF2-40B4-BE49-F238E27FC236}">
              <a16:creationId xmlns:a16="http://schemas.microsoft.com/office/drawing/2014/main" id="{E0231ADB-08B9-7C47-6B0D-DD7CD20B7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487680</xdr:colOff>
      <xdr:row>1</xdr:row>
      <xdr:rowOff>60960</xdr:rowOff>
    </xdr:from>
    <xdr:to>
      <xdr:col>16</xdr:col>
      <xdr:colOff>487680</xdr:colOff>
      <xdr:row>14</xdr:row>
      <xdr:rowOff>36195</xdr:rowOff>
    </xdr:to>
    <mc:AlternateContent xmlns:mc="http://schemas.openxmlformats.org/markup-compatibility/2006" xmlns:a14="http://schemas.microsoft.com/office/drawing/2010/main">
      <mc:Choice Requires="a14">
        <xdr:graphicFrame macro="">
          <xdr:nvGraphicFramePr>
            <xdr:cNvPr id="3" name="BMI Category">
              <a:extLst>
                <a:ext uri="{FF2B5EF4-FFF2-40B4-BE49-F238E27FC236}">
                  <a16:creationId xmlns:a16="http://schemas.microsoft.com/office/drawing/2014/main" id="{CBB36F6D-A93D-08B7-2A92-A2DB1788C527}"/>
                </a:ext>
              </a:extLst>
            </xdr:cNvPr>
            <xdr:cNvGraphicFramePr/>
          </xdr:nvGraphicFramePr>
          <xdr:xfrm>
            <a:off x="0" y="0"/>
            <a:ext cx="0" cy="0"/>
          </xdr:xfrm>
          <a:graphic>
            <a:graphicData uri="http://schemas.microsoft.com/office/drawing/2010/slicer">
              <sle:slicer xmlns:sle="http://schemas.microsoft.com/office/drawing/2010/slicer" name="BMI Category"/>
            </a:graphicData>
          </a:graphic>
        </xdr:graphicFrame>
      </mc:Choice>
      <mc:Fallback xmlns="">
        <xdr:sp macro="" textlink="">
          <xdr:nvSpPr>
            <xdr:cNvPr id="0" name=""/>
            <xdr:cNvSpPr>
              <a:spLocks noTextEdit="1"/>
            </xdr:cNvSpPr>
          </xdr:nvSpPr>
          <xdr:spPr>
            <a:xfrm>
              <a:off x="9700260" y="243840"/>
              <a:ext cx="1828800" cy="2352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4</xdr:col>
      <xdr:colOff>556260</xdr:colOff>
      <xdr:row>3</xdr:row>
      <xdr:rowOff>19050</xdr:rowOff>
    </xdr:from>
    <xdr:to>
      <xdr:col>11</xdr:col>
      <xdr:colOff>358140</xdr:colOff>
      <xdr:row>18</xdr:row>
      <xdr:rowOff>19050</xdr:rowOff>
    </xdr:to>
    <xdr:graphicFrame macro="">
      <xdr:nvGraphicFramePr>
        <xdr:cNvPr id="2" name="Chart 1">
          <a:extLst>
            <a:ext uri="{FF2B5EF4-FFF2-40B4-BE49-F238E27FC236}">
              <a16:creationId xmlns:a16="http://schemas.microsoft.com/office/drawing/2014/main" id="{15599EF0-156B-C36C-2C80-7D2EC7276D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45720</xdr:colOff>
      <xdr:row>3</xdr:row>
      <xdr:rowOff>34290</xdr:rowOff>
    </xdr:from>
    <xdr:to>
      <xdr:col>10</xdr:col>
      <xdr:colOff>1059180</xdr:colOff>
      <xdr:row>18</xdr:row>
      <xdr:rowOff>34290</xdr:rowOff>
    </xdr:to>
    <xdr:graphicFrame macro="">
      <xdr:nvGraphicFramePr>
        <xdr:cNvPr id="2" name="Chart 1">
          <a:extLst>
            <a:ext uri="{FF2B5EF4-FFF2-40B4-BE49-F238E27FC236}">
              <a16:creationId xmlns:a16="http://schemas.microsoft.com/office/drawing/2014/main" id="{F41BE200-F630-C929-184C-B615D635AF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4</xdr:col>
      <xdr:colOff>502920</xdr:colOff>
      <xdr:row>1</xdr:row>
      <xdr:rowOff>179070</xdr:rowOff>
    </xdr:from>
    <xdr:to>
      <xdr:col>12</xdr:col>
      <xdr:colOff>198120</xdr:colOff>
      <xdr:row>16</xdr:row>
      <xdr:rowOff>179070</xdr:rowOff>
    </xdr:to>
    <xdr:graphicFrame macro="">
      <xdr:nvGraphicFramePr>
        <xdr:cNvPr id="2" name="Chart 1">
          <a:extLst>
            <a:ext uri="{FF2B5EF4-FFF2-40B4-BE49-F238E27FC236}">
              <a16:creationId xmlns:a16="http://schemas.microsoft.com/office/drawing/2014/main" id="{22362283-88B7-5424-299F-A227AD6E82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65.582863078707" createdVersion="8" refreshedVersion="8" minRefreshableVersion="3" recordCount="374" xr:uid="{AFE85A03-798A-43F6-A7DC-7D48995823EF}">
  <cacheSource type="worksheet">
    <worksheetSource ref="A1:M375" sheet="Sleep_health_and_lifestyle_data"/>
  </cacheSource>
  <cacheFields count="13">
    <cacheField name="Person ID" numFmtId="0">
      <sharedItems containsSemiMixedTypes="0" containsString="0" containsNumber="1" containsInteger="1" minValue="1" maxValue="374" count="374">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sharedItems>
    </cacheField>
    <cacheField name="Gender" numFmtId="0">
      <sharedItems count="2">
        <s v="Male"/>
        <s v="Female"/>
      </sharedItems>
    </cacheField>
    <cacheField name="Age" numFmtId="0">
      <sharedItems containsSemiMixedTypes="0" containsString="0" containsNumber="1" containsInteger="1" minValue="27" maxValue="59" count="31">
        <n v="27"/>
        <n v="28"/>
        <n v="29"/>
        <n v="30"/>
        <n v="31"/>
        <n v="32"/>
        <n v="33"/>
        <n v="34"/>
        <n v="35"/>
        <n v="36"/>
        <n v="37"/>
        <n v="38"/>
        <n v="39"/>
        <n v="40"/>
        <n v="41"/>
        <n v="42"/>
        <n v="43"/>
        <n v="44"/>
        <n v="45"/>
        <n v="48"/>
        <n v="49"/>
        <n v="50"/>
        <n v="51"/>
        <n v="52"/>
        <n v="53"/>
        <n v="54"/>
        <n v="55"/>
        <n v="56"/>
        <n v="57"/>
        <n v="58"/>
        <n v="59"/>
      </sharedItems>
    </cacheField>
    <cacheField name="Occupation" numFmtId="0">
      <sharedItems count="11">
        <s v="Software Engineer"/>
        <s v="Doctor"/>
        <s v="Sales Representative"/>
        <s v="Teacher"/>
        <s v="Nurse"/>
        <s v="Engineer"/>
        <s v="Accountant"/>
        <s v="Scientist"/>
        <s v="Lawyer"/>
        <s v="Salesperson"/>
        <s v="Manager"/>
      </sharedItems>
    </cacheField>
    <cacheField name="Sleep Duration" numFmtId="0">
      <sharedItems containsSemiMixedTypes="0" containsString="0" containsNumber="1" minValue="5.8" maxValue="8.5"/>
    </cacheField>
    <cacheField name="Quality of Sleep" numFmtId="0">
      <sharedItems containsSemiMixedTypes="0" containsString="0" containsNumber="1" containsInteger="1" minValue="4" maxValue="9"/>
    </cacheField>
    <cacheField name="Physical Activity Level" numFmtId="0">
      <sharedItems containsSemiMixedTypes="0" containsString="0" containsNumber="1" containsInteger="1" minValue="30" maxValue="90"/>
    </cacheField>
    <cacheField name="Stress Level" numFmtId="0">
      <sharedItems containsSemiMixedTypes="0" containsString="0" containsNumber="1" containsInteger="1" minValue="3" maxValue="8" count="6">
        <n v="6"/>
        <n v="8"/>
        <n v="7"/>
        <n v="4"/>
        <n v="3"/>
        <n v="5"/>
      </sharedItems>
    </cacheField>
    <cacheField name="BMI Category" numFmtId="0">
      <sharedItems count="4">
        <s v="Overweight"/>
        <s v="Normal"/>
        <s v="Obese"/>
        <s v="Normal Weight"/>
      </sharedItems>
    </cacheField>
    <cacheField name="Blood Pressure" numFmtId="0">
      <sharedItems count="25">
        <s v="126/83"/>
        <s v="125/80"/>
        <s v="140/90"/>
        <s v="120/80"/>
        <s v="132/87"/>
        <s v="130/86"/>
        <s v="117/76"/>
        <s v="118/76"/>
        <s v="128/85"/>
        <s v="131/86"/>
        <s v="128/84"/>
        <s v="115/75"/>
        <s v="135/88"/>
        <s v="129/84"/>
        <s v="130/85"/>
        <s v="115/78"/>
        <s v="119/77"/>
        <s v="121/79"/>
        <s v="125/82"/>
        <s v="135/90"/>
        <s v="122/80"/>
        <s v="142/92"/>
        <s v="140/95"/>
        <s v="139/91"/>
        <s v="118/75"/>
      </sharedItems>
    </cacheField>
    <cacheField name="Heart Rate" numFmtId="0">
      <sharedItems containsSemiMixedTypes="0" containsString="0" containsNumber="1" containsInteger="1" minValue="65" maxValue="86"/>
    </cacheField>
    <cacheField name="Daily Steps" numFmtId="0">
      <sharedItems containsSemiMixedTypes="0" containsString="0" containsNumber="1" containsInteger="1" minValue="3000" maxValue="10000"/>
    </cacheField>
    <cacheField name="Sleep Disorder" numFmtId="0">
      <sharedItems count="3">
        <s v="None"/>
        <s v="Sleep Apnea"/>
        <s v="Insomnia"/>
      </sharedItems>
    </cacheField>
  </cacheFields>
  <extLst>
    <ext xmlns:x14="http://schemas.microsoft.com/office/spreadsheetml/2009/9/main" uri="{725AE2AE-9491-48be-B2B4-4EB974FC3084}">
      <x14:pivotCacheDefinition pivotCacheId="4992885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65.582863773147" createdVersion="8" refreshedVersion="8" minRefreshableVersion="3" recordCount="375" xr:uid="{605F48B2-6FA2-4AC6-A702-9AEE747B51DC}">
  <cacheSource type="worksheet">
    <worksheetSource ref="A1:M1048576" sheet="Sleep_health_and_lifestyle_data"/>
  </cacheSource>
  <cacheFields count="13">
    <cacheField name="Person ID" numFmtId="0">
      <sharedItems containsString="0" containsBlank="1" containsNumber="1" containsInteger="1" minValue="1" maxValue="374" count="37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m/>
      </sharedItems>
    </cacheField>
    <cacheField name="Gender" numFmtId="0">
      <sharedItems containsBlank="1" count="3">
        <s v="Male"/>
        <s v="Female"/>
        <m/>
      </sharedItems>
    </cacheField>
    <cacheField name="Age" numFmtId="0">
      <sharedItems containsString="0" containsBlank="1" containsNumber="1" containsInteger="1" minValue="27" maxValue="59"/>
    </cacheField>
    <cacheField name="Occupation" numFmtId="0">
      <sharedItems containsBlank="1"/>
    </cacheField>
    <cacheField name="Sleep Duration" numFmtId="0">
      <sharedItems containsString="0" containsBlank="1" containsNumber="1" minValue="5.8" maxValue="8.5"/>
    </cacheField>
    <cacheField name="Quality of Sleep" numFmtId="0">
      <sharedItems containsString="0" containsBlank="1" containsNumber="1" containsInteger="1" minValue="4" maxValue="9"/>
    </cacheField>
    <cacheField name="Physical Activity Level" numFmtId="0">
      <sharedItems containsString="0" containsBlank="1" containsNumber="1" containsInteger="1" minValue="30" maxValue="90"/>
    </cacheField>
    <cacheField name="Stress Level" numFmtId="0">
      <sharedItems containsString="0" containsBlank="1" containsNumber="1" containsInteger="1" minValue="3" maxValue="8"/>
    </cacheField>
    <cacheField name="BMI Category" numFmtId="0">
      <sharedItems containsBlank="1" count="5">
        <s v="Overweight"/>
        <s v="Normal"/>
        <s v="Obese"/>
        <s v="Normal Weight"/>
        <m/>
      </sharedItems>
    </cacheField>
    <cacheField name="Blood Pressure" numFmtId="0">
      <sharedItems containsBlank="1"/>
    </cacheField>
    <cacheField name="Heart Rate" numFmtId="0">
      <sharedItems containsString="0" containsBlank="1" containsNumber="1" containsInteger="1" minValue="65" maxValue="86"/>
    </cacheField>
    <cacheField name="Daily Steps" numFmtId="0">
      <sharedItems containsString="0" containsBlank="1" containsNumber="1" containsInteger="1" minValue="3000" maxValue="10000"/>
    </cacheField>
    <cacheField name="Sleep Disorder" numFmtId="0">
      <sharedItems containsBlank="1"/>
    </cacheField>
  </cacheFields>
  <extLst>
    <ext xmlns:x14="http://schemas.microsoft.com/office/spreadsheetml/2009/9/main" uri="{725AE2AE-9491-48be-B2B4-4EB974FC3084}">
      <x14:pivotCacheDefinition pivotCacheId="15382703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x v="0"/>
    <x v="0"/>
    <x v="0"/>
    <x v="0"/>
    <n v="6.1"/>
    <n v="6"/>
    <n v="42"/>
    <x v="0"/>
    <x v="0"/>
    <x v="0"/>
    <n v="77"/>
    <n v="4200"/>
    <x v="0"/>
  </r>
  <r>
    <x v="1"/>
    <x v="0"/>
    <x v="1"/>
    <x v="1"/>
    <n v="6.2"/>
    <n v="6"/>
    <n v="60"/>
    <x v="1"/>
    <x v="1"/>
    <x v="1"/>
    <n v="75"/>
    <n v="10000"/>
    <x v="0"/>
  </r>
  <r>
    <x v="2"/>
    <x v="0"/>
    <x v="1"/>
    <x v="1"/>
    <n v="6.2"/>
    <n v="6"/>
    <n v="60"/>
    <x v="1"/>
    <x v="1"/>
    <x v="1"/>
    <n v="75"/>
    <n v="10000"/>
    <x v="0"/>
  </r>
  <r>
    <x v="3"/>
    <x v="0"/>
    <x v="1"/>
    <x v="2"/>
    <n v="5.9"/>
    <n v="4"/>
    <n v="30"/>
    <x v="1"/>
    <x v="2"/>
    <x v="2"/>
    <n v="85"/>
    <n v="3000"/>
    <x v="1"/>
  </r>
  <r>
    <x v="4"/>
    <x v="0"/>
    <x v="1"/>
    <x v="2"/>
    <n v="5.9"/>
    <n v="4"/>
    <n v="30"/>
    <x v="1"/>
    <x v="2"/>
    <x v="2"/>
    <n v="85"/>
    <n v="3000"/>
    <x v="1"/>
  </r>
  <r>
    <x v="5"/>
    <x v="0"/>
    <x v="1"/>
    <x v="0"/>
    <n v="5.9"/>
    <n v="4"/>
    <n v="30"/>
    <x v="1"/>
    <x v="2"/>
    <x v="2"/>
    <n v="85"/>
    <n v="3000"/>
    <x v="2"/>
  </r>
  <r>
    <x v="6"/>
    <x v="0"/>
    <x v="2"/>
    <x v="3"/>
    <n v="6.3"/>
    <n v="6"/>
    <n v="40"/>
    <x v="2"/>
    <x v="2"/>
    <x v="2"/>
    <n v="82"/>
    <n v="3500"/>
    <x v="2"/>
  </r>
  <r>
    <x v="7"/>
    <x v="0"/>
    <x v="2"/>
    <x v="1"/>
    <n v="7.8"/>
    <n v="7"/>
    <n v="75"/>
    <x v="0"/>
    <x v="1"/>
    <x v="3"/>
    <n v="70"/>
    <n v="8000"/>
    <x v="0"/>
  </r>
  <r>
    <x v="8"/>
    <x v="0"/>
    <x v="2"/>
    <x v="1"/>
    <n v="7.8"/>
    <n v="7"/>
    <n v="75"/>
    <x v="0"/>
    <x v="1"/>
    <x v="3"/>
    <n v="70"/>
    <n v="8000"/>
    <x v="0"/>
  </r>
  <r>
    <x v="9"/>
    <x v="0"/>
    <x v="2"/>
    <x v="1"/>
    <n v="7.8"/>
    <n v="7"/>
    <n v="75"/>
    <x v="0"/>
    <x v="1"/>
    <x v="3"/>
    <n v="70"/>
    <n v="8000"/>
    <x v="0"/>
  </r>
  <r>
    <x v="10"/>
    <x v="0"/>
    <x v="2"/>
    <x v="1"/>
    <n v="6.1"/>
    <n v="6"/>
    <n v="30"/>
    <x v="1"/>
    <x v="1"/>
    <x v="3"/>
    <n v="70"/>
    <n v="8000"/>
    <x v="0"/>
  </r>
  <r>
    <x v="11"/>
    <x v="0"/>
    <x v="2"/>
    <x v="1"/>
    <n v="7.8"/>
    <n v="7"/>
    <n v="75"/>
    <x v="0"/>
    <x v="1"/>
    <x v="3"/>
    <n v="70"/>
    <n v="8000"/>
    <x v="0"/>
  </r>
  <r>
    <x v="12"/>
    <x v="0"/>
    <x v="2"/>
    <x v="1"/>
    <n v="6.1"/>
    <n v="6"/>
    <n v="30"/>
    <x v="1"/>
    <x v="1"/>
    <x v="3"/>
    <n v="70"/>
    <n v="8000"/>
    <x v="0"/>
  </r>
  <r>
    <x v="13"/>
    <x v="0"/>
    <x v="2"/>
    <x v="1"/>
    <n v="6"/>
    <n v="6"/>
    <n v="30"/>
    <x v="1"/>
    <x v="1"/>
    <x v="3"/>
    <n v="70"/>
    <n v="8000"/>
    <x v="0"/>
  </r>
  <r>
    <x v="14"/>
    <x v="0"/>
    <x v="2"/>
    <x v="1"/>
    <n v="6"/>
    <n v="6"/>
    <n v="30"/>
    <x v="1"/>
    <x v="1"/>
    <x v="3"/>
    <n v="70"/>
    <n v="8000"/>
    <x v="0"/>
  </r>
  <r>
    <x v="15"/>
    <x v="0"/>
    <x v="2"/>
    <x v="1"/>
    <n v="6"/>
    <n v="6"/>
    <n v="30"/>
    <x v="1"/>
    <x v="1"/>
    <x v="3"/>
    <n v="70"/>
    <n v="8000"/>
    <x v="0"/>
  </r>
  <r>
    <x v="16"/>
    <x v="1"/>
    <x v="2"/>
    <x v="4"/>
    <n v="6.5"/>
    <n v="5"/>
    <n v="40"/>
    <x v="2"/>
    <x v="3"/>
    <x v="4"/>
    <n v="80"/>
    <n v="4000"/>
    <x v="1"/>
  </r>
  <r>
    <x v="17"/>
    <x v="0"/>
    <x v="2"/>
    <x v="1"/>
    <n v="6"/>
    <n v="6"/>
    <n v="30"/>
    <x v="1"/>
    <x v="1"/>
    <x v="3"/>
    <n v="70"/>
    <n v="8000"/>
    <x v="1"/>
  </r>
  <r>
    <x v="18"/>
    <x v="1"/>
    <x v="2"/>
    <x v="4"/>
    <n v="6.5"/>
    <n v="5"/>
    <n v="40"/>
    <x v="2"/>
    <x v="3"/>
    <x v="4"/>
    <n v="80"/>
    <n v="4000"/>
    <x v="2"/>
  </r>
  <r>
    <x v="19"/>
    <x v="0"/>
    <x v="3"/>
    <x v="1"/>
    <n v="7.6"/>
    <n v="7"/>
    <n v="75"/>
    <x v="0"/>
    <x v="1"/>
    <x v="3"/>
    <n v="70"/>
    <n v="8000"/>
    <x v="0"/>
  </r>
  <r>
    <x v="20"/>
    <x v="0"/>
    <x v="3"/>
    <x v="1"/>
    <n v="7.7"/>
    <n v="7"/>
    <n v="75"/>
    <x v="0"/>
    <x v="1"/>
    <x v="3"/>
    <n v="70"/>
    <n v="8000"/>
    <x v="0"/>
  </r>
  <r>
    <x v="21"/>
    <x v="0"/>
    <x v="3"/>
    <x v="1"/>
    <n v="7.7"/>
    <n v="7"/>
    <n v="75"/>
    <x v="0"/>
    <x v="1"/>
    <x v="3"/>
    <n v="70"/>
    <n v="8000"/>
    <x v="0"/>
  </r>
  <r>
    <x v="22"/>
    <x v="0"/>
    <x v="3"/>
    <x v="1"/>
    <n v="7.7"/>
    <n v="7"/>
    <n v="75"/>
    <x v="0"/>
    <x v="1"/>
    <x v="3"/>
    <n v="70"/>
    <n v="8000"/>
    <x v="0"/>
  </r>
  <r>
    <x v="23"/>
    <x v="0"/>
    <x v="3"/>
    <x v="1"/>
    <n v="7.7"/>
    <n v="7"/>
    <n v="75"/>
    <x v="0"/>
    <x v="1"/>
    <x v="3"/>
    <n v="70"/>
    <n v="8000"/>
    <x v="0"/>
  </r>
  <r>
    <x v="24"/>
    <x v="0"/>
    <x v="3"/>
    <x v="1"/>
    <n v="7.8"/>
    <n v="7"/>
    <n v="75"/>
    <x v="0"/>
    <x v="1"/>
    <x v="3"/>
    <n v="70"/>
    <n v="8000"/>
    <x v="0"/>
  </r>
  <r>
    <x v="25"/>
    <x v="0"/>
    <x v="3"/>
    <x v="1"/>
    <n v="7.9"/>
    <n v="7"/>
    <n v="75"/>
    <x v="0"/>
    <x v="1"/>
    <x v="3"/>
    <n v="70"/>
    <n v="8000"/>
    <x v="0"/>
  </r>
  <r>
    <x v="26"/>
    <x v="0"/>
    <x v="3"/>
    <x v="1"/>
    <n v="7.8"/>
    <n v="7"/>
    <n v="75"/>
    <x v="0"/>
    <x v="1"/>
    <x v="3"/>
    <n v="70"/>
    <n v="8000"/>
    <x v="0"/>
  </r>
  <r>
    <x v="27"/>
    <x v="0"/>
    <x v="3"/>
    <x v="1"/>
    <n v="7.9"/>
    <n v="7"/>
    <n v="75"/>
    <x v="0"/>
    <x v="1"/>
    <x v="3"/>
    <n v="70"/>
    <n v="8000"/>
    <x v="0"/>
  </r>
  <r>
    <x v="28"/>
    <x v="0"/>
    <x v="3"/>
    <x v="1"/>
    <n v="7.9"/>
    <n v="7"/>
    <n v="75"/>
    <x v="0"/>
    <x v="1"/>
    <x v="3"/>
    <n v="70"/>
    <n v="8000"/>
    <x v="0"/>
  </r>
  <r>
    <x v="29"/>
    <x v="0"/>
    <x v="3"/>
    <x v="1"/>
    <n v="7.9"/>
    <n v="7"/>
    <n v="75"/>
    <x v="0"/>
    <x v="1"/>
    <x v="3"/>
    <n v="70"/>
    <n v="8000"/>
    <x v="0"/>
  </r>
  <r>
    <x v="30"/>
    <x v="1"/>
    <x v="3"/>
    <x v="4"/>
    <n v="6.4"/>
    <n v="5"/>
    <n v="35"/>
    <x v="2"/>
    <x v="3"/>
    <x v="5"/>
    <n v="78"/>
    <n v="4100"/>
    <x v="1"/>
  </r>
  <r>
    <x v="31"/>
    <x v="1"/>
    <x v="3"/>
    <x v="4"/>
    <n v="6.4"/>
    <n v="5"/>
    <n v="35"/>
    <x v="2"/>
    <x v="3"/>
    <x v="5"/>
    <n v="78"/>
    <n v="4100"/>
    <x v="2"/>
  </r>
  <r>
    <x v="32"/>
    <x v="1"/>
    <x v="4"/>
    <x v="4"/>
    <n v="7.9"/>
    <n v="8"/>
    <n v="75"/>
    <x v="3"/>
    <x v="3"/>
    <x v="6"/>
    <n v="69"/>
    <n v="6800"/>
    <x v="0"/>
  </r>
  <r>
    <x v="33"/>
    <x v="0"/>
    <x v="4"/>
    <x v="1"/>
    <n v="6.1"/>
    <n v="6"/>
    <n v="30"/>
    <x v="1"/>
    <x v="1"/>
    <x v="1"/>
    <n v="72"/>
    <n v="5000"/>
    <x v="0"/>
  </r>
  <r>
    <x v="34"/>
    <x v="0"/>
    <x v="4"/>
    <x v="1"/>
    <n v="7.7"/>
    <n v="7"/>
    <n v="75"/>
    <x v="0"/>
    <x v="1"/>
    <x v="3"/>
    <n v="70"/>
    <n v="8000"/>
    <x v="0"/>
  </r>
  <r>
    <x v="35"/>
    <x v="0"/>
    <x v="4"/>
    <x v="1"/>
    <n v="6.1"/>
    <n v="6"/>
    <n v="30"/>
    <x v="1"/>
    <x v="1"/>
    <x v="1"/>
    <n v="72"/>
    <n v="5000"/>
    <x v="0"/>
  </r>
  <r>
    <x v="36"/>
    <x v="0"/>
    <x v="4"/>
    <x v="1"/>
    <n v="6.1"/>
    <n v="6"/>
    <n v="30"/>
    <x v="1"/>
    <x v="1"/>
    <x v="1"/>
    <n v="72"/>
    <n v="5000"/>
    <x v="0"/>
  </r>
  <r>
    <x v="37"/>
    <x v="0"/>
    <x v="4"/>
    <x v="1"/>
    <n v="7.6"/>
    <n v="7"/>
    <n v="75"/>
    <x v="0"/>
    <x v="1"/>
    <x v="3"/>
    <n v="70"/>
    <n v="8000"/>
    <x v="0"/>
  </r>
  <r>
    <x v="38"/>
    <x v="0"/>
    <x v="4"/>
    <x v="1"/>
    <n v="7.6"/>
    <n v="7"/>
    <n v="75"/>
    <x v="0"/>
    <x v="1"/>
    <x v="3"/>
    <n v="70"/>
    <n v="8000"/>
    <x v="0"/>
  </r>
  <r>
    <x v="39"/>
    <x v="0"/>
    <x v="4"/>
    <x v="1"/>
    <n v="7.6"/>
    <n v="7"/>
    <n v="75"/>
    <x v="0"/>
    <x v="1"/>
    <x v="3"/>
    <n v="70"/>
    <n v="8000"/>
    <x v="0"/>
  </r>
  <r>
    <x v="40"/>
    <x v="0"/>
    <x v="4"/>
    <x v="1"/>
    <n v="7.7"/>
    <n v="7"/>
    <n v="75"/>
    <x v="0"/>
    <x v="1"/>
    <x v="3"/>
    <n v="70"/>
    <n v="8000"/>
    <x v="0"/>
  </r>
  <r>
    <x v="41"/>
    <x v="0"/>
    <x v="4"/>
    <x v="1"/>
    <n v="7.7"/>
    <n v="7"/>
    <n v="75"/>
    <x v="0"/>
    <x v="1"/>
    <x v="3"/>
    <n v="70"/>
    <n v="8000"/>
    <x v="0"/>
  </r>
  <r>
    <x v="42"/>
    <x v="0"/>
    <x v="4"/>
    <x v="1"/>
    <n v="7.7"/>
    <n v="7"/>
    <n v="75"/>
    <x v="0"/>
    <x v="1"/>
    <x v="3"/>
    <n v="70"/>
    <n v="8000"/>
    <x v="0"/>
  </r>
  <r>
    <x v="43"/>
    <x v="0"/>
    <x v="4"/>
    <x v="1"/>
    <n v="7.8"/>
    <n v="7"/>
    <n v="75"/>
    <x v="0"/>
    <x v="1"/>
    <x v="3"/>
    <n v="70"/>
    <n v="8000"/>
    <x v="0"/>
  </r>
  <r>
    <x v="44"/>
    <x v="0"/>
    <x v="4"/>
    <x v="1"/>
    <n v="7.7"/>
    <n v="7"/>
    <n v="75"/>
    <x v="0"/>
    <x v="1"/>
    <x v="3"/>
    <n v="70"/>
    <n v="8000"/>
    <x v="0"/>
  </r>
  <r>
    <x v="45"/>
    <x v="0"/>
    <x v="4"/>
    <x v="1"/>
    <n v="7.8"/>
    <n v="7"/>
    <n v="75"/>
    <x v="0"/>
    <x v="1"/>
    <x v="3"/>
    <n v="70"/>
    <n v="8000"/>
    <x v="0"/>
  </r>
  <r>
    <x v="46"/>
    <x v="0"/>
    <x v="4"/>
    <x v="1"/>
    <n v="7.7"/>
    <n v="7"/>
    <n v="75"/>
    <x v="0"/>
    <x v="1"/>
    <x v="3"/>
    <n v="70"/>
    <n v="8000"/>
    <x v="0"/>
  </r>
  <r>
    <x v="47"/>
    <x v="0"/>
    <x v="4"/>
    <x v="1"/>
    <n v="7.8"/>
    <n v="7"/>
    <n v="75"/>
    <x v="0"/>
    <x v="1"/>
    <x v="3"/>
    <n v="70"/>
    <n v="8000"/>
    <x v="0"/>
  </r>
  <r>
    <x v="48"/>
    <x v="0"/>
    <x v="4"/>
    <x v="1"/>
    <n v="7.7"/>
    <n v="7"/>
    <n v="75"/>
    <x v="0"/>
    <x v="1"/>
    <x v="3"/>
    <n v="70"/>
    <n v="8000"/>
    <x v="0"/>
  </r>
  <r>
    <x v="49"/>
    <x v="0"/>
    <x v="4"/>
    <x v="1"/>
    <n v="7.7"/>
    <n v="7"/>
    <n v="75"/>
    <x v="0"/>
    <x v="1"/>
    <x v="3"/>
    <n v="70"/>
    <n v="8000"/>
    <x v="1"/>
  </r>
  <r>
    <x v="50"/>
    <x v="0"/>
    <x v="5"/>
    <x v="5"/>
    <n v="7.5"/>
    <n v="8"/>
    <n v="45"/>
    <x v="4"/>
    <x v="1"/>
    <x v="3"/>
    <n v="70"/>
    <n v="8000"/>
    <x v="0"/>
  </r>
  <r>
    <x v="51"/>
    <x v="0"/>
    <x v="5"/>
    <x v="5"/>
    <n v="7.5"/>
    <n v="8"/>
    <n v="45"/>
    <x v="4"/>
    <x v="1"/>
    <x v="3"/>
    <n v="70"/>
    <n v="8000"/>
    <x v="0"/>
  </r>
  <r>
    <x v="52"/>
    <x v="0"/>
    <x v="5"/>
    <x v="1"/>
    <n v="6"/>
    <n v="6"/>
    <n v="30"/>
    <x v="1"/>
    <x v="1"/>
    <x v="1"/>
    <n v="72"/>
    <n v="5000"/>
    <x v="0"/>
  </r>
  <r>
    <x v="53"/>
    <x v="0"/>
    <x v="5"/>
    <x v="1"/>
    <n v="7.6"/>
    <n v="7"/>
    <n v="75"/>
    <x v="0"/>
    <x v="1"/>
    <x v="3"/>
    <n v="70"/>
    <n v="8000"/>
    <x v="0"/>
  </r>
  <r>
    <x v="54"/>
    <x v="0"/>
    <x v="5"/>
    <x v="1"/>
    <n v="6"/>
    <n v="6"/>
    <n v="30"/>
    <x v="1"/>
    <x v="1"/>
    <x v="1"/>
    <n v="72"/>
    <n v="5000"/>
    <x v="0"/>
  </r>
  <r>
    <x v="55"/>
    <x v="0"/>
    <x v="5"/>
    <x v="1"/>
    <n v="6"/>
    <n v="6"/>
    <n v="30"/>
    <x v="1"/>
    <x v="1"/>
    <x v="1"/>
    <n v="72"/>
    <n v="5000"/>
    <x v="0"/>
  </r>
  <r>
    <x v="56"/>
    <x v="0"/>
    <x v="5"/>
    <x v="1"/>
    <n v="7.7"/>
    <n v="7"/>
    <n v="75"/>
    <x v="0"/>
    <x v="1"/>
    <x v="3"/>
    <n v="70"/>
    <n v="8000"/>
    <x v="0"/>
  </r>
  <r>
    <x v="57"/>
    <x v="0"/>
    <x v="5"/>
    <x v="1"/>
    <n v="6"/>
    <n v="6"/>
    <n v="30"/>
    <x v="1"/>
    <x v="1"/>
    <x v="1"/>
    <n v="72"/>
    <n v="5000"/>
    <x v="0"/>
  </r>
  <r>
    <x v="58"/>
    <x v="0"/>
    <x v="5"/>
    <x v="1"/>
    <n v="6"/>
    <n v="6"/>
    <n v="30"/>
    <x v="1"/>
    <x v="1"/>
    <x v="1"/>
    <n v="72"/>
    <n v="5000"/>
    <x v="0"/>
  </r>
  <r>
    <x v="59"/>
    <x v="0"/>
    <x v="5"/>
    <x v="1"/>
    <n v="7.7"/>
    <n v="7"/>
    <n v="75"/>
    <x v="0"/>
    <x v="1"/>
    <x v="3"/>
    <n v="70"/>
    <n v="8000"/>
    <x v="0"/>
  </r>
  <r>
    <x v="60"/>
    <x v="0"/>
    <x v="5"/>
    <x v="1"/>
    <n v="6"/>
    <n v="6"/>
    <n v="30"/>
    <x v="1"/>
    <x v="1"/>
    <x v="1"/>
    <n v="72"/>
    <n v="5000"/>
    <x v="0"/>
  </r>
  <r>
    <x v="61"/>
    <x v="0"/>
    <x v="5"/>
    <x v="1"/>
    <n v="6"/>
    <n v="6"/>
    <n v="30"/>
    <x v="1"/>
    <x v="1"/>
    <x v="1"/>
    <n v="72"/>
    <n v="5000"/>
    <x v="0"/>
  </r>
  <r>
    <x v="62"/>
    <x v="0"/>
    <x v="5"/>
    <x v="1"/>
    <n v="6.2"/>
    <n v="6"/>
    <n v="30"/>
    <x v="1"/>
    <x v="1"/>
    <x v="1"/>
    <n v="72"/>
    <n v="5000"/>
    <x v="0"/>
  </r>
  <r>
    <x v="63"/>
    <x v="0"/>
    <x v="5"/>
    <x v="1"/>
    <n v="6.2"/>
    <n v="6"/>
    <n v="30"/>
    <x v="1"/>
    <x v="1"/>
    <x v="1"/>
    <n v="72"/>
    <n v="5000"/>
    <x v="0"/>
  </r>
  <r>
    <x v="64"/>
    <x v="0"/>
    <x v="5"/>
    <x v="1"/>
    <n v="6.2"/>
    <n v="6"/>
    <n v="30"/>
    <x v="1"/>
    <x v="1"/>
    <x v="1"/>
    <n v="72"/>
    <n v="5000"/>
    <x v="0"/>
  </r>
  <r>
    <x v="65"/>
    <x v="0"/>
    <x v="5"/>
    <x v="1"/>
    <n v="6.2"/>
    <n v="6"/>
    <n v="30"/>
    <x v="1"/>
    <x v="1"/>
    <x v="1"/>
    <n v="72"/>
    <n v="5000"/>
    <x v="0"/>
  </r>
  <r>
    <x v="66"/>
    <x v="0"/>
    <x v="5"/>
    <x v="6"/>
    <n v="7.2"/>
    <n v="8"/>
    <n v="50"/>
    <x v="0"/>
    <x v="3"/>
    <x v="7"/>
    <n v="68"/>
    <n v="7000"/>
    <x v="0"/>
  </r>
  <r>
    <x v="67"/>
    <x v="0"/>
    <x v="6"/>
    <x v="1"/>
    <n v="6"/>
    <n v="6"/>
    <n v="30"/>
    <x v="1"/>
    <x v="1"/>
    <x v="1"/>
    <n v="72"/>
    <n v="5000"/>
    <x v="2"/>
  </r>
  <r>
    <x v="68"/>
    <x v="1"/>
    <x v="6"/>
    <x v="7"/>
    <n v="6.2"/>
    <n v="6"/>
    <n v="50"/>
    <x v="0"/>
    <x v="0"/>
    <x v="8"/>
    <n v="76"/>
    <n v="5500"/>
    <x v="0"/>
  </r>
  <r>
    <x v="69"/>
    <x v="1"/>
    <x v="6"/>
    <x v="7"/>
    <n v="6.2"/>
    <n v="6"/>
    <n v="50"/>
    <x v="0"/>
    <x v="0"/>
    <x v="8"/>
    <n v="76"/>
    <n v="5500"/>
    <x v="0"/>
  </r>
  <r>
    <x v="70"/>
    <x v="0"/>
    <x v="6"/>
    <x v="1"/>
    <n v="6.1"/>
    <n v="6"/>
    <n v="30"/>
    <x v="1"/>
    <x v="1"/>
    <x v="1"/>
    <n v="72"/>
    <n v="5000"/>
    <x v="0"/>
  </r>
  <r>
    <x v="71"/>
    <x v="0"/>
    <x v="6"/>
    <x v="1"/>
    <n v="6.1"/>
    <n v="6"/>
    <n v="30"/>
    <x v="1"/>
    <x v="1"/>
    <x v="1"/>
    <n v="72"/>
    <n v="5000"/>
    <x v="0"/>
  </r>
  <r>
    <x v="72"/>
    <x v="0"/>
    <x v="6"/>
    <x v="1"/>
    <n v="6.1"/>
    <n v="6"/>
    <n v="30"/>
    <x v="1"/>
    <x v="1"/>
    <x v="1"/>
    <n v="72"/>
    <n v="5000"/>
    <x v="0"/>
  </r>
  <r>
    <x v="73"/>
    <x v="0"/>
    <x v="6"/>
    <x v="1"/>
    <n v="6.1"/>
    <n v="6"/>
    <n v="30"/>
    <x v="1"/>
    <x v="1"/>
    <x v="1"/>
    <n v="72"/>
    <n v="5000"/>
    <x v="0"/>
  </r>
  <r>
    <x v="74"/>
    <x v="0"/>
    <x v="6"/>
    <x v="1"/>
    <n v="6"/>
    <n v="6"/>
    <n v="30"/>
    <x v="1"/>
    <x v="1"/>
    <x v="1"/>
    <n v="72"/>
    <n v="5000"/>
    <x v="0"/>
  </r>
  <r>
    <x v="75"/>
    <x v="0"/>
    <x v="6"/>
    <x v="1"/>
    <n v="6"/>
    <n v="6"/>
    <n v="30"/>
    <x v="1"/>
    <x v="1"/>
    <x v="1"/>
    <n v="72"/>
    <n v="5000"/>
    <x v="0"/>
  </r>
  <r>
    <x v="76"/>
    <x v="0"/>
    <x v="6"/>
    <x v="1"/>
    <n v="6"/>
    <n v="6"/>
    <n v="30"/>
    <x v="1"/>
    <x v="1"/>
    <x v="1"/>
    <n v="72"/>
    <n v="5000"/>
    <x v="0"/>
  </r>
  <r>
    <x v="77"/>
    <x v="0"/>
    <x v="6"/>
    <x v="1"/>
    <n v="6"/>
    <n v="6"/>
    <n v="30"/>
    <x v="1"/>
    <x v="1"/>
    <x v="1"/>
    <n v="72"/>
    <n v="5000"/>
    <x v="0"/>
  </r>
  <r>
    <x v="78"/>
    <x v="0"/>
    <x v="6"/>
    <x v="1"/>
    <n v="6"/>
    <n v="6"/>
    <n v="30"/>
    <x v="1"/>
    <x v="1"/>
    <x v="1"/>
    <n v="72"/>
    <n v="5000"/>
    <x v="0"/>
  </r>
  <r>
    <x v="79"/>
    <x v="0"/>
    <x v="6"/>
    <x v="1"/>
    <n v="6"/>
    <n v="6"/>
    <n v="30"/>
    <x v="1"/>
    <x v="1"/>
    <x v="1"/>
    <n v="72"/>
    <n v="5000"/>
    <x v="0"/>
  </r>
  <r>
    <x v="80"/>
    <x v="1"/>
    <x v="7"/>
    <x v="7"/>
    <n v="5.8"/>
    <n v="4"/>
    <n v="32"/>
    <x v="1"/>
    <x v="0"/>
    <x v="9"/>
    <n v="81"/>
    <n v="5200"/>
    <x v="1"/>
  </r>
  <r>
    <x v="81"/>
    <x v="1"/>
    <x v="7"/>
    <x v="7"/>
    <n v="5.8"/>
    <n v="4"/>
    <n v="32"/>
    <x v="1"/>
    <x v="0"/>
    <x v="9"/>
    <n v="81"/>
    <n v="5200"/>
    <x v="1"/>
  </r>
  <r>
    <x v="82"/>
    <x v="0"/>
    <x v="8"/>
    <x v="3"/>
    <n v="6.7"/>
    <n v="7"/>
    <n v="40"/>
    <x v="5"/>
    <x v="0"/>
    <x v="10"/>
    <n v="70"/>
    <n v="5600"/>
    <x v="0"/>
  </r>
  <r>
    <x v="83"/>
    <x v="0"/>
    <x v="8"/>
    <x v="3"/>
    <n v="6.7"/>
    <n v="7"/>
    <n v="40"/>
    <x v="5"/>
    <x v="0"/>
    <x v="10"/>
    <n v="70"/>
    <n v="5600"/>
    <x v="0"/>
  </r>
  <r>
    <x v="84"/>
    <x v="0"/>
    <x v="8"/>
    <x v="0"/>
    <n v="7.5"/>
    <n v="8"/>
    <n v="60"/>
    <x v="5"/>
    <x v="3"/>
    <x v="3"/>
    <n v="70"/>
    <n v="8000"/>
    <x v="0"/>
  </r>
  <r>
    <x v="85"/>
    <x v="1"/>
    <x v="8"/>
    <x v="6"/>
    <n v="7.2"/>
    <n v="8"/>
    <n v="60"/>
    <x v="3"/>
    <x v="1"/>
    <x v="11"/>
    <n v="68"/>
    <n v="7000"/>
    <x v="0"/>
  </r>
  <r>
    <x v="86"/>
    <x v="0"/>
    <x v="8"/>
    <x v="5"/>
    <n v="7.2"/>
    <n v="8"/>
    <n v="60"/>
    <x v="3"/>
    <x v="1"/>
    <x v="1"/>
    <n v="65"/>
    <n v="5000"/>
    <x v="0"/>
  </r>
  <r>
    <x v="87"/>
    <x v="0"/>
    <x v="8"/>
    <x v="5"/>
    <n v="7.2"/>
    <n v="8"/>
    <n v="60"/>
    <x v="3"/>
    <x v="1"/>
    <x v="1"/>
    <n v="65"/>
    <n v="5000"/>
    <x v="0"/>
  </r>
  <r>
    <x v="88"/>
    <x v="0"/>
    <x v="8"/>
    <x v="5"/>
    <n v="7.3"/>
    <n v="8"/>
    <n v="60"/>
    <x v="3"/>
    <x v="1"/>
    <x v="1"/>
    <n v="65"/>
    <n v="5000"/>
    <x v="0"/>
  </r>
  <r>
    <x v="89"/>
    <x v="0"/>
    <x v="8"/>
    <x v="5"/>
    <n v="7.3"/>
    <n v="8"/>
    <n v="60"/>
    <x v="3"/>
    <x v="1"/>
    <x v="1"/>
    <n v="65"/>
    <n v="5000"/>
    <x v="0"/>
  </r>
  <r>
    <x v="90"/>
    <x v="0"/>
    <x v="8"/>
    <x v="5"/>
    <n v="7.3"/>
    <n v="8"/>
    <n v="60"/>
    <x v="3"/>
    <x v="1"/>
    <x v="1"/>
    <n v="65"/>
    <n v="5000"/>
    <x v="0"/>
  </r>
  <r>
    <x v="91"/>
    <x v="0"/>
    <x v="8"/>
    <x v="5"/>
    <n v="7.3"/>
    <n v="8"/>
    <n v="60"/>
    <x v="3"/>
    <x v="1"/>
    <x v="1"/>
    <n v="65"/>
    <n v="5000"/>
    <x v="0"/>
  </r>
  <r>
    <x v="92"/>
    <x v="0"/>
    <x v="8"/>
    <x v="0"/>
    <n v="7.5"/>
    <n v="8"/>
    <n v="60"/>
    <x v="5"/>
    <x v="3"/>
    <x v="3"/>
    <n v="70"/>
    <n v="8000"/>
    <x v="0"/>
  </r>
  <r>
    <x v="93"/>
    <x v="0"/>
    <x v="8"/>
    <x v="8"/>
    <n v="7.4"/>
    <n v="7"/>
    <n v="60"/>
    <x v="5"/>
    <x v="2"/>
    <x v="12"/>
    <n v="84"/>
    <n v="3300"/>
    <x v="1"/>
  </r>
  <r>
    <x v="94"/>
    <x v="1"/>
    <x v="9"/>
    <x v="6"/>
    <n v="7.2"/>
    <n v="8"/>
    <n v="60"/>
    <x v="3"/>
    <x v="1"/>
    <x v="11"/>
    <n v="68"/>
    <n v="7000"/>
    <x v="2"/>
  </r>
  <r>
    <x v="95"/>
    <x v="1"/>
    <x v="9"/>
    <x v="6"/>
    <n v="7.1"/>
    <n v="8"/>
    <n v="60"/>
    <x v="3"/>
    <x v="1"/>
    <x v="11"/>
    <n v="68"/>
    <n v="7000"/>
    <x v="0"/>
  </r>
  <r>
    <x v="96"/>
    <x v="1"/>
    <x v="9"/>
    <x v="6"/>
    <n v="7.2"/>
    <n v="8"/>
    <n v="60"/>
    <x v="3"/>
    <x v="1"/>
    <x v="11"/>
    <n v="68"/>
    <n v="7000"/>
    <x v="0"/>
  </r>
  <r>
    <x v="97"/>
    <x v="1"/>
    <x v="9"/>
    <x v="6"/>
    <n v="7.1"/>
    <n v="8"/>
    <n v="60"/>
    <x v="3"/>
    <x v="1"/>
    <x v="11"/>
    <n v="68"/>
    <n v="7000"/>
    <x v="0"/>
  </r>
  <r>
    <x v="98"/>
    <x v="1"/>
    <x v="9"/>
    <x v="3"/>
    <n v="7.1"/>
    <n v="8"/>
    <n v="60"/>
    <x v="3"/>
    <x v="1"/>
    <x v="11"/>
    <n v="68"/>
    <n v="7000"/>
    <x v="0"/>
  </r>
  <r>
    <x v="99"/>
    <x v="1"/>
    <x v="9"/>
    <x v="3"/>
    <n v="7.1"/>
    <n v="8"/>
    <n v="60"/>
    <x v="3"/>
    <x v="1"/>
    <x v="11"/>
    <n v="68"/>
    <n v="7000"/>
    <x v="0"/>
  </r>
  <r>
    <x v="100"/>
    <x v="1"/>
    <x v="9"/>
    <x v="3"/>
    <n v="7.2"/>
    <n v="8"/>
    <n v="60"/>
    <x v="3"/>
    <x v="1"/>
    <x v="11"/>
    <n v="68"/>
    <n v="7000"/>
    <x v="0"/>
  </r>
  <r>
    <x v="101"/>
    <x v="1"/>
    <x v="9"/>
    <x v="3"/>
    <n v="7.2"/>
    <n v="8"/>
    <n v="60"/>
    <x v="3"/>
    <x v="1"/>
    <x v="11"/>
    <n v="68"/>
    <n v="7000"/>
    <x v="0"/>
  </r>
  <r>
    <x v="102"/>
    <x v="1"/>
    <x v="9"/>
    <x v="3"/>
    <n v="7.2"/>
    <n v="8"/>
    <n v="60"/>
    <x v="3"/>
    <x v="1"/>
    <x v="11"/>
    <n v="68"/>
    <n v="7000"/>
    <x v="0"/>
  </r>
  <r>
    <x v="103"/>
    <x v="0"/>
    <x v="9"/>
    <x v="3"/>
    <n v="6.6"/>
    <n v="5"/>
    <n v="35"/>
    <x v="2"/>
    <x v="0"/>
    <x v="13"/>
    <n v="74"/>
    <n v="4800"/>
    <x v="1"/>
  </r>
  <r>
    <x v="104"/>
    <x v="1"/>
    <x v="9"/>
    <x v="3"/>
    <n v="7.2"/>
    <n v="8"/>
    <n v="60"/>
    <x v="3"/>
    <x v="1"/>
    <x v="11"/>
    <n v="68"/>
    <n v="7000"/>
    <x v="1"/>
  </r>
  <r>
    <x v="105"/>
    <x v="0"/>
    <x v="9"/>
    <x v="3"/>
    <n v="6.6"/>
    <n v="5"/>
    <n v="35"/>
    <x v="2"/>
    <x v="0"/>
    <x v="13"/>
    <n v="74"/>
    <n v="4800"/>
    <x v="2"/>
  </r>
  <r>
    <x v="106"/>
    <x v="1"/>
    <x v="10"/>
    <x v="4"/>
    <n v="6.1"/>
    <n v="6"/>
    <n v="42"/>
    <x v="0"/>
    <x v="0"/>
    <x v="0"/>
    <n v="77"/>
    <n v="4200"/>
    <x v="0"/>
  </r>
  <r>
    <x v="107"/>
    <x v="0"/>
    <x v="10"/>
    <x v="5"/>
    <n v="7.8"/>
    <n v="8"/>
    <n v="70"/>
    <x v="3"/>
    <x v="3"/>
    <x v="3"/>
    <n v="68"/>
    <n v="7000"/>
    <x v="0"/>
  </r>
  <r>
    <x v="108"/>
    <x v="0"/>
    <x v="10"/>
    <x v="5"/>
    <n v="7.8"/>
    <n v="8"/>
    <n v="70"/>
    <x v="3"/>
    <x v="3"/>
    <x v="3"/>
    <n v="68"/>
    <n v="7000"/>
    <x v="0"/>
  </r>
  <r>
    <x v="109"/>
    <x v="0"/>
    <x v="10"/>
    <x v="8"/>
    <n v="7.4"/>
    <n v="8"/>
    <n v="60"/>
    <x v="5"/>
    <x v="1"/>
    <x v="14"/>
    <n v="68"/>
    <n v="8000"/>
    <x v="0"/>
  </r>
  <r>
    <x v="110"/>
    <x v="1"/>
    <x v="10"/>
    <x v="6"/>
    <n v="7.2"/>
    <n v="8"/>
    <n v="60"/>
    <x v="3"/>
    <x v="1"/>
    <x v="11"/>
    <n v="68"/>
    <n v="7000"/>
    <x v="0"/>
  </r>
  <r>
    <x v="111"/>
    <x v="0"/>
    <x v="10"/>
    <x v="8"/>
    <n v="7.4"/>
    <n v="8"/>
    <n v="60"/>
    <x v="5"/>
    <x v="1"/>
    <x v="14"/>
    <n v="68"/>
    <n v="8000"/>
    <x v="0"/>
  </r>
  <r>
    <x v="112"/>
    <x v="1"/>
    <x v="10"/>
    <x v="6"/>
    <n v="7.2"/>
    <n v="8"/>
    <n v="60"/>
    <x v="3"/>
    <x v="1"/>
    <x v="11"/>
    <n v="68"/>
    <n v="7000"/>
    <x v="0"/>
  </r>
  <r>
    <x v="113"/>
    <x v="0"/>
    <x v="10"/>
    <x v="8"/>
    <n v="7.4"/>
    <n v="8"/>
    <n v="60"/>
    <x v="5"/>
    <x v="1"/>
    <x v="14"/>
    <n v="68"/>
    <n v="8000"/>
    <x v="0"/>
  </r>
  <r>
    <x v="114"/>
    <x v="1"/>
    <x v="10"/>
    <x v="6"/>
    <n v="7.2"/>
    <n v="8"/>
    <n v="60"/>
    <x v="3"/>
    <x v="1"/>
    <x v="11"/>
    <n v="68"/>
    <n v="7000"/>
    <x v="0"/>
  </r>
  <r>
    <x v="115"/>
    <x v="1"/>
    <x v="10"/>
    <x v="6"/>
    <n v="7.2"/>
    <n v="8"/>
    <n v="60"/>
    <x v="3"/>
    <x v="1"/>
    <x v="11"/>
    <n v="68"/>
    <n v="7000"/>
    <x v="0"/>
  </r>
  <r>
    <x v="116"/>
    <x v="1"/>
    <x v="10"/>
    <x v="6"/>
    <n v="7.2"/>
    <n v="8"/>
    <n v="60"/>
    <x v="3"/>
    <x v="1"/>
    <x v="11"/>
    <n v="68"/>
    <n v="7000"/>
    <x v="0"/>
  </r>
  <r>
    <x v="117"/>
    <x v="1"/>
    <x v="10"/>
    <x v="6"/>
    <n v="7.2"/>
    <n v="8"/>
    <n v="60"/>
    <x v="3"/>
    <x v="1"/>
    <x v="11"/>
    <n v="68"/>
    <n v="7000"/>
    <x v="0"/>
  </r>
  <r>
    <x v="118"/>
    <x v="1"/>
    <x v="10"/>
    <x v="6"/>
    <n v="7.2"/>
    <n v="8"/>
    <n v="60"/>
    <x v="3"/>
    <x v="1"/>
    <x v="11"/>
    <n v="68"/>
    <n v="7000"/>
    <x v="0"/>
  </r>
  <r>
    <x v="119"/>
    <x v="1"/>
    <x v="10"/>
    <x v="6"/>
    <n v="7.2"/>
    <n v="8"/>
    <n v="60"/>
    <x v="3"/>
    <x v="1"/>
    <x v="11"/>
    <n v="68"/>
    <n v="7000"/>
    <x v="0"/>
  </r>
  <r>
    <x v="120"/>
    <x v="1"/>
    <x v="10"/>
    <x v="6"/>
    <n v="7.2"/>
    <n v="8"/>
    <n v="60"/>
    <x v="3"/>
    <x v="1"/>
    <x v="11"/>
    <n v="68"/>
    <n v="7000"/>
    <x v="0"/>
  </r>
  <r>
    <x v="121"/>
    <x v="1"/>
    <x v="10"/>
    <x v="6"/>
    <n v="7.2"/>
    <n v="8"/>
    <n v="60"/>
    <x v="3"/>
    <x v="1"/>
    <x v="11"/>
    <n v="68"/>
    <n v="7000"/>
    <x v="0"/>
  </r>
  <r>
    <x v="122"/>
    <x v="1"/>
    <x v="10"/>
    <x v="6"/>
    <n v="7.2"/>
    <n v="8"/>
    <n v="60"/>
    <x v="3"/>
    <x v="1"/>
    <x v="11"/>
    <n v="68"/>
    <n v="7000"/>
    <x v="0"/>
  </r>
  <r>
    <x v="123"/>
    <x v="1"/>
    <x v="10"/>
    <x v="6"/>
    <n v="7.2"/>
    <n v="8"/>
    <n v="60"/>
    <x v="3"/>
    <x v="1"/>
    <x v="11"/>
    <n v="68"/>
    <n v="7000"/>
    <x v="0"/>
  </r>
  <r>
    <x v="124"/>
    <x v="1"/>
    <x v="10"/>
    <x v="6"/>
    <n v="7.2"/>
    <n v="8"/>
    <n v="60"/>
    <x v="3"/>
    <x v="1"/>
    <x v="11"/>
    <n v="68"/>
    <n v="7000"/>
    <x v="0"/>
  </r>
  <r>
    <x v="125"/>
    <x v="1"/>
    <x v="10"/>
    <x v="4"/>
    <n v="7.5"/>
    <n v="8"/>
    <n v="60"/>
    <x v="3"/>
    <x v="3"/>
    <x v="3"/>
    <n v="70"/>
    <n v="8000"/>
    <x v="0"/>
  </r>
  <r>
    <x v="126"/>
    <x v="0"/>
    <x v="11"/>
    <x v="8"/>
    <n v="7.3"/>
    <n v="8"/>
    <n v="60"/>
    <x v="5"/>
    <x v="1"/>
    <x v="14"/>
    <n v="68"/>
    <n v="8000"/>
    <x v="0"/>
  </r>
  <r>
    <x v="127"/>
    <x v="1"/>
    <x v="11"/>
    <x v="6"/>
    <n v="7.1"/>
    <n v="8"/>
    <n v="60"/>
    <x v="3"/>
    <x v="1"/>
    <x v="11"/>
    <n v="68"/>
    <n v="7000"/>
    <x v="0"/>
  </r>
  <r>
    <x v="128"/>
    <x v="0"/>
    <x v="11"/>
    <x v="8"/>
    <n v="7.3"/>
    <n v="8"/>
    <n v="60"/>
    <x v="5"/>
    <x v="1"/>
    <x v="14"/>
    <n v="68"/>
    <n v="8000"/>
    <x v="0"/>
  </r>
  <r>
    <x v="129"/>
    <x v="0"/>
    <x v="11"/>
    <x v="8"/>
    <n v="7.3"/>
    <n v="8"/>
    <n v="60"/>
    <x v="5"/>
    <x v="1"/>
    <x v="14"/>
    <n v="68"/>
    <n v="8000"/>
    <x v="0"/>
  </r>
  <r>
    <x v="130"/>
    <x v="1"/>
    <x v="11"/>
    <x v="6"/>
    <n v="7.1"/>
    <n v="8"/>
    <n v="60"/>
    <x v="3"/>
    <x v="1"/>
    <x v="11"/>
    <n v="68"/>
    <n v="7000"/>
    <x v="0"/>
  </r>
  <r>
    <x v="131"/>
    <x v="0"/>
    <x v="11"/>
    <x v="8"/>
    <n v="7.3"/>
    <n v="8"/>
    <n v="60"/>
    <x v="5"/>
    <x v="1"/>
    <x v="14"/>
    <n v="68"/>
    <n v="8000"/>
    <x v="0"/>
  </r>
  <r>
    <x v="132"/>
    <x v="0"/>
    <x v="11"/>
    <x v="8"/>
    <n v="7.3"/>
    <n v="8"/>
    <n v="60"/>
    <x v="5"/>
    <x v="1"/>
    <x v="14"/>
    <n v="68"/>
    <n v="8000"/>
    <x v="0"/>
  </r>
  <r>
    <x v="133"/>
    <x v="1"/>
    <x v="11"/>
    <x v="6"/>
    <n v="7.1"/>
    <n v="8"/>
    <n v="60"/>
    <x v="3"/>
    <x v="1"/>
    <x v="11"/>
    <n v="68"/>
    <n v="7000"/>
    <x v="0"/>
  </r>
  <r>
    <x v="134"/>
    <x v="0"/>
    <x v="11"/>
    <x v="8"/>
    <n v="7.3"/>
    <n v="8"/>
    <n v="60"/>
    <x v="5"/>
    <x v="1"/>
    <x v="14"/>
    <n v="68"/>
    <n v="8000"/>
    <x v="0"/>
  </r>
  <r>
    <x v="135"/>
    <x v="0"/>
    <x v="11"/>
    <x v="8"/>
    <n v="7.3"/>
    <n v="8"/>
    <n v="60"/>
    <x v="5"/>
    <x v="1"/>
    <x v="14"/>
    <n v="68"/>
    <n v="8000"/>
    <x v="0"/>
  </r>
  <r>
    <x v="136"/>
    <x v="1"/>
    <x v="11"/>
    <x v="6"/>
    <n v="7.1"/>
    <n v="8"/>
    <n v="60"/>
    <x v="3"/>
    <x v="1"/>
    <x v="11"/>
    <n v="68"/>
    <n v="7000"/>
    <x v="0"/>
  </r>
  <r>
    <x v="137"/>
    <x v="0"/>
    <x v="11"/>
    <x v="8"/>
    <n v="7.1"/>
    <n v="8"/>
    <n v="60"/>
    <x v="5"/>
    <x v="1"/>
    <x v="14"/>
    <n v="68"/>
    <n v="8000"/>
    <x v="0"/>
  </r>
  <r>
    <x v="138"/>
    <x v="1"/>
    <x v="11"/>
    <x v="6"/>
    <n v="7.1"/>
    <n v="8"/>
    <n v="60"/>
    <x v="3"/>
    <x v="1"/>
    <x v="11"/>
    <n v="68"/>
    <n v="7000"/>
    <x v="0"/>
  </r>
  <r>
    <x v="139"/>
    <x v="0"/>
    <x v="11"/>
    <x v="8"/>
    <n v="7.1"/>
    <n v="8"/>
    <n v="60"/>
    <x v="5"/>
    <x v="1"/>
    <x v="14"/>
    <n v="68"/>
    <n v="8000"/>
    <x v="0"/>
  </r>
  <r>
    <x v="140"/>
    <x v="1"/>
    <x v="11"/>
    <x v="6"/>
    <n v="7.1"/>
    <n v="8"/>
    <n v="60"/>
    <x v="3"/>
    <x v="1"/>
    <x v="11"/>
    <n v="68"/>
    <n v="7000"/>
    <x v="0"/>
  </r>
  <r>
    <x v="141"/>
    <x v="0"/>
    <x v="11"/>
    <x v="8"/>
    <n v="7.1"/>
    <n v="8"/>
    <n v="60"/>
    <x v="5"/>
    <x v="1"/>
    <x v="14"/>
    <n v="68"/>
    <n v="8000"/>
    <x v="0"/>
  </r>
  <r>
    <x v="142"/>
    <x v="1"/>
    <x v="11"/>
    <x v="6"/>
    <n v="7.1"/>
    <n v="8"/>
    <n v="60"/>
    <x v="3"/>
    <x v="1"/>
    <x v="11"/>
    <n v="68"/>
    <n v="7000"/>
    <x v="0"/>
  </r>
  <r>
    <x v="143"/>
    <x v="1"/>
    <x v="11"/>
    <x v="6"/>
    <n v="7.1"/>
    <n v="8"/>
    <n v="60"/>
    <x v="3"/>
    <x v="1"/>
    <x v="11"/>
    <n v="68"/>
    <n v="7000"/>
    <x v="0"/>
  </r>
  <r>
    <x v="144"/>
    <x v="0"/>
    <x v="11"/>
    <x v="8"/>
    <n v="7.1"/>
    <n v="8"/>
    <n v="60"/>
    <x v="5"/>
    <x v="1"/>
    <x v="14"/>
    <n v="68"/>
    <n v="8000"/>
    <x v="1"/>
  </r>
  <r>
    <x v="145"/>
    <x v="1"/>
    <x v="11"/>
    <x v="8"/>
    <n v="7.4"/>
    <n v="7"/>
    <n v="60"/>
    <x v="5"/>
    <x v="2"/>
    <x v="12"/>
    <n v="84"/>
    <n v="3300"/>
    <x v="1"/>
  </r>
  <r>
    <x v="146"/>
    <x v="0"/>
    <x v="12"/>
    <x v="8"/>
    <n v="7.2"/>
    <n v="8"/>
    <n v="60"/>
    <x v="5"/>
    <x v="1"/>
    <x v="14"/>
    <n v="68"/>
    <n v="8000"/>
    <x v="2"/>
  </r>
  <r>
    <x v="147"/>
    <x v="0"/>
    <x v="12"/>
    <x v="5"/>
    <n v="6.5"/>
    <n v="5"/>
    <n v="40"/>
    <x v="2"/>
    <x v="0"/>
    <x v="4"/>
    <n v="80"/>
    <n v="4000"/>
    <x v="2"/>
  </r>
  <r>
    <x v="148"/>
    <x v="1"/>
    <x v="12"/>
    <x v="8"/>
    <n v="6.9"/>
    <n v="7"/>
    <n v="50"/>
    <x v="0"/>
    <x v="3"/>
    <x v="8"/>
    <n v="75"/>
    <n v="5500"/>
    <x v="0"/>
  </r>
  <r>
    <x v="149"/>
    <x v="1"/>
    <x v="12"/>
    <x v="6"/>
    <n v="8"/>
    <n v="9"/>
    <n v="80"/>
    <x v="4"/>
    <x v="3"/>
    <x v="15"/>
    <n v="67"/>
    <n v="7500"/>
    <x v="0"/>
  </r>
  <r>
    <x v="150"/>
    <x v="1"/>
    <x v="12"/>
    <x v="6"/>
    <n v="8"/>
    <n v="9"/>
    <n v="80"/>
    <x v="4"/>
    <x v="3"/>
    <x v="15"/>
    <n v="67"/>
    <n v="7500"/>
    <x v="0"/>
  </r>
  <r>
    <x v="151"/>
    <x v="0"/>
    <x v="12"/>
    <x v="8"/>
    <n v="7.2"/>
    <n v="8"/>
    <n v="60"/>
    <x v="5"/>
    <x v="1"/>
    <x v="14"/>
    <n v="68"/>
    <n v="8000"/>
    <x v="0"/>
  </r>
  <r>
    <x v="152"/>
    <x v="0"/>
    <x v="12"/>
    <x v="8"/>
    <n v="7.2"/>
    <n v="8"/>
    <n v="60"/>
    <x v="5"/>
    <x v="1"/>
    <x v="14"/>
    <n v="68"/>
    <n v="8000"/>
    <x v="0"/>
  </r>
  <r>
    <x v="153"/>
    <x v="0"/>
    <x v="12"/>
    <x v="8"/>
    <n v="7.2"/>
    <n v="8"/>
    <n v="60"/>
    <x v="5"/>
    <x v="1"/>
    <x v="14"/>
    <n v="68"/>
    <n v="8000"/>
    <x v="0"/>
  </r>
  <r>
    <x v="154"/>
    <x v="0"/>
    <x v="12"/>
    <x v="8"/>
    <n v="7.2"/>
    <n v="8"/>
    <n v="60"/>
    <x v="5"/>
    <x v="1"/>
    <x v="14"/>
    <n v="68"/>
    <n v="8000"/>
    <x v="0"/>
  </r>
  <r>
    <x v="155"/>
    <x v="0"/>
    <x v="12"/>
    <x v="8"/>
    <n v="7.2"/>
    <n v="8"/>
    <n v="60"/>
    <x v="5"/>
    <x v="1"/>
    <x v="14"/>
    <n v="68"/>
    <n v="8000"/>
    <x v="0"/>
  </r>
  <r>
    <x v="156"/>
    <x v="0"/>
    <x v="12"/>
    <x v="8"/>
    <n v="7.2"/>
    <n v="8"/>
    <n v="60"/>
    <x v="5"/>
    <x v="1"/>
    <x v="14"/>
    <n v="68"/>
    <n v="8000"/>
    <x v="0"/>
  </r>
  <r>
    <x v="157"/>
    <x v="0"/>
    <x v="12"/>
    <x v="8"/>
    <n v="7.2"/>
    <n v="8"/>
    <n v="60"/>
    <x v="5"/>
    <x v="1"/>
    <x v="14"/>
    <n v="68"/>
    <n v="8000"/>
    <x v="0"/>
  </r>
  <r>
    <x v="158"/>
    <x v="0"/>
    <x v="12"/>
    <x v="8"/>
    <n v="7.2"/>
    <n v="8"/>
    <n v="60"/>
    <x v="5"/>
    <x v="1"/>
    <x v="14"/>
    <n v="68"/>
    <n v="8000"/>
    <x v="0"/>
  </r>
  <r>
    <x v="159"/>
    <x v="0"/>
    <x v="12"/>
    <x v="8"/>
    <n v="7.2"/>
    <n v="8"/>
    <n v="60"/>
    <x v="5"/>
    <x v="1"/>
    <x v="14"/>
    <n v="68"/>
    <n v="8000"/>
    <x v="0"/>
  </r>
  <r>
    <x v="160"/>
    <x v="0"/>
    <x v="12"/>
    <x v="8"/>
    <n v="7.2"/>
    <n v="8"/>
    <n v="60"/>
    <x v="5"/>
    <x v="1"/>
    <x v="14"/>
    <n v="68"/>
    <n v="8000"/>
    <x v="0"/>
  </r>
  <r>
    <x v="161"/>
    <x v="1"/>
    <x v="13"/>
    <x v="6"/>
    <n v="7.2"/>
    <n v="8"/>
    <n v="55"/>
    <x v="0"/>
    <x v="3"/>
    <x v="16"/>
    <n v="73"/>
    <n v="7300"/>
    <x v="0"/>
  </r>
  <r>
    <x v="162"/>
    <x v="1"/>
    <x v="13"/>
    <x v="6"/>
    <n v="7.2"/>
    <n v="8"/>
    <n v="55"/>
    <x v="0"/>
    <x v="3"/>
    <x v="16"/>
    <n v="73"/>
    <n v="7300"/>
    <x v="0"/>
  </r>
  <r>
    <x v="163"/>
    <x v="0"/>
    <x v="13"/>
    <x v="8"/>
    <n v="7.9"/>
    <n v="8"/>
    <n v="90"/>
    <x v="5"/>
    <x v="1"/>
    <x v="14"/>
    <n v="68"/>
    <n v="8000"/>
    <x v="0"/>
  </r>
  <r>
    <x v="164"/>
    <x v="0"/>
    <x v="13"/>
    <x v="8"/>
    <n v="7.9"/>
    <n v="8"/>
    <n v="90"/>
    <x v="5"/>
    <x v="1"/>
    <x v="14"/>
    <n v="68"/>
    <n v="8000"/>
    <x v="0"/>
  </r>
  <r>
    <x v="165"/>
    <x v="0"/>
    <x v="14"/>
    <x v="8"/>
    <n v="7.6"/>
    <n v="8"/>
    <n v="90"/>
    <x v="5"/>
    <x v="1"/>
    <x v="14"/>
    <n v="70"/>
    <n v="8000"/>
    <x v="2"/>
  </r>
  <r>
    <x v="166"/>
    <x v="0"/>
    <x v="14"/>
    <x v="5"/>
    <n v="7.3"/>
    <n v="8"/>
    <n v="70"/>
    <x v="0"/>
    <x v="3"/>
    <x v="17"/>
    <n v="72"/>
    <n v="6200"/>
    <x v="0"/>
  </r>
  <r>
    <x v="167"/>
    <x v="0"/>
    <x v="14"/>
    <x v="8"/>
    <n v="7.1"/>
    <n v="7"/>
    <n v="55"/>
    <x v="0"/>
    <x v="0"/>
    <x v="18"/>
    <n v="72"/>
    <n v="6000"/>
    <x v="0"/>
  </r>
  <r>
    <x v="168"/>
    <x v="0"/>
    <x v="14"/>
    <x v="8"/>
    <n v="7.1"/>
    <n v="7"/>
    <n v="55"/>
    <x v="0"/>
    <x v="0"/>
    <x v="18"/>
    <n v="72"/>
    <n v="6000"/>
    <x v="0"/>
  </r>
  <r>
    <x v="169"/>
    <x v="0"/>
    <x v="14"/>
    <x v="8"/>
    <n v="7.7"/>
    <n v="8"/>
    <n v="90"/>
    <x v="5"/>
    <x v="1"/>
    <x v="14"/>
    <n v="70"/>
    <n v="8000"/>
    <x v="0"/>
  </r>
  <r>
    <x v="170"/>
    <x v="0"/>
    <x v="14"/>
    <x v="8"/>
    <n v="7.7"/>
    <n v="8"/>
    <n v="90"/>
    <x v="5"/>
    <x v="1"/>
    <x v="14"/>
    <n v="70"/>
    <n v="8000"/>
    <x v="0"/>
  </r>
  <r>
    <x v="171"/>
    <x v="0"/>
    <x v="14"/>
    <x v="8"/>
    <n v="7.7"/>
    <n v="8"/>
    <n v="90"/>
    <x v="5"/>
    <x v="1"/>
    <x v="14"/>
    <n v="70"/>
    <n v="8000"/>
    <x v="0"/>
  </r>
  <r>
    <x v="172"/>
    <x v="0"/>
    <x v="14"/>
    <x v="8"/>
    <n v="7.7"/>
    <n v="8"/>
    <n v="90"/>
    <x v="5"/>
    <x v="1"/>
    <x v="14"/>
    <n v="70"/>
    <n v="8000"/>
    <x v="0"/>
  </r>
  <r>
    <x v="173"/>
    <x v="0"/>
    <x v="14"/>
    <x v="8"/>
    <n v="7.7"/>
    <n v="8"/>
    <n v="90"/>
    <x v="5"/>
    <x v="1"/>
    <x v="14"/>
    <n v="70"/>
    <n v="8000"/>
    <x v="0"/>
  </r>
  <r>
    <x v="174"/>
    <x v="0"/>
    <x v="14"/>
    <x v="8"/>
    <n v="7.6"/>
    <n v="8"/>
    <n v="90"/>
    <x v="5"/>
    <x v="1"/>
    <x v="14"/>
    <n v="70"/>
    <n v="8000"/>
    <x v="0"/>
  </r>
  <r>
    <x v="175"/>
    <x v="0"/>
    <x v="14"/>
    <x v="8"/>
    <n v="7.6"/>
    <n v="8"/>
    <n v="90"/>
    <x v="5"/>
    <x v="1"/>
    <x v="14"/>
    <n v="70"/>
    <n v="8000"/>
    <x v="0"/>
  </r>
  <r>
    <x v="176"/>
    <x v="0"/>
    <x v="14"/>
    <x v="8"/>
    <n v="7.6"/>
    <n v="8"/>
    <n v="90"/>
    <x v="5"/>
    <x v="1"/>
    <x v="14"/>
    <n v="70"/>
    <n v="8000"/>
    <x v="0"/>
  </r>
  <r>
    <x v="177"/>
    <x v="0"/>
    <x v="15"/>
    <x v="9"/>
    <n v="6.5"/>
    <n v="6"/>
    <n v="45"/>
    <x v="2"/>
    <x v="0"/>
    <x v="14"/>
    <n v="72"/>
    <n v="6000"/>
    <x v="2"/>
  </r>
  <r>
    <x v="178"/>
    <x v="0"/>
    <x v="15"/>
    <x v="8"/>
    <n v="7.8"/>
    <n v="8"/>
    <n v="90"/>
    <x v="5"/>
    <x v="1"/>
    <x v="14"/>
    <n v="70"/>
    <n v="8000"/>
    <x v="0"/>
  </r>
  <r>
    <x v="179"/>
    <x v="0"/>
    <x v="15"/>
    <x v="8"/>
    <n v="7.8"/>
    <n v="8"/>
    <n v="90"/>
    <x v="5"/>
    <x v="1"/>
    <x v="14"/>
    <n v="70"/>
    <n v="8000"/>
    <x v="0"/>
  </r>
  <r>
    <x v="180"/>
    <x v="0"/>
    <x v="15"/>
    <x v="8"/>
    <n v="7.8"/>
    <n v="8"/>
    <n v="90"/>
    <x v="5"/>
    <x v="1"/>
    <x v="14"/>
    <n v="70"/>
    <n v="8000"/>
    <x v="0"/>
  </r>
  <r>
    <x v="181"/>
    <x v="0"/>
    <x v="15"/>
    <x v="8"/>
    <n v="7.8"/>
    <n v="8"/>
    <n v="90"/>
    <x v="5"/>
    <x v="1"/>
    <x v="14"/>
    <n v="70"/>
    <n v="8000"/>
    <x v="0"/>
  </r>
  <r>
    <x v="182"/>
    <x v="0"/>
    <x v="15"/>
    <x v="8"/>
    <n v="7.8"/>
    <n v="8"/>
    <n v="90"/>
    <x v="5"/>
    <x v="1"/>
    <x v="14"/>
    <n v="70"/>
    <n v="8000"/>
    <x v="0"/>
  </r>
  <r>
    <x v="183"/>
    <x v="0"/>
    <x v="15"/>
    <x v="8"/>
    <n v="7.8"/>
    <n v="8"/>
    <n v="90"/>
    <x v="5"/>
    <x v="1"/>
    <x v="14"/>
    <n v="70"/>
    <n v="8000"/>
    <x v="0"/>
  </r>
  <r>
    <x v="184"/>
    <x v="1"/>
    <x v="15"/>
    <x v="3"/>
    <n v="6.8"/>
    <n v="6"/>
    <n v="45"/>
    <x v="2"/>
    <x v="0"/>
    <x v="14"/>
    <n v="78"/>
    <n v="5000"/>
    <x v="1"/>
  </r>
  <r>
    <x v="185"/>
    <x v="1"/>
    <x v="15"/>
    <x v="3"/>
    <n v="6.8"/>
    <n v="6"/>
    <n v="45"/>
    <x v="2"/>
    <x v="0"/>
    <x v="14"/>
    <n v="78"/>
    <n v="5000"/>
    <x v="1"/>
  </r>
  <r>
    <x v="186"/>
    <x v="1"/>
    <x v="16"/>
    <x v="3"/>
    <n v="6.7"/>
    <n v="7"/>
    <n v="45"/>
    <x v="3"/>
    <x v="0"/>
    <x v="19"/>
    <n v="65"/>
    <n v="6000"/>
    <x v="2"/>
  </r>
  <r>
    <x v="187"/>
    <x v="0"/>
    <x v="16"/>
    <x v="9"/>
    <n v="6.3"/>
    <n v="6"/>
    <n v="45"/>
    <x v="2"/>
    <x v="0"/>
    <x v="14"/>
    <n v="72"/>
    <n v="6000"/>
    <x v="2"/>
  </r>
  <r>
    <x v="188"/>
    <x v="1"/>
    <x v="16"/>
    <x v="3"/>
    <n v="6.7"/>
    <n v="7"/>
    <n v="45"/>
    <x v="3"/>
    <x v="0"/>
    <x v="19"/>
    <n v="65"/>
    <n v="6000"/>
    <x v="2"/>
  </r>
  <r>
    <x v="189"/>
    <x v="0"/>
    <x v="16"/>
    <x v="9"/>
    <n v="6.5"/>
    <n v="6"/>
    <n v="45"/>
    <x v="2"/>
    <x v="0"/>
    <x v="14"/>
    <n v="72"/>
    <n v="6000"/>
    <x v="2"/>
  </r>
  <r>
    <x v="190"/>
    <x v="1"/>
    <x v="16"/>
    <x v="3"/>
    <n v="6.7"/>
    <n v="7"/>
    <n v="45"/>
    <x v="3"/>
    <x v="0"/>
    <x v="19"/>
    <n v="65"/>
    <n v="6000"/>
    <x v="2"/>
  </r>
  <r>
    <x v="191"/>
    <x v="0"/>
    <x v="16"/>
    <x v="9"/>
    <n v="6.4"/>
    <n v="6"/>
    <n v="45"/>
    <x v="2"/>
    <x v="0"/>
    <x v="14"/>
    <n v="72"/>
    <n v="6000"/>
    <x v="2"/>
  </r>
  <r>
    <x v="192"/>
    <x v="0"/>
    <x v="16"/>
    <x v="9"/>
    <n v="6.5"/>
    <n v="6"/>
    <n v="45"/>
    <x v="2"/>
    <x v="0"/>
    <x v="14"/>
    <n v="72"/>
    <n v="6000"/>
    <x v="2"/>
  </r>
  <r>
    <x v="193"/>
    <x v="0"/>
    <x v="16"/>
    <x v="9"/>
    <n v="6.5"/>
    <n v="6"/>
    <n v="45"/>
    <x v="2"/>
    <x v="0"/>
    <x v="14"/>
    <n v="72"/>
    <n v="6000"/>
    <x v="2"/>
  </r>
  <r>
    <x v="194"/>
    <x v="0"/>
    <x v="16"/>
    <x v="9"/>
    <n v="6.5"/>
    <n v="6"/>
    <n v="45"/>
    <x v="2"/>
    <x v="0"/>
    <x v="14"/>
    <n v="72"/>
    <n v="6000"/>
    <x v="2"/>
  </r>
  <r>
    <x v="195"/>
    <x v="0"/>
    <x v="16"/>
    <x v="9"/>
    <n v="6.5"/>
    <n v="6"/>
    <n v="45"/>
    <x v="2"/>
    <x v="0"/>
    <x v="14"/>
    <n v="72"/>
    <n v="6000"/>
    <x v="2"/>
  </r>
  <r>
    <x v="196"/>
    <x v="0"/>
    <x v="16"/>
    <x v="9"/>
    <n v="6.5"/>
    <n v="6"/>
    <n v="45"/>
    <x v="2"/>
    <x v="0"/>
    <x v="14"/>
    <n v="72"/>
    <n v="6000"/>
    <x v="2"/>
  </r>
  <r>
    <x v="197"/>
    <x v="0"/>
    <x v="16"/>
    <x v="9"/>
    <n v="6.5"/>
    <n v="6"/>
    <n v="45"/>
    <x v="2"/>
    <x v="0"/>
    <x v="14"/>
    <n v="72"/>
    <n v="6000"/>
    <x v="2"/>
  </r>
  <r>
    <x v="198"/>
    <x v="0"/>
    <x v="16"/>
    <x v="9"/>
    <n v="6.5"/>
    <n v="6"/>
    <n v="45"/>
    <x v="2"/>
    <x v="0"/>
    <x v="14"/>
    <n v="72"/>
    <n v="6000"/>
    <x v="2"/>
  </r>
  <r>
    <x v="199"/>
    <x v="0"/>
    <x v="16"/>
    <x v="9"/>
    <n v="6.5"/>
    <n v="6"/>
    <n v="45"/>
    <x v="2"/>
    <x v="0"/>
    <x v="14"/>
    <n v="72"/>
    <n v="6000"/>
    <x v="2"/>
  </r>
  <r>
    <x v="200"/>
    <x v="0"/>
    <x v="16"/>
    <x v="9"/>
    <n v="6.5"/>
    <n v="6"/>
    <n v="45"/>
    <x v="2"/>
    <x v="0"/>
    <x v="14"/>
    <n v="72"/>
    <n v="6000"/>
    <x v="2"/>
  </r>
  <r>
    <x v="201"/>
    <x v="0"/>
    <x v="16"/>
    <x v="5"/>
    <n v="7.8"/>
    <n v="8"/>
    <n v="90"/>
    <x v="5"/>
    <x v="1"/>
    <x v="14"/>
    <n v="70"/>
    <n v="8000"/>
    <x v="2"/>
  </r>
  <r>
    <x v="202"/>
    <x v="0"/>
    <x v="16"/>
    <x v="5"/>
    <n v="7.8"/>
    <n v="8"/>
    <n v="90"/>
    <x v="5"/>
    <x v="1"/>
    <x v="14"/>
    <n v="70"/>
    <n v="8000"/>
    <x v="2"/>
  </r>
  <r>
    <x v="203"/>
    <x v="0"/>
    <x v="16"/>
    <x v="5"/>
    <n v="6.9"/>
    <n v="6"/>
    <n v="47"/>
    <x v="2"/>
    <x v="3"/>
    <x v="6"/>
    <n v="69"/>
    <n v="6800"/>
    <x v="0"/>
  </r>
  <r>
    <x v="204"/>
    <x v="0"/>
    <x v="16"/>
    <x v="5"/>
    <n v="7.6"/>
    <n v="8"/>
    <n v="75"/>
    <x v="3"/>
    <x v="0"/>
    <x v="20"/>
    <n v="68"/>
    <n v="6800"/>
    <x v="0"/>
  </r>
  <r>
    <x v="205"/>
    <x v="0"/>
    <x v="16"/>
    <x v="5"/>
    <n v="7.7"/>
    <n v="8"/>
    <n v="90"/>
    <x v="5"/>
    <x v="1"/>
    <x v="14"/>
    <n v="70"/>
    <n v="8000"/>
    <x v="0"/>
  </r>
  <r>
    <x v="206"/>
    <x v="0"/>
    <x v="16"/>
    <x v="5"/>
    <n v="7.7"/>
    <n v="8"/>
    <n v="90"/>
    <x v="5"/>
    <x v="1"/>
    <x v="14"/>
    <n v="70"/>
    <n v="8000"/>
    <x v="0"/>
  </r>
  <r>
    <x v="207"/>
    <x v="0"/>
    <x v="16"/>
    <x v="5"/>
    <n v="7.7"/>
    <n v="8"/>
    <n v="90"/>
    <x v="5"/>
    <x v="1"/>
    <x v="14"/>
    <n v="70"/>
    <n v="8000"/>
    <x v="0"/>
  </r>
  <r>
    <x v="208"/>
    <x v="0"/>
    <x v="16"/>
    <x v="5"/>
    <n v="7.7"/>
    <n v="8"/>
    <n v="90"/>
    <x v="5"/>
    <x v="1"/>
    <x v="14"/>
    <n v="70"/>
    <n v="8000"/>
    <x v="0"/>
  </r>
  <r>
    <x v="209"/>
    <x v="0"/>
    <x v="16"/>
    <x v="5"/>
    <n v="7.8"/>
    <n v="8"/>
    <n v="90"/>
    <x v="5"/>
    <x v="1"/>
    <x v="14"/>
    <n v="70"/>
    <n v="8000"/>
    <x v="0"/>
  </r>
  <r>
    <x v="210"/>
    <x v="0"/>
    <x v="16"/>
    <x v="5"/>
    <n v="7.7"/>
    <n v="8"/>
    <n v="90"/>
    <x v="5"/>
    <x v="1"/>
    <x v="14"/>
    <n v="70"/>
    <n v="8000"/>
    <x v="0"/>
  </r>
  <r>
    <x v="211"/>
    <x v="0"/>
    <x v="16"/>
    <x v="5"/>
    <n v="7.8"/>
    <n v="8"/>
    <n v="90"/>
    <x v="5"/>
    <x v="1"/>
    <x v="14"/>
    <n v="70"/>
    <n v="8000"/>
    <x v="0"/>
  </r>
  <r>
    <x v="212"/>
    <x v="0"/>
    <x v="16"/>
    <x v="5"/>
    <n v="7.8"/>
    <n v="8"/>
    <n v="90"/>
    <x v="5"/>
    <x v="1"/>
    <x v="14"/>
    <n v="70"/>
    <n v="8000"/>
    <x v="0"/>
  </r>
  <r>
    <x v="213"/>
    <x v="0"/>
    <x v="16"/>
    <x v="5"/>
    <n v="7.8"/>
    <n v="8"/>
    <n v="90"/>
    <x v="5"/>
    <x v="1"/>
    <x v="14"/>
    <n v="70"/>
    <n v="8000"/>
    <x v="0"/>
  </r>
  <r>
    <x v="214"/>
    <x v="0"/>
    <x v="16"/>
    <x v="5"/>
    <n v="7.8"/>
    <n v="8"/>
    <n v="90"/>
    <x v="5"/>
    <x v="1"/>
    <x v="14"/>
    <n v="70"/>
    <n v="8000"/>
    <x v="0"/>
  </r>
  <r>
    <x v="215"/>
    <x v="0"/>
    <x v="16"/>
    <x v="5"/>
    <n v="7.8"/>
    <n v="8"/>
    <n v="90"/>
    <x v="5"/>
    <x v="1"/>
    <x v="14"/>
    <n v="70"/>
    <n v="8000"/>
    <x v="0"/>
  </r>
  <r>
    <x v="216"/>
    <x v="0"/>
    <x v="16"/>
    <x v="5"/>
    <n v="7.8"/>
    <n v="8"/>
    <n v="90"/>
    <x v="5"/>
    <x v="1"/>
    <x v="14"/>
    <n v="70"/>
    <n v="8000"/>
    <x v="0"/>
  </r>
  <r>
    <x v="217"/>
    <x v="0"/>
    <x v="16"/>
    <x v="5"/>
    <n v="7.8"/>
    <n v="8"/>
    <n v="90"/>
    <x v="5"/>
    <x v="1"/>
    <x v="14"/>
    <n v="70"/>
    <n v="8000"/>
    <x v="0"/>
  </r>
  <r>
    <x v="218"/>
    <x v="0"/>
    <x v="16"/>
    <x v="5"/>
    <n v="7.8"/>
    <n v="8"/>
    <n v="90"/>
    <x v="5"/>
    <x v="1"/>
    <x v="14"/>
    <n v="70"/>
    <n v="8000"/>
    <x v="1"/>
  </r>
  <r>
    <x v="219"/>
    <x v="0"/>
    <x v="16"/>
    <x v="9"/>
    <n v="6.5"/>
    <n v="6"/>
    <n v="45"/>
    <x v="2"/>
    <x v="0"/>
    <x v="14"/>
    <n v="72"/>
    <n v="6000"/>
    <x v="1"/>
  </r>
  <r>
    <x v="220"/>
    <x v="1"/>
    <x v="17"/>
    <x v="3"/>
    <n v="6.6"/>
    <n v="7"/>
    <n v="45"/>
    <x v="3"/>
    <x v="0"/>
    <x v="19"/>
    <n v="65"/>
    <n v="6000"/>
    <x v="2"/>
  </r>
  <r>
    <x v="221"/>
    <x v="0"/>
    <x v="17"/>
    <x v="9"/>
    <n v="6.4"/>
    <n v="6"/>
    <n v="45"/>
    <x v="2"/>
    <x v="0"/>
    <x v="14"/>
    <n v="72"/>
    <n v="6000"/>
    <x v="2"/>
  </r>
  <r>
    <x v="222"/>
    <x v="0"/>
    <x v="17"/>
    <x v="9"/>
    <n v="6.3"/>
    <n v="6"/>
    <n v="45"/>
    <x v="2"/>
    <x v="0"/>
    <x v="14"/>
    <n v="72"/>
    <n v="6000"/>
    <x v="2"/>
  </r>
  <r>
    <x v="223"/>
    <x v="0"/>
    <x v="17"/>
    <x v="9"/>
    <n v="6.4"/>
    <n v="6"/>
    <n v="45"/>
    <x v="2"/>
    <x v="0"/>
    <x v="14"/>
    <n v="72"/>
    <n v="6000"/>
    <x v="2"/>
  </r>
  <r>
    <x v="224"/>
    <x v="1"/>
    <x v="17"/>
    <x v="3"/>
    <n v="6.6"/>
    <n v="7"/>
    <n v="45"/>
    <x v="3"/>
    <x v="0"/>
    <x v="19"/>
    <n v="65"/>
    <n v="6000"/>
    <x v="2"/>
  </r>
  <r>
    <x v="225"/>
    <x v="0"/>
    <x v="17"/>
    <x v="9"/>
    <n v="6.3"/>
    <n v="6"/>
    <n v="45"/>
    <x v="2"/>
    <x v="0"/>
    <x v="14"/>
    <n v="72"/>
    <n v="6000"/>
    <x v="2"/>
  </r>
  <r>
    <x v="226"/>
    <x v="1"/>
    <x v="17"/>
    <x v="3"/>
    <n v="6.6"/>
    <n v="7"/>
    <n v="45"/>
    <x v="3"/>
    <x v="0"/>
    <x v="19"/>
    <n v="65"/>
    <n v="6000"/>
    <x v="2"/>
  </r>
  <r>
    <x v="227"/>
    <x v="0"/>
    <x v="17"/>
    <x v="9"/>
    <n v="6.3"/>
    <n v="6"/>
    <n v="45"/>
    <x v="2"/>
    <x v="0"/>
    <x v="14"/>
    <n v="72"/>
    <n v="6000"/>
    <x v="2"/>
  </r>
  <r>
    <x v="228"/>
    <x v="1"/>
    <x v="17"/>
    <x v="3"/>
    <n v="6.6"/>
    <n v="7"/>
    <n v="45"/>
    <x v="3"/>
    <x v="0"/>
    <x v="19"/>
    <n v="65"/>
    <n v="6000"/>
    <x v="2"/>
  </r>
  <r>
    <x v="229"/>
    <x v="0"/>
    <x v="17"/>
    <x v="9"/>
    <n v="6.3"/>
    <n v="6"/>
    <n v="45"/>
    <x v="2"/>
    <x v="0"/>
    <x v="14"/>
    <n v="72"/>
    <n v="6000"/>
    <x v="2"/>
  </r>
  <r>
    <x v="230"/>
    <x v="1"/>
    <x v="17"/>
    <x v="3"/>
    <n v="6.6"/>
    <n v="7"/>
    <n v="45"/>
    <x v="3"/>
    <x v="0"/>
    <x v="19"/>
    <n v="65"/>
    <n v="6000"/>
    <x v="2"/>
  </r>
  <r>
    <x v="231"/>
    <x v="0"/>
    <x v="17"/>
    <x v="9"/>
    <n v="6.3"/>
    <n v="6"/>
    <n v="45"/>
    <x v="2"/>
    <x v="0"/>
    <x v="14"/>
    <n v="72"/>
    <n v="6000"/>
    <x v="2"/>
  </r>
  <r>
    <x v="232"/>
    <x v="1"/>
    <x v="17"/>
    <x v="3"/>
    <n v="6.6"/>
    <n v="7"/>
    <n v="45"/>
    <x v="3"/>
    <x v="0"/>
    <x v="19"/>
    <n v="65"/>
    <n v="6000"/>
    <x v="2"/>
  </r>
  <r>
    <x v="233"/>
    <x v="0"/>
    <x v="17"/>
    <x v="9"/>
    <n v="6.3"/>
    <n v="6"/>
    <n v="45"/>
    <x v="2"/>
    <x v="0"/>
    <x v="14"/>
    <n v="72"/>
    <n v="6000"/>
    <x v="2"/>
  </r>
  <r>
    <x v="234"/>
    <x v="1"/>
    <x v="17"/>
    <x v="3"/>
    <n v="6.6"/>
    <n v="7"/>
    <n v="45"/>
    <x v="3"/>
    <x v="0"/>
    <x v="19"/>
    <n v="65"/>
    <n v="6000"/>
    <x v="2"/>
  </r>
  <r>
    <x v="235"/>
    <x v="0"/>
    <x v="17"/>
    <x v="9"/>
    <n v="6.3"/>
    <n v="6"/>
    <n v="45"/>
    <x v="2"/>
    <x v="0"/>
    <x v="14"/>
    <n v="72"/>
    <n v="6000"/>
    <x v="2"/>
  </r>
  <r>
    <x v="236"/>
    <x v="0"/>
    <x v="17"/>
    <x v="9"/>
    <n v="6.4"/>
    <n v="6"/>
    <n v="45"/>
    <x v="2"/>
    <x v="0"/>
    <x v="14"/>
    <n v="72"/>
    <n v="6000"/>
    <x v="2"/>
  </r>
  <r>
    <x v="237"/>
    <x v="1"/>
    <x v="17"/>
    <x v="3"/>
    <n v="6.5"/>
    <n v="7"/>
    <n v="45"/>
    <x v="3"/>
    <x v="0"/>
    <x v="19"/>
    <n v="65"/>
    <n v="6000"/>
    <x v="2"/>
  </r>
  <r>
    <x v="238"/>
    <x v="0"/>
    <x v="17"/>
    <x v="9"/>
    <n v="6.3"/>
    <n v="6"/>
    <n v="45"/>
    <x v="2"/>
    <x v="0"/>
    <x v="14"/>
    <n v="72"/>
    <n v="6000"/>
    <x v="2"/>
  </r>
  <r>
    <x v="239"/>
    <x v="0"/>
    <x v="17"/>
    <x v="9"/>
    <n v="6.4"/>
    <n v="6"/>
    <n v="45"/>
    <x v="2"/>
    <x v="0"/>
    <x v="14"/>
    <n v="72"/>
    <n v="6000"/>
    <x v="2"/>
  </r>
  <r>
    <x v="240"/>
    <x v="1"/>
    <x v="17"/>
    <x v="3"/>
    <n v="6.5"/>
    <n v="7"/>
    <n v="45"/>
    <x v="3"/>
    <x v="0"/>
    <x v="19"/>
    <n v="65"/>
    <n v="6000"/>
    <x v="2"/>
  </r>
  <r>
    <x v="241"/>
    <x v="0"/>
    <x v="17"/>
    <x v="9"/>
    <n v="6.3"/>
    <n v="6"/>
    <n v="45"/>
    <x v="2"/>
    <x v="0"/>
    <x v="14"/>
    <n v="72"/>
    <n v="6000"/>
    <x v="2"/>
  </r>
  <r>
    <x v="242"/>
    <x v="0"/>
    <x v="17"/>
    <x v="9"/>
    <n v="6.4"/>
    <n v="6"/>
    <n v="45"/>
    <x v="2"/>
    <x v="0"/>
    <x v="14"/>
    <n v="72"/>
    <n v="6000"/>
    <x v="2"/>
  </r>
  <r>
    <x v="243"/>
    <x v="1"/>
    <x v="17"/>
    <x v="3"/>
    <n v="6.5"/>
    <n v="7"/>
    <n v="45"/>
    <x v="3"/>
    <x v="0"/>
    <x v="19"/>
    <n v="65"/>
    <n v="6000"/>
    <x v="2"/>
  </r>
  <r>
    <x v="244"/>
    <x v="0"/>
    <x v="17"/>
    <x v="9"/>
    <n v="6.3"/>
    <n v="6"/>
    <n v="45"/>
    <x v="2"/>
    <x v="0"/>
    <x v="14"/>
    <n v="72"/>
    <n v="6000"/>
    <x v="2"/>
  </r>
  <r>
    <x v="245"/>
    <x v="1"/>
    <x v="17"/>
    <x v="3"/>
    <n v="6.5"/>
    <n v="7"/>
    <n v="45"/>
    <x v="3"/>
    <x v="0"/>
    <x v="19"/>
    <n v="65"/>
    <n v="6000"/>
    <x v="2"/>
  </r>
  <r>
    <x v="246"/>
    <x v="0"/>
    <x v="17"/>
    <x v="9"/>
    <n v="6.3"/>
    <n v="6"/>
    <n v="45"/>
    <x v="2"/>
    <x v="0"/>
    <x v="14"/>
    <n v="72"/>
    <n v="6000"/>
    <x v="2"/>
  </r>
  <r>
    <x v="247"/>
    <x v="0"/>
    <x v="17"/>
    <x v="5"/>
    <n v="6.8"/>
    <n v="7"/>
    <n v="45"/>
    <x v="2"/>
    <x v="0"/>
    <x v="14"/>
    <n v="78"/>
    <n v="5000"/>
    <x v="2"/>
  </r>
  <r>
    <x v="248"/>
    <x v="0"/>
    <x v="17"/>
    <x v="9"/>
    <n v="6.4"/>
    <n v="6"/>
    <n v="45"/>
    <x v="2"/>
    <x v="0"/>
    <x v="14"/>
    <n v="72"/>
    <n v="6000"/>
    <x v="0"/>
  </r>
  <r>
    <x v="249"/>
    <x v="0"/>
    <x v="17"/>
    <x v="9"/>
    <n v="6.5"/>
    <n v="6"/>
    <n v="45"/>
    <x v="2"/>
    <x v="0"/>
    <x v="14"/>
    <n v="72"/>
    <n v="6000"/>
    <x v="0"/>
  </r>
  <r>
    <x v="250"/>
    <x v="1"/>
    <x v="18"/>
    <x v="3"/>
    <n v="6.8"/>
    <n v="7"/>
    <n v="30"/>
    <x v="0"/>
    <x v="0"/>
    <x v="19"/>
    <n v="65"/>
    <n v="6000"/>
    <x v="2"/>
  </r>
  <r>
    <x v="251"/>
    <x v="1"/>
    <x v="18"/>
    <x v="3"/>
    <n v="6.8"/>
    <n v="7"/>
    <n v="30"/>
    <x v="0"/>
    <x v="0"/>
    <x v="19"/>
    <n v="65"/>
    <n v="6000"/>
    <x v="2"/>
  </r>
  <r>
    <x v="252"/>
    <x v="1"/>
    <x v="18"/>
    <x v="3"/>
    <n v="6.5"/>
    <n v="7"/>
    <n v="45"/>
    <x v="3"/>
    <x v="0"/>
    <x v="19"/>
    <n v="65"/>
    <n v="6000"/>
    <x v="2"/>
  </r>
  <r>
    <x v="253"/>
    <x v="1"/>
    <x v="18"/>
    <x v="3"/>
    <n v="6.5"/>
    <n v="7"/>
    <n v="45"/>
    <x v="3"/>
    <x v="0"/>
    <x v="19"/>
    <n v="65"/>
    <n v="6000"/>
    <x v="2"/>
  </r>
  <r>
    <x v="254"/>
    <x v="1"/>
    <x v="18"/>
    <x v="3"/>
    <n v="6.5"/>
    <n v="7"/>
    <n v="45"/>
    <x v="3"/>
    <x v="0"/>
    <x v="19"/>
    <n v="65"/>
    <n v="6000"/>
    <x v="2"/>
  </r>
  <r>
    <x v="255"/>
    <x v="1"/>
    <x v="18"/>
    <x v="3"/>
    <n v="6.5"/>
    <n v="7"/>
    <n v="45"/>
    <x v="3"/>
    <x v="0"/>
    <x v="19"/>
    <n v="65"/>
    <n v="6000"/>
    <x v="2"/>
  </r>
  <r>
    <x v="256"/>
    <x v="1"/>
    <x v="18"/>
    <x v="3"/>
    <n v="6.6"/>
    <n v="7"/>
    <n v="45"/>
    <x v="3"/>
    <x v="0"/>
    <x v="19"/>
    <n v="65"/>
    <n v="6000"/>
    <x v="2"/>
  </r>
  <r>
    <x v="257"/>
    <x v="1"/>
    <x v="18"/>
    <x v="3"/>
    <n v="6.6"/>
    <n v="7"/>
    <n v="45"/>
    <x v="3"/>
    <x v="0"/>
    <x v="19"/>
    <n v="65"/>
    <n v="6000"/>
    <x v="2"/>
  </r>
  <r>
    <x v="258"/>
    <x v="1"/>
    <x v="18"/>
    <x v="3"/>
    <n v="6.6"/>
    <n v="7"/>
    <n v="45"/>
    <x v="3"/>
    <x v="0"/>
    <x v="19"/>
    <n v="65"/>
    <n v="6000"/>
    <x v="2"/>
  </r>
  <r>
    <x v="259"/>
    <x v="1"/>
    <x v="18"/>
    <x v="3"/>
    <n v="6.6"/>
    <n v="7"/>
    <n v="45"/>
    <x v="3"/>
    <x v="0"/>
    <x v="19"/>
    <n v="65"/>
    <n v="6000"/>
    <x v="2"/>
  </r>
  <r>
    <x v="260"/>
    <x v="1"/>
    <x v="18"/>
    <x v="3"/>
    <n v="6.6"/>
    <n v="7"/>
    <n v="45"/>
    <x v="3"/>
    <x v="0"/>
    <x v="19"/>
    <n v="65"/>
    <n v="6000"/>
    <x v="2"/>
  </r>
  <r>
    <x v="261"/>
    <x v="1"/>
    <x v="18"/>
    <x v="3"/>
    <n v="6.6"/>
    <n v="7"/>
    <n v="45"/>
    <x v="3"/>
    <x v="0"/>
    <x v="19"/>
    <n v="65"/>
    <n v="6000"/>
    <x v="0"/>
  </r>
  <r>
    <x v="262"/>
    <x v="1"/>
    <x v="18"/>
    <x v="3"/>
    <n v="6.6"/>
    <n v="7"/>
    <n v="45"/>
    <x v="3"/>
    <x v="0"/>
    <x v="19"/>
    <n v="65"/>
    <n v="6000"/>
    <x v="0"/>
  </r>
  <r>
    <x v="263"/>
    <x v="1"/>
    <x v="18"/>
    <x v="10"/>
    <n v="6.9"/>
    <n v="7"/>
    <n v="55"/>
    <x v="5"/>
    <x v="0"/>
    <x v="18"/>
    <n v="75"/>
    <n v="5500"/>
    <x v="0"/>
  </r>
  <r>
    <x v="264"/>
    <x v="0"/>
    <x v="19"/>
    <x v="1"/>
    <n v="7.3"/>
    <n v="7"/>
    <n v="65"/>
    <x v="5"/>
    <x v="2"/>
    <x v="21"/>
    <n v="83"/>
    <n v="3500"/>
    <x v="2"/>
  </r>
  <r>
    <x v="265"/>
    <x v="1"/>
    <x v="19"/>
    <x v="4"/>
    <n v="5.9"/>
    <n v="6"/>
    <n v="90"/>
    <x v="1"/>
    <x v="0"/>
    <x v="22"/>
    <n v="75"/>
    <n v="10000"/>
    <x v="1"/>
  </r>
  <r>
    <x v="266"/>
    <x v="0"/>
    <x v="19"/>
    <x v="1"/>
    <n v="7.3"/>
    <n v="7"/>
    <n v="65"/>
    <x v="5"/>
    <x v="2"/>
    <x v="21"/>
    <n v="83"/>
    <n v="3500"/>
    <x v="2"/>
  </r>
  <r>
    <x v="267"/>
    <x v="1"/>
    <x v="20"/>
    <x v="4"/>
    <n v="6.2"/>
    <n v="6"/>
    <n v="90"/>
    <x v="1"/>
    <x v="0"/>
    <x v="22"/>
    <n v="75"/>
    <n v="10000"/>
    <x v="0"/>
  </r>
  <r>
    <x v="268"/>
    <x v="1"/>
    <x v="20"/>
    <x v="4"/>
    <n v="6"/>
    <n v="6"/>
    <n v="90"/>
    <x v="1"/>
    <x v="0"/>
    <x v="22"/>
    <n v="75"/>
    <n v="10000"/>
    <x v="1"/>
  </r>
  <r>
    <x v="269"/>
    <x v="1"/>
    <x v="20"/>
    <x v="4"/>
    <n v="6.1"/>
    <n v="6"/>
    <n v="90"/>
    <x v="1"/>
    <x v="0"/>
    <x v="22"/>
    <n v="75"/>
    <n v="10000"/>
    <x v="1"/>
  </r>
  <r>
    <x v="270"/>
    <x v="1"/>
    <x v="20"/>
    <x v="4"/>
    <n v="6.1"/>
    <n v="6"/>
    <n v="90"/>
    <x v="1"/>
    <x v="0"/>
    <x v="22"/>
    <n v="75"/>
    <n v="10000"/>
    <x v="1"/>
  </r>
  <r>
    <x v="271"/>
    <x v="1"/>
    <x v="20"/>
    <x v="4"/>
    <n v="6.1"/>
    <n v="6"/>
    <n v="90"/>
    <x v="1"/>
    <x v="0"/>
    <x v="22"/>
    <n v="75"/>
    <n v="10000"/>
    <x v="1"/>
  </r>
  <r>
    <x v="272"/>
    <x v="1"/>
    <x v="20"/>
    <x v="4"/>
    <n v="6.1"/>
    <n v="6"/>
    <n v="90"/>
    <x v="1"/>
    <x v="0"/>
    <x v="22"/>
    <n v="75"/>
    <n v="10000"/>
    <x v="1"/>
  </r>
  <r>
    <x v="273"/>
    <x v="1"/>
    <x v="20"/>
    <x v="4"/>
    <n v="6.2"/>
    <n v="6"/>
    <n v="90"/>
    <x v="1"/>
    <x v="0"/>
    <x v="22"/>
    <n v="75"/>
    <n v="10000"/>
    <x v="1"/>
  </r>
  <r>
    <x v="274"/>
    <x v="1"/>
    <x v="20"/>
    <x v="4"/>
    <n v="6.2"/>
    <n v="6"/>
    <n v="90"/>
    <x v="1"/>
    <x v="0"/>
    <x v="22"/>
    <n v="75"/>
    <n v="10000"/>
    <x v="1"/>
  </r>
  <r>
    <x v="275"/>
    <x v="1"/>
    <x v="20"/>
    <x v="4"/>
    <n v="6.2"/>
    <n v="6"/>
    <n v="90"/>
    <x v="1"/>
    <x v="0"/>
    <x v="22"/>
    <n v="75"/>
    <n v="10000"/>
    <x v="1"/>
  </r>
  <r>
    <x v="276"/>
    <x v="0"/>
    <x v="20"/>
    <x v="1"/>
    <n v="8.1"/>
    <n v="9"/>
    <n v="85"/>
    <x v="4"/>
    <x v="2"/>
    <x v="23"/>
    <n v="86"/>
    <n v="3700"/>
    <x v="1"/>
  </r>
  <r>
    <x v="277"/>
    <x v="0"/>
    <x v="20"/>
    <x v="1"/>
    <n v="8.1"/>
    <n v="9"/>
    <n v="85"/>
    <x v="4"/>
    <x v="2"/>
    <x v="23"/>
    <n v="86"/>
    <n v="3700"/>
    <x v="1"/>
  </r>
  <r>
    <x v="278"/>
    <x v="1"/>
    <x v="21"/>
    <x v="4"/>
    <n v="6.1"/>
    <n v="6"/>
    <n v="90"/>
    <x v="1"/>
    <x v="0"/>
    <x v="22"/>
    <n v="75"/>
    <n v="10000"/>
    <x v="2"/>
  </r>
  <r>
    <x v="279"/>
    <x v="1"/>
    <x v="21"/>
    <x v="5"/>
    <n v="8.3000000000000007"/>
    <n v="9"/>
    <n v="30"/>
    <x v="4"/>
    <x v="1"/>
    <x v="1"/>
    <n v="65"/>
    <n v="5000"/>
    <x v="0"/>
  </r>
  <r>
    <x v="280"/>
    <x v="1"/>
    <x v="21"/>
    <x v="4"/>
    <n v="6"/>
    <n v="6"/>
    <n v="90"/>
    <x v="1"/>
    <x v="0"/>
    <x v="22"/>
    <n v="75"/>
    <n v="10000"/>
    <x v="0"/>
  </r>
  <r>
    <x v="281"/>
    <x v="1"/>
    <x v="21"/>
    <x v="4"/>
    <n v="6.1"/>
    <n v="6"/>
    <n v="90"/>
    <x v="1"/>
    <x v="0"/>
    <x v="22"/>
    <n v="75"/>
    <n v="10000"/>
    <x v="1"/>
  </r>
  <r>
    <x v="282"/>
    <x v="1"/>
    <x v="21"/>
    <x v="4"/>
    <n v="6"/>
    <n v="6"/>
    <n v="90"/>
    <x v="1"/>
    <x v="0"/>
    <x v="22"/>
    <n v="75"/>
    <n v="10000"/>
    <x v="1"/>
  </r>
  <r>
    <x v="283"/>
    <x v="1"/>
    <x v="21"/>
    <x v="4"/>
    <n v="6"/>
    <n v="6"/>
    <n v="90"/>
    <x v="1"/>
    <x v="0"/>
    <x v="22"/>
    <n v="75"/>
    <n v="10000"/>
    <x v="1"/>
  </r>
  <r>
    <x v="284"/>
    <x v="1"/>
    <x v="21"/>
    <x v="4"/>
    <n v="6"/>
    <n v="6"/>
    <n v="90"/>
    <x v="1"/>
    <x v="0"/>
    <x v="22"/>
    <n v="75"/>
    <n v="10000"/>
    <x v="1"/>
  </r>
  <r>
    <x v="285"/>
    <x v="1"/>
    <x v="21"/>
    <x v="4"/>
    <n v="6"/>
    <n v="6"/>
    <n v="90"/>
    <x v="1"/>
    <x v="0"/>
    <x v="22"/>
    <n v="75"/>
    <n v="10000"/>
    <x v="1"/>
  </r>
  <r>
    <x v="286"/>
    <x v="1"/>
    <x v="21"/>
    <x v="4"/>
    <n v="6"/>
    <n v="6"/>
    <n v="90"/>
    <x v="1"/>
    <x v="0"/>
    <x v="22"/>
    <n v="75"/>
    <n v="10000"/>
    <x v="1"/>
  </r>
  <r>
    <x v="287"/>
    <x v="1"/>
    <x v="21"/>
    <x v="4"/>
    <n v="6"/>
    <n v="6"/>
    <n v="90"/>
    <x v="1"/>
    <x v="0"/>
    <x v="22"/>
    <n v="75"/>
    <n v="10000"/>
    <x v="1"/>
  </r>
  <r>
    <x v="288"/>
    <x v="1"/>
    <x v="21"/>
    <x v="4"/>
    <n v="6"/>
    <n v="6"/>
    <n v="90"/>
    <x v="1"/>
    <x v="0"/>
    <x v="22"/>
    <n v="75"/>
    <n v="10000"/>
    <x v="1"/>
  </r>
  <r>
    <x v="289"/>
    <x v="1"/>
    <x v="21"/>
    <x v="4"/>
    <n v="6.1"/>
    <n v="6"/>
    <n v="90"/>
    <x v="1"/>
    <x v="0"/>
    <x v="22"/>
    <n v="75"/>
    <n v="10000"/>
    <x v="1"/>
  </r>
  <r>
    <x v="290"/>
    <x v="1"/>
    <x v="21"/>
    <x v="4"/>
    <n v="6"/>
    <n v="6"/>
    <n v="90"/>
    <x v="1"/>
    <x v="0"/>
    <x v="22"/>
    <n v="75"/>
    <n v="10000"/>
    <x v="1"/>
  </r>
  <r>
    <x v="291"/>
    <x v="1"/>
    <x v="21"/>
    <x v="4"/>
    <n v="6.1"/>
    <n v="6"/>
    <n v="90"/>
    <x v="1"/>
    <x v="0"/>
    <x v="22"/>
    <n v="75"/>
    <n v="10000"/>
    <x v="1"/>
  </r>
  <r>
    <x v="292"/>
    <x v="1"/>
    <x v="21"/>
    <x v="4"/>
    <n v="6.1"/>
    <n v="6"/>
    <n v="90"/>
    <x v="1"/>
    <x v="0"/>
    <x v="22"/>
    <n v="75"/>
    <n v="10000"/>
    <x v="1"/>
  </r>
  <r>
    <x v="293"/>
    <x v="1"/>
    <x v="21"/>
    <x v="4"/>
    <n v="6"/>
    <n v="6"/>
    <n v="90"/>
    <x v="1"/>
    <x v="0"/>
    <x v="22"/>
    <n v="75"/>
    <n v="10000"/>
    <x v="1"/>
  </r>
  <r>
    <x v="294"/>
    <x v="1"/>
    <x v="21"/>
    <x v="4"/>
    <n v="6.1"/>
    <n v="6"/>
    <n v="90"/>
    <x v="1"/>
    <x v="0"/>
    <x v="22"/>
    <n v="75"/>
    <n v="10000"/>
    <x v="1"/>
  </r>
  <r>
    <x v="295"/>
    <x v="1"/>
    <x v="21"/>
    <x v="4"/>
    <n v="6"/>
    <n v="6"/>
    <n v="90"/>
    <x v="1"/>
    <x v="0"/>
    <x v="22"/>
    <n v="75"/>
    <n v="10000"/>
    <x v="1"/>
  </r>
  <r>
    <x v="296"/>
    <x v="1"/>
    <x v="21"/>
    <x v="4"/>
    <n v="6.1"/>
    <n v="6"/>
    <n v="90"/>
    <x v="1"/>
    <x v="0"/>
    <x v="22"/>
    <n v="75"/>
    <n v="10000"/>
    <x v="1"/>
  </r>
  <r>
    <x v="297"/>
    <x v="1"/>
    <x v="21"/>
    <x v="4"/>
    <n v="6.1"/>
    <n v="6"/>
    <n v="90"/>
    <x v="1"/>
    <x v="0"/>
    <x v="22"/>
    <n v="75"/>
    <n v="10000"/>
    <x v="1"/>
  </r>
  <r>
    <x v="298"/>
    <x v="1"/>
    <x v="22"/>
    <x v="5"/>
    <n v="8.5"/>
    <n v="9"/>
    <n v="30"/>
    <x v="4"/>
    <x v="1"/>
    <x v="1"/>
    <n v="65"/>
    <n v="5000"/>
    <x v="0"/>
  </r>
  <r>
    <x v="299"/>
    <x v="1"/>
    <x v="22"/>
    <x v="5"/>
    <n v="8.5"/>
    <n v="9"/>
    <n v="30"/>
    <x v="4"/>
    <x v="1"/>
    <x v="1"/>
    <n v="65"/>
    <n v="5000"/>
    <x v="0"/>
  </r>
  <r>
    <x v="300"/>
    <x v="1"/>
    <x v="22"/>
    <x v="5"/>
    <n v="8.5"/>
    <n v="9"/>
    <n v="30"/>
    <x v="4"/>
    <x v="1"/>
    <x v="1"/>
    <n v="65"/>
    <n v="5000"/>
    <x v="0"/>
  </r>
  <r>
    <x v="301"/>
    <x v="1"/>
    <x v="22"/>
    <x v="5"/>
    <n v="8.5"/>
    <n v="9"/>
    <n v="30"/>
    <x v="4"/>
    <x v="1"/>
    <x v="1"/>
    <n v="65"/>
    <n v="5000"/>
    <x v="0"/>
  </r>
  <r>
    <x v="302"/>
    <x v="1"/>
    <x v="22"/>
    <x v="4"/>
    <n v="7.1"/>
    <n v="7"/>
    <n v="55"/>
    <x v="0"/>
    <x v="3"/>
    <x v="18"/>
    <n v="72"/>
    <n v="6000"/>
    <x v="0"/>
  </r>
  <r>
    <x v="303"/>
    <x v="1"/>
    <x v="22"/>
    <x v="4"/>
    <n v="6"/>
    <n v="6"/>
    <n v="90"/>
    <x v="1"/>
    <x v="0"/>
    <x v="22"/>
    <n v="75"/>
    <n v="10000"/>
    <x v="1"/>
  </r>
  <r>
    <x v="304"/>
    <x v="1"/>
    <x v="22"/>
    <x v="4"/>
    <n v="6.1"/>
    <n v="6"/>
    <n v="90"/>
    <x v="1"/>
    <x v="0"/>
    <x v="22"/>
    <n v="75"/>
    <n v="10000"/>
    <x v="1"/>
  </r>
  <r>
    <x v="305"/>
    <x v="1"/>
    <x v="22"/>
    <x v="4"/>
    <n v="6.1"/>
    <n v="6"/>
    <n v="90"/>
    <x v="1"/>
    <x v="0"/>
    <x v="22"/>
    <n v="75"/>
    <n v="10000"/>
    <x v="1"/>
  </r>
  <r>
    <x v="306"/>
    <x v="1"/>
    <x v="23"/>
    <x v="6"/>
    <n v="6.5"/>
    <n v="7"/>
    <n v="45"/>
    <x v="2"/>
    <x v="0"/>
    <x v="14"/>
    <n v="72"/>
    <n v="6000"/>
    <x v="2"/>
  </r>
  <r>
    <x v="307"/>
    <x v="1"/>
    <x v="23"/>
    <x v="6"/>
    <n v="6.5"/>
    <n v="7"/>
    <n v="45"/>
    <x v="2"/>
    <x v="0"/>
    <x v="14"/>
    <n v="72"/>
    <n v="6000"/>
    <x v="2"/>
  </r>
  <r>
    <x v="308"/>
    <x v="1"/>
    <x v="23"/>
    <x v="6"/>
    <n v="6.6"/>
    <n v="7"/>
    <n v="45"/>
    <x v="2"/>
    <x v="0"/>
    <x v="14"/>
    <n v="72"/>
    <n v="6000"/>
    <x v="2"/>
  </r>
  <r>
    <x v="309"/>
    <x v="1"/>
    <x v="23"/>
    <x v="6"/>
    <n v="6.6"/>
    <n v="7"/>
    <n v="45"/>
    <x v="2"/>
    <x v="0"/>
    <x v="14"/>
    <n v="72"/>
    <n v="6000"/>
    <x v="2"/>
  </r>
  <r>
    <x v="310"/>
    <x v="1"/>
    <x v="23"/>
    <x v="6"/>
    <n v="6.6"/>
    <n v="7"/>
    <n v="45"/>
    <x v="2"/>
    <x v="0"/>
    <x v="14"/>
    <n v="72"/>
    <n v="6000"/>
    <x v="2"/>
  </r>
  <r>
    <x v="311"/>
    <x v="1"/>
    <x v="23"/>
    <x v="6"/>
    <n v="6.6"/>
    <n v="7"/>
    <n v="45"/>
    <x v="2"/>
    <x v="0"/>
    <x v="14"/>
    <n v="72"/>
    <n v="6000"/>
    <x v="2"/>
  </r>
  <r>
    <x v="312"/>
    <x v="1"/>
    <x v="23"/>
    <x v="5"/>
    <n v="8.4"/>
    <n v="9"/>
    <n v="30"/>
    <x v="4"/>
    <x v="1"/>
    <x v="1"/>
    <n v="65"/>
    <n v="5000"/>
    <x v="0"/>
  </r>
  <r>
    <x v="313"/>
    <x v="1"/>
    <x v="23"/>
    <x v="5"/>
    <n v="8.4"/>
    <n v="9"/>
    <n v="30"/>
    <x v="4"/>
    <x v="1"/>
    <x v="1"/>
    <n v="65"/>
    <n v="5000"/>
    <x v="0"/>
  </r>
  <r>
    <x v="314"/>
    <x v="1"/>
    <x v="23"/>
    <x v="5"/>
    <n v="8.4"/>
    <n v="9"/>
    <n v="30"/>
    <x v="4"/>
    <x v="1"/>
    <x v="1"/>
    <n v="65"/>
    <n v="5000"/>
    <x v="0"/>
  </r>
  <r>
    <x v="315"/>
    <x v="1"/>
    <x v="24"/>
    <x v="5"/>
    <n v="8.3000000000000007"/>
    <n v="9"/>
    <n v="30"/>
    <x v="4"/>
    <x v="1"/>
    <x v="1"/>
    <n v="65"/>
    <n v="5000"/>
    <x v="2"/>
  </r>
  <r>
    <x v="316"/>
    <x v="1"/>
    <x v="24"/>
    <x v="5"/>
    <n v="8.5"/>
    <n v="9"/>
    <n v="30"/>
    <x v="4"/>
    <x v="1"/>
    <x v="1"/>
    <n v="65"/>
    <n v="5000"/>
    <x v="0"/>
  </r>
  <r>
    <x v="317"/>
    <x v="1"/>
    <x v="24"/>
    <x v="5"/>
    <n v="8.5"/>
    <n v="9"/>
    <n v="30"/>
    <x v="4"/>
    <x v="1"/>
    <x v="1"/>
    <n v="65"/>
    <n v="5000"/>
    <x v="0"/>
  </r>
  <r>
    <x v="318"/>
    <x v="1"/>
    <x v="24"/>
    <x v="5"/>
    <n v="8.4"/>
    <n v="9"/>
    <n v="30"/>
    <x v="4"/>
    <x v="1"/>
    <x v="1"/>
    <n v="65"/>
    <n v="5000"/>
    <x v="0"/>
  </r>
  <r>
    <x v="319"/>
    <x v="1"/>
    <x v="24"/>
    <x v="5"/>
    <n v="8.4"/>
    <n v="9"/>
    <n v="30"/>
    <x v="4"/>
    <x v="1"/>
    <x v="1"/>
    <n v="65"/>
    <n v="5000"/>
    <x v="0"/>
  </r>
  <r>
    <x v="320"/>
    <x v="1"/>
    <x v="24"/>
    <x v="5"/>
    <n v="8.5"/>
    <n v="9"/>
    <n v="30"/>
    <x v="4"/>
    <x v="1"/>
    <x v="1"/>
    <n v="65"/>
    <n v="5000"/>
    <x v="0"/>
  </r>
  <r>
    <x v="321"/>
    <x v="1"/>
    <x v="24"/>
    <x v="5"/>
    <n v="8.4"/>
    <n v="9"/>
    <n v="30"/>
    <x v="4"/>
    <x v="1"/>
    <x v="1"/>
    <n v="65"/>
    <n v="5000"/>
    <x v="0"/>
  </r>
  <r>
    <x v="322"/>
    <x v="1"/>
    <x v="24"/>
    <x v="5"/>
    <n v="8.4"/>
    <n v="9"/>
    <n v="30"/>
    <x v="4"/>
    <x v="1"/>
    <x v="1"/>
    <n v="65"/>
    <n v="5000"/>
    <x v="0"/>
  </r>
  <r>
    <x v="323"/>
    <x v="1"/>
    <x v="24"/>
    <x v="5"/>
    <n v="8.5"/>
    <n v="9"/>
    <n v="30"/>
    <x v="4"/>
    <x v="1"/>
    <x v="1"/>
    <n v="65"/>
    <n v="5000"/>
    <x v="0"/>
  </r>
  <r>
    <x v="324"/>
    <x v="1"/>
    <x v="24"/>
    <x v="5"/>
    <n v="8.3000000000000007"/>
    <n v="9"/>
    <n v="30"/>
    <x v="4"/>
    <x v="1"/>
    <x v="1"/>
    <n v="65"/>
    <n v="5000"/>
    <x v="0"/>
  </r>
  <r>
    <x v="325"/>
    <x v="1"/>
    <x v="24"/>
    <x v="5"/>
    <n v="8.5"/>
    <n v="9"/>
    <n v="30"/>
    <x v="4"/>
    <x v="1"/>
    <x v="1"/>
    <n v="65"/>
    <n v="5000"/>
    <x v="0"/>
  </r>
  <r>
    <x v="326"/>
    <x v="1"/>
    <x v="24"/>
    <x v="5"/>
    <n v="8.3000000000000007"/>
    <n v="9"/>
    <n v="30"/>
    <x v="4"/>
    <x v="1"/>
    <x v="1"/>
    <n v="65"/>
    <n v="5000"/>
    <x v="0"/>
  </r>
  <r>
    <x v="327"/>
    <x v="1"/>
    <x v="24"/>
    <x v="5"/>
    <n v="8.5"/>
    <n v="9"/>
    <n v="30"/>
    <x v="4"/>
    <x v="1"/>
    <x v="1"/>
    <n v="65"/>
    <n v="5000"/>
    <x v="0"/>
  </r>
  <r>
    <x v="328"/>
    <x v="1"/>
    <x v="24"/>
    <x v="5"/>
    <n v="8.3000000000000007"/>
    <n v="9"/>
    <n v="30"/>
    <x v="4"/>
    <x v="1"/>
    <x v="1"/>
    <n v="65"/>
    <n v="5000"/>
    <x v="0"/>
  </r>
  <r>
    <x v="329"/>
    <x v="1"/>
    <x v="24"/>
    <x v="5"/>
    <n v="8.5"/>
    <n v="9"/>
    <n v="30"/>
    <x v="4"/>
    <x v="1"/>
    <x v="1"/>
    <n v="65"/>
    <n v="5000"/>
    <x v="0"/>
  </r>
  <r>
    <x v="330"/>
    <x v="1"/>
    <x v="24"/>
    <x v="5"/>
    <n v="8.5"/>
    <n v="9"/>
    <n v="30"/>
    <x v="4"/>
    <x v="1"/>
    <x v="1"/>
    <n v="65"/>
    <n v="5000"/>
    <x v="0"/>
  </r>
  <r>
    <x v="331"/>
    <x v="1"/>
    <x v="24"/>
    <x v="5"/>
    <n v="8.4"/>
    <n v="9"/>
    <n v="30"/>
    <x v="4"/>
    <x v="1"/>
    <x v="1"/>
    <n v="65"/>
    <n v="5000"/>
    <x v="0"/>
  </r>
  <r>
    <x v="332"/>
    <x v="1"/>
    <x v="25"/>
    <x v="5"/>
    <n v="8.4"/>
    <n v="9"/>
    <n v="30"/>
    <x v="4"/>
    <x v="1"/>
    <x v="1"/>
    <n v="65"/>
    <n v="5000"/>
    <x v="0"/>
  </r>
  <r>
    <x v="333"/>
    <x v="1"/>
    <x v="25"/>
    <x v="5"/>
    <n v="8.4"/>
    <n v="9"/>
    <n v="30"/>
    <x v="4"/>
    <x v="1"/>
    <x v="1"/>
    <n v="65"/>
    <n v="5000"/>
    <x v="0"/>
  </r>
  <r>
    <x v="334"/>
    <x v="1"/>
    <x v="25"/>
    <x v="5"/>
    <n v="8.4"/>
    <n v="9"/>
    <n v="30"/>
    <x v="4"/>
    <x v="1"/>
    <x v="1"/>
    <n v="65"/>
    <n v="5000"/>
    <x v="0"/>
  </r>
  <r>
    <x v="335"/>
    <x v="1"/>
    <x v="25"/>
    <x v="5"/>
    <n v="8.4"/>
    <n v="9"/>
    <n v="30"/>
    <x v="4"/>
    <x v="1"/>
    <x v="1"/>
    <n v="65"/>
    <n v="5000"/>
    <x v="0"/>
  </r>
  <r>
    <x v="336"/>
    <x v="1"/>
    <x v="25"/>
    <x v="5"/>
    <n v="8.4"/>
    <n v="9"/>
    <n v="30"/>
    <x v="4"/>
    <x v="1"/>
    <x v="1"/>
    <n v="65"/>
    <n v="5000"/>
    <x v="0"/>
  </r>
  <r>
    <x v="337"/>
    <x v="1"/>
    <x v="25"/>
    <x v="5"/>
    <n v="8.4"/>
    <n v="9"/>
    <n v="30"/>
    <x v="4"/>
    <x v="1"/>
    <x v="1"/>
    <n v="65"/>
    <n v="5000"/>
    <x v="0"/>
  </r>
  <r>
    <x v="338"/>
    <x v="1"/>
    <x v="25"/>
    <x v="5"/>
    <n v="8.5"/>
    <n v="9"/>
    <n v="30"/>
    <x v="4"/>
    <x v="1"/>
    <x v="1"/>
    <n v="65"/>
    <n v="5000"/>
    <x v="0"/>
  </r>
  <r>
    <x v="339"/>
    <x v="1"/>
    <x v="26"/>
    <x v="4"/>
    <n v="8.1"/>
    <n v="9"/>
    <n v="75"/>
    <x v="3"/>
    <x v="0"/>
    <x v="22"/>
    <n v="72"/>
    <n v="5000"/>
    <x v="1"/>
  </r>
  <r>
    <x v="340"/>
    <x v="1"/>
    <x v="26"/>
    <x v="4"/>
    <n v="8.1"/>
    <n v="9"/>
    <n v="75"/>
    <x v="3"/>
    <x v="0"/>
    <x v="22"/>
    <n v="72"/>
    <n v="5000"/>
    <x v="1"/>
  </r>
  <r>
    <x v="341"/>
    <x v="1"/>
    <x v="27"/>
    <x v="1"/>
    <n v="8.1999999999999993"/>
    <n v="9"/>
    <n v="90"/>
    <x v="4"/>
    <x v="3"/>
    <x v="24"/>
    <n v="65"/>
    <n v="10000"/>
    <x v="0"/>
  </r>
  <r>
    <x v="342"/>
    <x v="1"/>
    <x v="27"/>
    <x v="1"/>
    <n v="8.1999999999999993"/>
    <n v="9"/>
    <n v="90"/>
    <x v="4"/>
    <x v="3"/>
    <x v="24"/>
    <n v="65"/>
    <n v="10000"/>
    <x v="0"/>
  </r>
  <r>
    <x v="343"/>
    <x v="1"/>
    <x v="28"/>
    <x v="4"/>
    <n v="8.1"/>
    <n v="9"/>
    <n v="75"/>
    <x v="4"/>
    <x v="0"/>
    <x v="22"/>
    <n v="68"/>
    <n v="7000"/>
    <x v="0"/>
  </r>
  <r>
    <x v="344"/>
    <x v="1"/>
    <x v="28"/>
    <x v="4"/>
    <n v="8.1999999999999993"/>
    <n v="9"/>
    <n v="75"/>
    <x v="4"/>
    <x v="0"/>
    <x v="22"/>
    <n v="68"/>
    <n v="7000"/>
    <x v="1"/>
  </r>
  <r>
    <x v="345"/>
    <x v="1"/>
    <x v="28"/>
    <x v="4"/>
    <n v="8.1999999999999993"/>
    <n v="9"/>
    <n v="75"/>
    <x v="4"/>
    <x v="0"/>
    <x v="22"/>
    <n v="68"/>
    <n v="7000"/>
    <x v="1"/>
  </r>
  <r>
    <x v="346"/>
    <x v="1"/>
    <x v="28"/>
    <x v="4"/>
    <n v="8.1999999999999993"/>
    <n v="9"/>
    <n v="75"/>
    <x v="4"/>
    <x v="0"/>
    <x v="22"/>
    <n v="68"/>
    <n v="7000"/>
    <x v="1"/>
  </r>
  <r>
    <x v="347"/>
    <x v="1"/>
    <x v="28"/>
    <x v="4"/>
    <n v="8.1999999999999993"/>
    <n v="9"/>
    <n v="75"/>
    <x v="4"/>
    <x v="0"/>
    <x v="22"/>
    <n v="68"/>
    <n v="7000"/>
    <x v="1"/>
  </r>
  <r>
    <x v="348"/>
    <x v="1"/>
    <x v="28"/>
    <x v="4"/>
    <n v="8.1999999999999993"/>
    <n v="9"/>
    <n v="75"/>
    <x v="4"/>
    <x v="0"/>
    <x v="22"/>
    <n v="68"/>
    <n v="7000"/>
    <x v="1"/>
  </r>
  <r>
    <x v="349"/>
    <x v="1"/>
    <x v="28"/>
    <x v="4"/>
    <n v="8.1"/>
    <n v="9"/>
    <n v="75"/>
    <x v="4"/>
    <x v="0"/>
    <x v="22"/>
    <n v="68"/>
    <n v="7000"/>
    <x v="1"/>
  </r>
  <r>
    <x v="350"/>
    <x v="1"/>
    <x v="28"/>
    <x v="4"/>
    <n v="8.1"/>
    <n v="9"/>
    <n v="75"/>
    <x v="4"/>
    <x v="0"/>
    <x v="22"/>
    <n v="68"/>
    <n v="7000"/>
    <x v="1"/>
  </r>
  <r>
    <x v="351"/>
    <x v="1"/>
    <x v="28"/>
    <x v="4"/>
    <n v="8.1"/>
    <n v="9"/>
    <n v="75"/>
    <x v="4"/>
    <x v="0"/>
    <x v="22"/>
    <n v="68"/>
    <n v="7000"/>
    <x v="1"/>
  </r>
  <r>
    <x v="352"/>
    <x v="1"/>
    <x v="29"/>
    <x v="4"/>
    <n v="8"/>
    <n v="9"/>
    <n v="75"/>
    <x v="4"/>
    <x v="0"/>
    <x v="22"/>
    <n v="68"/>
    <n v="7000"/>
    <x v="1"/>
  </r>
  <r>
    <x v="353"/>
    <x v="1"/>
    <x v="29"/>
    <x v="4"/>
    <n v="8"/>
    <n v="9"/>
    <n v="75"/>
    <x v="4"/>
    <x v="0"/>
    <x v="22"/>
    <n v="68"/>
    <n v="7000"/>
    <x v="1"/>
  </r>
  <r>
    <x v="354"/>
    <x v="1"/>
    <x v="29"/>
    <x v="4"/>
    <n v="8"/>
    <n v="9"/>
    <n v="75"/>
    <x v="4"/>
    <x v="0"/>
    <x v="22"/>
    <n v="68"/>
    <n v="7000"/>
    <x v="1"/>
  </r>
  <r>
    <x v="355"/>
    <x v="1"/>
    <x v="29"/>
    <x v="4"/>
    <n v="8"/>
    <n v="9"/>
    <n v="75"/>
    <x v="4"/>
    <x v="0"/>
    <x v="22"/>
    <n v="68"/>
    <n v="7000"/>
    <x v="1"/>
  </r>
  <r>
    <x v="356"/>
    <x v="1"/>
    <x v="29"/>
    <x v="4"/>
    <n v="8"/>
    <n v="9"/>
    <n v="75"/>
    <x v="4"/>
    <x v="0"/>
    <x v="22"/>
    <n v="68"/>
    <n v="7000"/>
    <x v="1"/>
  </r>
  <r>
    <x v="357"/>
    <x v="1"/>
    <x v="29"/>
    <x v="4"/>
    <n v="8"/>
    <n v="9"/>
    <n v="75"/>
    <x v="4"/>
    <x v="0"/>
    <x v="22"/>
    <n v="68"/>
    <n v="7000"/>
    <x v="1"/>
  </r>
  <r>
    <x v="358"/>
    <x v="1"/>
    <x v="30"/>
    <x v="4"/>
    <n v="8"/>
    <n v="9"/>
    <n v="75"/>
    <x v="4"/>
    <x v="0"/>
    <x v="22"/>
    <n v="68"/>
    <n v="7000"/>
    <x v="0"/>
  </r>
  <r>
    <x v="359"/>
    <x v="1"/>
    <x v="30"/>
    <x v="4"/>
    <n v="8.1"/>
    <n v="9"/>
    <n v="75"/>
    <x v="4"/>
    <x v="0"/>
    <x v="22"/>
    <n v="68"/>
    <n v="7000"/>
    <x v="0"/>
  </r>
  <r>
    <x v="360"/>
    <x v="1"/>
    <x v="30"/>
    <x v="4"/>
    <n v="8.1999999999999993"/>
    <n v="9"/>
    <n v="75"/>
    <x v="4"/>
    <x v="0"/>
    <x v="22"/>
    <n v="68"/>
    <n v="7000"/>
    <x v="1"/>
  </r>
  <r>
    <x v="361"/>
    <x v="1"/>
    <x v="30"/>
    <x v="4"/>
    <n v="8.1999999999999993"/>
    <n v="9"/>
    <n v="75"/>
    <x v="4"/>
    <x v="0"/>
    <x v="22"/>
    <n v="68"/>
    <n v="7000"/>
    <x v="1"/>
  </r>
  <r>
    <x v="362"/>
    <x v="1"/>
    <x v="30"/>
    <x v="4"/>
    <n v="8.1999999999999993"/>
    <n v="9"/>
    <n v="75"/>
    <x v="4"/>
    <x v="0"/>
    <x v="22"/>
    <n v="68"/>
    <n v="7000"/>
    <x v="1"/>
  </r>
  <r>
    <x v="363"/>
    <x v="1"/>
    <x v="30"/>
    <x v="4"/>
    <n v="8.1999999999999993"/>
    <n v="9"/>
    <n v="75"/>
    <x v="4"/>
    <x v="0"/>
    <x v="22"/>
    <n v="68"/>
    <n v="7000"/>
    <x v="1"/>
  </r>
  <r>
    <x v="364"/>
    <x v="1"/>
    <x v="30"/>
    <x v="4"/>
    <n v="8"/>
    <n v="9"/>
    <n v="75"/>
    <x v="4"/>
    <x v="0"/>
    <x v="22"/>
    <n v="68"/>
    <n v="7000"/>
    <x v="1"/>
  </r>
  <r>
    <x v="365"/>
    <x v="1"/>
    <x v="30"/>
    <x v="4"/>
    <n v="8"/>
    <n v="9"/>
    <n v="75"/>
    <x v="4"/>
    <x v="0"/>
    <x v="22"/>
    <n v="68"/>
    <n v="7000"/>
    <x v="1"/>
  </r>
  <r>
    <x v="366"/>
    <x v="1"/>
    <x v="30"/>
    <x v="4"/>
    <n v="8.1"/>
    <n v="9"/>
    <n v="75"/>
    <x v="4"/>
    <x v="0"/>
    <x v="22"/>
    <n v="68"/>
    <n v="7000"/>
    <x v="1"/>
  </r>
  <r>
    <x v="367"/>
    <x v="1"/>
    <x v="30"/>
    <x v="4"/>
    <n v="8"/>
    <n v="9"/>
    <n v="75"/>
    <x v="4"/>
    <x v="0"/>
    <x v="22"/>
    <n v="68"/>
    <n v="7000"/>
    <x v="1"/>
  </r>
  <r>
    <x v="368"/>
    <x v="1"/>
    <x v="30"/>
    <x v="4"/>
    <n v="8.1"/>
    <n v="9"/>
    <n v="75"/>
    <x v="4"/>
    <x v="0"/>
    <x v="22"/>
    <n v="68"/>
    <n v="7000"/>
    <x v="1"/>
  </r>
  <r>
    <x v="369"/>
    <x v="1"/>
    <x v="30"/>
    <x v="4"/>
    <n v="8.1"/>
    <n v="9"/>
    <n v="75"/>
    <x v="4"/>
    <x v="0"/>
    <x v="22"/>
    <n v="68"/>
    <n v="7000"/>
    <x v="1"/>
  </r>
  <r>
    <x v="370"/>
    <x v="1"/>
    <x v="30"/>
    <x v="4"/>
    <n v="8"/>
    <n v="9"/>
    <n v="75"/>
    <x v="4"/>
    <x v="0"/>
    <x v="22"/>
    <n v="68"/>
    <n v="7000"/>
    <x v="1"/>
  </r>
  <r>
    <x v="371"/>
    <x v="1"/>
    <x v="30"/>
    <x v="4"/>
    <n v="8.1"/>
    <n v="9"/>
    <n v="75"/>
    <x v="4"/>
    <x v="0"/>
    <x v="22"/>
    <n v="68"/>
    <n v="7000"/>
    <x v="1"/>
  </r>
  <r>
    <x v="372"/>
    <x v="1"/>
    <x v="30"/>
    <x v="4"/>
    <n v="8.1"/>
    <n v="9"/>
    <n v="75"/>
    <x v="4"/>
    <x v="0"/>
    <x v="22"/>
    <n v="68"/>
    <n v="7000"/>
    <x v="1"/>
  </r>
  <r>
    <x v="373"/>
    <x v="1"/>
    <x v="30"/>
    <x v="4"/>
    <n v="8.1"/>
    <n v="9"/>
    <n v="75"/>
    <x v="4"/>
    <x v="0"/>
    <x v="22"/>
    <n v="68"/>
    <n v="700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5">
  <r>
    <x v="0"/>
    <x v="0"/>
    <n v="27"/>
    <s v="Software Engineer"/>
    <n v="6.1"/>
    <n v="6"/>
    <n v="42"/>
    <n v="6"/>
    <x v="0"/>
    <s v="126/83"/>
    <n v="77"/>
    <n v="4200"/>
    <s v="None"/>
  </r>
  <r>
    <x v="1"/>
    <x v="0"/>
    <n v="28"/>
    <s v="Doctor"/>
    <n v="6.2"/>
    <n v="6"/>
    <n v="60"/>
    <n v="8"/>
    <x v="1"/>
    <s v="125/80"/>
    <n v="75"/>
    <n v="10000"/>
    <s v="None"/>
  </r>
  <r>
    <x v="2"/>
    <x v="0"/>
    <n v="28"/>
    <s v="Doctor"/>
    <n v="6.2"/>
    <n v="6"/>
    <n v="60"/>
    <n v="8"/>
    <x v="1"/>
    <s v="125/80"/>
    <n v="75"/>
    <n v="10000"/>
    <s v="None"/>
  </r>
  <r>
    <x v="3"/>
    <x v="0"/>
    <n v="28"/>
    <s v="Sales Representative"/>
    <n v="5.9"/>
    <n v="4"/>
    <n v="30"/>
    <n v="8"/>
    <x v="2"/>
    <s v="140/90"/>
    <n v="85"/>
    <n v="3000"/>
    <s v="Sleep Apnea"/>
  </r>
  <r>
    <x v="4"/>
    <x v="0"/>
    <n v="28"/>
    <s v="Sales Representative"/>
    <n v="5.9"/>
    <n v="4"/>
    <n v="30"/>
    <n v="8"/>
    <x v="2"/>
    <s v="140/90"/>
    <n v="85"/>
    <n v="3000"/>
    <s v="Sleep Apnea"/>
  </r>
  <r>
    <x v="5"/>
    <x v="0"/>
    <n v="28"/>
    <s v="Software Engineer"/>
    <n v="5.9"/>
    <n v="4"/>
    <n v="30"/>
    <n v="8"/>
    <x v="2"/>
    <s v="140/90"/>
    <n v="85"/>
    <n v="3000"/>
    <s v="Insomnia"/>
  </r>
  <r>
    <x v="6"/>
    <x v="0"/>
    <n v="29"/>
    <s v="Teacher"/>
    <n v="6.3"/>
    <n v="6"/>
    <n v="40"/>
    <n v="7"/>
    <x v="2"/>
    <s v="140/90"/>
    <n v="82"/>
    <n v="3500"/>
    <s v="Insomnia"/>
  </r>
  <r>
    <x v="7"/>
    <x v="0"/>
    <n v="29"/>
    <s v="Doctor"/>
    <n v="7.8"/>
    <n v="7"/>
    <n v="75"/>
    <n v="6"/>
    <x v="1"/>
    <s v="120/80"/>
    <n v="70"/>
    <n v="8000"/>
    <s v="None"/>
  </r>
  <r>
    <x v="8"/>
    <x v="0"/>
    <n v="29"/>
    <s v="Doctor"/>
    <n v="7.8"/>
    <n v="7"/>
    <n v="75"/>
    <n v="6"/>
    <x v="1"/>
    <s v="120/80"/>
    <n v="70"/>
    <n v="8000"/>
    <s v="None"/>
  </r>
  <r>
    <x v="9"/>
    <x v="0"/>
    <n v="29"/>
    <s v="Doctor"/>
    <n v="7.8"/>
    <n v="7"/>
    <n v="75"/>
    <n v="6"/>
    <x v="1"/>
    <s v="120/80"/>
    <n v="70"/>
    <n v="8000"/>
    <s v="None"/>
  </r>
  <r>
    <x v="10"/>
    <x v="0"/>
    <n v="29"/>
    <s v="Doctor"/>
    <n v="6.1"/>
    <n v="6"/>
    <n v="30"/>
    <n v="8"/>
    <x v="1"/>
    <s v="120/80"/>
    <n v="70"/>
    <n v="8000"/>
    <s v="None"/>
  </r>
  <r>
    <x v="11"/>
    <x v="0"/>
    <n v="29"/>
    <s v="Doctor"/>
    <n v="7.8"/>
    <n v="7"/>
    <n v="75"/>
    <n v="6"/>
    <x v="1"/>
    <s v="120/80"/>
    <n v="70"/>
    <n v="8000"/>
    <s v="None"/>
  </r>
  <r>
    <x v="12"/>
    <x v="0"/>
    <n v="29"/>
    <s v="Doctor"/>
    <n v="6.1"/>
    <n v="6"/>
    <n v="30"/>
    <n v="8"/>
    <x v="1"/>
    <s v="120/80"/>
    <n v="70"/>
    <n v="8000"/>
    <s v="None"/>
  </r>
  <r>
    <x v="13"/>
    <x v="0"/>
    <n v="29"/>
    <s v="Doctor"/>
    <n v="6"/>
    <n v="6"/>
    <n v="30"/>
    <n v="8"/>
    <x v="1"/>
    <s v="120/80"/>
    <n v="70"/>
    <n v="8000"/>
    <s v="None"/>
  </r>
  <r>
    <x v="14"/>
    <x v="0"/>
    <n v="29"/>
    <s v="Doctor"/>
    <n v="6"/>
    <n v="6"/>
    <n v="30"/>
    <n v="8"/>
    <x v="1"/>
    <s v="120/80"/>
    <n v="70"/>
    <n v="8000"/>
    <s v="None"/>
  </r>
  <r>
    <x v="15"/>
    <x v="0"/>
    <n v="29"/>
    <s v="Doctor"/>
    <n v="6"/>
    <n v="6"/>
    <n v="30"/>
    <n v="8"/>
    <x v="1"/>
    <s v="120/80"/>
    <n v="70"/>
    <n v="8000"/>
    <s v="None"/>
  </r>
  <r>
    <x v="16"/>
    <x v="1"/>
    <n v="29"/>
    <s v="Nurse"/>
    <n v="6.5"/>
    <n v="5"/>
    <n v="40"/>
    <n v="7"/>
    <x v="3"/>
    <s v="132/87"/>
    <n v="80"/>
    <n v="4000"/>
    <s v="Sleep Apnea"/>
  </r>
  <r>
    <x v="17"/>
    <x v="0"/>
    <n v="29"/>
    <s v="Doctor"/>
    <n v="6"/>
    <n v="6"/>
    <n v="30"/>
    <n v="8"/>
    <x v="1"/>
    <s v="120/80"/>
    <n v="70"/>
    <n v="8000"/>
    <s v="Sleep Apnea"/>
  </r>
  <r>
    <x v="18"/>
    <x v="1"/>
    <n v="29"/>
    <s v="Nurse"/>
    <n v="6.5"/>
    <n v="5"/>
    <n v="40"/>
    <n v="7"/>
    <x v="3"/>
    <s v="132/87"/>
    <n v="80"/>
    <n v="4000"/>
    <s v="Insomnia"/>
  </r>
  <r>
    <x v="19"/>
    <x v="0"/>
    <n v="30"/>
    <s v="Doctor"/>
    <n v="7.6"/>
    <n v="7"/>
    <n v="75"/>
    <n v="6"/>
    <x v="1"/>
    <s v="120/80"/>
    <n v="70"/>
    <n v="8000"/>
    <s v="None"/>
  </r>
  <r>
    <x v="20"/>
    <x v="0"/>
    <n v="30"/>
    <s v="Doctor"/>
    <n v="7.7"/>
    <n v="7"/>
    <n v="75"/>
    <n v="6"/>
    <x v="1"/>
    <s v="120/80"/>
    <n v="70"/>
    <n v="8000"/>
    <s v="None"/>
  </r>
  <r>
    <x v="21"/>
    <x v="0"/>
    <n v="30"/>
    <s v="Doctor"/>
    <n v="7.7"/>
    <n v="7"/>
    <n v="75"/>
    <n v="6"/>
    <x v="1"/>
    <s v="120/80"/>
    <n v="70"/>
    <n v="8000"/>
    <s v="None"/>
  </r>
  <r>
    <x v="22"/>
    <x v="0"/>
    <n v="30"/>
    <s v="Doctor"/>
    <n v="7.7"/>
    <n v="7"/>
    <n v="75"/>
    <n v="6"/>
    <x v="1"/>
    <s v="120/80"/>
    <n v="70"/>
    <n v="8000"/>
    <s v="None"/>
  </r>
  <r>
    <x v="23"/>
    <x v="0"/>
    <n v="30"/>
    <s v="Doctor"/>
    <n v="7.7"/>
    <n v="7"/>
    <n v="75"/>
    <n v="6"/>
    <x v="1"/>
    <s v="120/80"/>
    <n v="70"/>
    <n v="8000"/>
    <s v="None"/>
  </r>
  <r>
    <x v="24"/>
    <x v="0"/>
    <n v="30"/>
    <s v="Doctor"/>
    <n v="7.8"/>
    <n v="7"/>
    <n v="75"/>
    <n v="6"/>
    <x v="1"/>
    <s v="120/80"/>
    <n v="70"/>
    <n v="8000"/>
    <s v="None"/>
  </r>
  <r>
    <x v="25"/>
    <x v="0"/>
    <n v="30"/>
    <s v="Doctor"/>
    <n v="7.9"/>
    <n v="7"/>
    <n v="75"/>
    <n v="6"/>
    <x v="1"/>
    <s v="120/80"/>
    <n v="70"/>
    <n v="8000"/>
    <s v="None"/>
  </r>
  <r>
    <x v="26"/>
    <x v="0"/>
    <n v="30"/>
    <s v="Doctor"/>
    <n v="7.8"/>
    <n v="7"/>
    <n v="75"/>
    <n v="6"/>
    <x v="1"/>
    <s v="120/80"/>
    <n v="70"/>
    <n v="8000"/>
    <s v="None"/>
  </r>
  <r>
    <x v="27"/>
    <x v="0"/>
    <n v="30"/>
    <s v="Doctor"/>
    <n v="7.9"/>
    <n v="7"/>
    <n v="75"/>
    <n v="6"/>
    <x v="1"/>
    <s v="120/80"/>
    <n v="70"/>
    <n v="8000"/>
    <s v="None"/>
  </r>
  <r>
    <x v="28"/>
    <x v="0"/>
    <n v="30"/>
    <s v="Doctor"/>
    <n v="7.9"/>
    <n v="7"/>
    <n v="75"/>
    <n v="6"/>
    <x v="1"/>
    <s v="120/80"/>
    <n v="70"/>
    <n v="8000"/>
    <s v="None"/>
  </r>
  <r>
    <x v="29"/>
    <x v="0"/>
    <n v="30"/>
    <s v="Doctor"/>
    <n v="7.9"/>
    <n v="7"/>
    <n v="75"/>
    <n v="6"/>
    <x v="1"/>
    <s v="120/80"/>
    <n v="70"/>
    <n v="8000"/>
    <s v="None"/>
  </r>
  <r>
    <x v="30"/>
    <x v="1"/>
    <n v="30"/>
    <s v="Nurse"/>
    <n v="6.4"/>
    <n v="5"/>
    <n v="35"/>
    <n v="7"/>
    <x v="3"/>
    <s v="130/86"/>
    <n v="78"/>
    <n v="4100"/>
    <s v="Sleep Apnea"/>
  </r>
  <r>
    <x v="31"/>
    <x v="1"/>
    <n v="30"/>
    <s v="Nurse"/>
    <n v="6.4"/>
    <n v="5"/>
    <n v="35"/>
    <n v="7"/>
    <x v="3"/>
    <s v="130/86"/>
    <n v="78"/>
    <n v="4100"/>
    <s v="Insomnia"/>
  </r>
  <r>
    <x v="32"/>
    <x v="1"/>
    <n v="31"/>
    <s v="Nurse"/>
    <n v="7.9"/>
    <n v="8"/>
    <n v="75"/>
    <n v="4"/>
    <x v="3"/>
    <s v="117/76"/>
    <n v="69"/>
    <n v="6800"/>
    <s v="None"/>
  </r>
  <r>
    <x v="33"/>
    <x v="0"/>
    <n v="31"/>
    <s v="Doctor"/>
    <n v="6.1"/>
    <n v="6"/>
    <n v="30"/>
    <n v="8"/>
    <x v="1"/>
    <s v="125/80"/>
    <n v="72"/>
    <n v="5000"/>
    <s v="None"/>
  </r>
  <r>
    <x v="34"/>
    <x v="0"/>
    <n v="31"/>
    <s v="Doctor"/>
    <n v="7.7"/>
    <n v="7"/>
    <n v="75"/>
    <n v="6"/>
    <x v="1"/>
    <s v="120/80"/>
    <n v="70"/>
    <n v="8000"/>
    <s v="None"/>
  </r>
  <r>
    <x v="35"/>
    <x v="0"/>
    <n v="31"/>
    <s v="Doctor"/>
    <n v="6.1"/>
    <n v="6"/>
    <n v="30"/>
    <n v="8"/>
    <x v="1"/>
    <s v="125/80"/>
    <n v="72"/>
    <n v="5000"/>
    <s v="None"/>
  </r>
  <r>
    <x v="36"/>
    <x v="0"/>
    <n v="31"/>
    <s v="Doctor"/>
    <n v="6.1"/>
    <n v="6"/>
    <n v="30"/>
    <n v="8"/>
    <x v="1"/>
    <s v="125/80"/>
    <n v="72"/>
    <n v="5000"/>
    <s v="None"/>
  </r>
  <r>
    <x v="37"/>
    <x v="0"/>
    <n v="31"/>
    <s v="Doctor"/>
    <n v="7.6"/>
    <n v="7"/>
    <n v="75"/>
    <n v="6"/>
    <x v="1"/>
    <s v="120/80"/>
    <n v="70"/>
    <n v="8000"/>
    <s v="None"/>
  </r>
  <r>
    <x v="38"/>
    <x v="0"/>
    <n v="31"/>
    <s v="Doctor"/>
    <n v="7.6"/>
    <n v="7"/>
    <n v="75"/>
    <n v="6"/>
    <x v="1"/>
    <s v="120/80"/>
    <n v="70"/>
    <n v="8000"/>
    <s v="None"/>
  </r>
  <r>
    <x v="39"/>
    <x v="0"/>
    <n v="31"/>
    <s v="Doctor"/>
    <n v="7.6"/>
    <n v="7"/>
    <n v="75"/>
    <n v="6"/>
    <x v="1"/>
    <s v="120/80"/>
    <n v="70"/>
    <n v="8000"/>
    <s v="None"/>
  </r>
  <r>
    <x v="40"/>
    <x v="0"/>
    <n v="31"/>
    <s v="Doctor"/>
    <n v="7.7"/>
    <n v="7"/>
    <n v="75"/>
    <n v="6"/>
    <x v="1"/>
    <s v="120/80"/>
    <n v="70"/>
    <n v="8000"/>
    <s v="None"/>
  </r>
  <r>
    <x v="41"/>
    <x v="0"/>
    <n v="31"/>
    <s v="Doctor"/>
    <n v="7.7"/>
    <n v="7"/>
    <n v="75"/>
    <n v="6"/>
    <x v="1"/>
    <s v="120/80"/>
    <n v="70"/>
    <n v="8000"/>
    <s v="None"/>
  </r>
  <r>
    <x v="42"/>
    <x v="0"/>
    <n v="31"/>
    <s v="Doctor"/>
    <n v="7.7"/>
    <n v="7"/>
    <n v="75"/>
    <n v="6"/>
    <x v="1"/>
    <s v="120/80"/>
    <n v="70"/>
    <n v="8000"/>
    <s v="None"/>
  </r>
  <r>
    <x v="43"/>
    <x v="0"/>
    <n v="31"/>
    <s v="Doctor"/>
    <n v="7.8"/>
    <n v="7"/>
    <n v="75"/>
    <n v="6"/>
    <x v="1"/>
    <s v="120/80"/>
    <n v="70"/>
    <n v="8000"/>
    <s v="None"/>
  </r>
  <r>
    <x v="44"/>
    <x v="0"/>
    <n v="31"/>
    <s v="Doctor"/>
    <n v="7.7"/>
    <n v="7"/>
    <n v="75"/>
    <n v="6"/>
    <x v="1"/>
    <s v="120/80"/>
    <n v="70"/>
    <n v="8000"/>
    <s v="None"/>
  </r>
  <r>
    <x v="45"/>
    <x v="0"/>
    <n v="31"/>
    <s v="Doctor"/>
    <n v="7.8"/>
    <n v="7"/>
    <n v="75"/>
    <n v="6"/>
    <x v="1"/>
    <s v="120/80"/>
    <n v="70"/>
    <n v="8000"/>
    <s v="None"/>
  </r>
  <r>
    <x v="46"/>
    <x v="0"/>
    <n v="31"/>
    <s v="Doctor"/>
    <n v="7.7"/>
    <n v="7"/>
    <n v="75"/>
    <n v="6"/>
    <x v="1"/>
    <s v="120/80"/>
    <n v="70"/>
    <n v="8000"/>
    <s v="None"/>
  </r>
  <r>
    <x v="47"/>
    <x v="0"/>
    <n v="31"/>
    <s v="Doctor"/>
    <n v="7.8"/>
    <n v="7"/>
    <n v="75"/>
    <n v="6"/>
    <x v="1"/>
    <s v="120/80"/>
    <n v="70"/>
    <n v="8000"/>
    <s v="None"/>
  </r>
  <r>
    <x v="48"/>
    <x v="0"/>
    <n v="31"/>
    <s v="Doctor"/>
    <n v="7.7"/>
    <n v="7"/>
    <n v="75"/>
    <n v="6"/>
    <x v="1"/>
    <s v="120/80"/>
    <n v="70"/>
    <n v="8000"/>
    <s v="None"/>
  </r>
  <r>
    <x v="49"/>
    <x v="0"/>
    <n v="31"/>
    <s v="Doctor"/>
    <n v="7.7"/>
    <n v="7"/>
    <n v="75"/>
    <n v="6"/>
    <x v="1"/>
    <s v="120/80"/>
    <n v="70"/>
    <n v="8000"/>
    <s v="Sleep Apnea"/>
  </r>
  <r>
    <x v="50"/>
    <x v="0"/>
    <n v="32"/>
    <s v="Engineer"/>
    <n v="7.5"/>
    <n v="8"/>
    <n v="45"/>
    <n v="3"/>
    <x v="1"/>
    <s v="120/80"/>
    <n v="70"/>
    <n v="8000"/>
    <s v="None"/>
  </r>
  <r>
    <x v="51"/>
    <x v="0"/>
    <n v="32"/>
    <s v="Engineer"/>
    <n v="7.5"/>
    <n v="8"/>
    <n v="45"/>
    <n v="3"/>
    <x v="1"/>
    <s v="120/80"/>
    <n v="70"/>
    <n v="8000"/>
    <s v="None"/>
  </r>
  <r>
    <x v="52"/>
    <x v="0"/>
    <n v="32"/>
    <s v="Doctor"/>
    <n v="6"/>
    <n v="6"/>
    <n v="30"/>
    <n v="8"/>
    <x v="1"/>
    <s v="125/80"/>
    <n v="72"/>
    <n v="5000"/>
    <s v="None"/>
  </r>
  <r>
    <x v="53"/>
    <x v="0"/>
    <n v="32"/>
    <s v="Doctor"/>
    <n v="7.6"/>
    <n v="7"/>
    <n v="75"/>
    <n v="6"/>
    <x v="1"/>
    <s v="120/80"/>
    <n v="70"/>
    <n v="8000"/>
    <s v="None"/>
  </r>
  <r>
    <x v="54"/>
    <x v="0"/>
    <n v="32"/>
    <s v="Doctor"/>
    <n v="6"/>
    <n v="6"/>
    <n v="30"/>
    <n v="8"/>
    <x v="1"/>
    <s v="125/80"/>
    <n v="72"/>
    <n v="5000"/>
    <s v="None"/>
  </r>
  <r>
    <x v="55"/>
    <x v="0"/>
    <n v="32"/>
    <s v="Doctor"/>
    <n v="6"/>
    <n v="6"/>
    <n v="30"/>
    <n v="8"/>
    <x v="1"/>
    <s v="125/80"/>
    <n v="72"/>
    <n v="5000"/>
    <s v="None"/>
  </r>
  <r>
    <x v="56"/>
    <x v="0"/>
    <n v="32"/>
    <s v="Doctor"/>
    <n v="7.7"/>
    <n v="7"/>
    <n v="75"/>
    <n v="6"/>
    <x v="1"/>
    <s v="120/80"/>
    <n v="70"/>
    <n v="8000"/>
    <s v="None"/>
  </r>
  <r>
    <x v="57"/>
    <x v="0"/>
    <n v="32"/>
    <s v="Doctor"/>
    <n v="6"/>
    <n v="6"/>
    <n v="30"/>
    <n v="8"/>
    <x v="1"/>
    <s v="125/80"/>
    <n v="72"/>
    <n v="5000"/>
    <s v="None"/>
  </r>
  <r>
    <x v="58"/>
    <x v="0"/>
    <n v="32"/>
    <s v="Doctor"/>
    <n v="6"/>
    <n v="6"/>
    <n v="30"/>
    <n v="8"/>
    <x v="1"/>
    <s v="125/80"/>
    <n v="72"/>
    <n v="5000"/>
    <s v="None"/>
  </r>
  <r>
    <x v="59"/>
    <x v="0"/>
    <n v="32"/>
    <s v="Doctor"/>
    <n v="7.7"/>
    <n v="7"/>
    <n v="75"/>
    <n v="6"/>
    <x v="1"/>
    <s v="120/80"/>
    <n v="70"/>
    <n v="8000"/>
    <s v="None"/>
  </r>
  <r>
    <x v="60"/>
    <x v="0"/>
    <n v="32"/>
    <s v="Doctor"/>
    <n v="6"/>
    <n v="6"/>
    <n v="30"/>
    <n v="8"/>
    <x v="1"/>
    <s v="125/80"/>
    <n v="72"/>
    <n v="5000"/>
    <s v="None"/>
  </r>
  <r>
    <x v="61"/>
    <x v="0"/>
    <n v="32"/>
    <s v="Doctor"/>
    <n v="6"/>
    <n v="6"/>
    <n v="30"/>
    <n v="8"/>
    <x v="1"/>
    <s v="125/80"/>
    <n v="72"/>
    <n v="5000"/>
    <s v="None"/>
  </r>
  <r>
    <x v="62"/>
    <x v="0"/>
    <n v="32"/>
    <s v="Doctor"/>
    <n v="6.2"/>
    <n v="6"/>
    <n v="30"/>
    <n v="8"/>
    <x v="1"/>
    <s v="125/80"/>
    <n v="72"/>
    <n v="5000"/>
    <s v="None"/>
  </r>
  <r>
    <x v="63"/>
    <x v="0"/>
    <n v="32"/>
    <s v="Doctor"/>
    <n v="6.2"/>
    <n v="6"/>
    <n v="30"/>
    <n v="8"/>
    <x v="1"/>
    <s v="125/80"/>
    <n v="72"/>
    <n v="5000"/>
    <s v="None"/>
  </r>
  <r>
    <x v="64"/>
    <x v="0"/>
    <n v="32"/>
    <s v="Doctor"/>
    <n v="6.2"/>
    <n v="6"/>
    <n v="30"/>
    <n v="8"/>
    <x v="1"/>
    <s v="125/80"/>
    <n v="72"/>
    <n v="5000"/>
    <s v="None"/>
  </r>
  <r>
    <x v="65"/>
    <x v="0"/>
    <n v="32"/>
    <s v="Doctor"/>
    <n v="6.2"/>
    <n v="6"/>
    <n v="30"/>
    <n v="8"/>
    <x v="1"/>
    <s v="125/80"/>
    <n v="72"/>
    <n v="5000"/>
    <s v="None"/>
  </r>
  <r>
    <x v="66"/>
    <x v="0"/>
    <n v="32"/>
    <s v="Accountant"/>
    <n v="7.2"/>
    <n v="8"/>
    <n v="50"/>
    <n v="6"/>
    <x v="3"/>
    <s v="118/76"/>
    <n v="68"/>
    <n v="7000"/>
    <s v="None"/>
  </r>
  <r>
    <x v="67"/>
    <x v="0"/>
    <n v="33"/>
    <s v="Doctor"/>
    <n v="6"/>
    <n v="6"/>
    <n v="30"/>
    <n v="8"/>
    <x v="1"/>
    <s v="125/80"/>
    <n v="72"/>
    <n v="5000"/>
    <s v="Insomnia"/>
  </r>
  <r>
    <x v="68"/>
    <x v="1"/>
    <n v="33"/>
    <s v="Scientist"/>
    <n v="6.2"/>
    <n v="6"/>
    <n v="50"/>
    <n v="6"/>
    <x v="0"/>
    <s v="128/85"/>
    <n v="76"/>
    <n v="5500"/>
    <s v="None"/>
  </r>
  <r>
    <x v="69"/>
    <x v="1"/>
    <n v="33"/>
    <s v="Scientist"/>
    <n v="6.2"/>
    <n v="6"/>
    <n v="50"/>
    <n v="6"/>
    <x v="0"/>
    <s v="128/85"/>
    <n v="76"/>
    <n v="5500"/>
    <s v="None"/>
  </r>
  <r>
    <x v="70"/>
    <x v="0"/>
    <n v="33"/>
    <s v="Doctor"/>
    <n v="6.1"/>
    <n v="6"/>
    <n v="30"/>
    <n v="8"/>
    <x v="1"/>
    <s v="125/80"/>
    <n v="72"/>
    <n v="5000"/>
    <s v="None"/>
  </r>
  <r>
    <x v="71"/>
    <x v="0"/>
    <n v="33"/>
    <s v="Doctor"/>
    <n v="6.1"/>
    <n v="6"/>
    <n v="30"/>
    <n v="8"/>
    <x v="1"/>
    <s v="125/80"/>
    <n v="72"/>
    <n v="5000"/>
    <s v="None"/>
  </r>
  <r>
    <x v="72"/>
    <x v="0"/>
    <n v="33"/>
    <s v="Doctor"/>
    <n v="6.1"/>
    <n v="6"/>
    <n v="30"/>
    <n v="8"/>
    <x v="1"/>
    <s v="125/80"/>
    <n v="72"/>
    <n v="5000"/>
    <s v="None"/>
  </r>
  <r>
    <x v="73"/>
    <x v="0"/>
    <n v="33"/>
    <s v="Doctor"/>
    <n v="6.1"/>
    <n v="6"/>
    <n v="30"/>
    <n v="8"/>
    <x v="1"/>
    <s v="125/80"/>
    <n v="72"/>
    <n v="5000"/>
    <s v="None"/>
  </r>
  <r>
    <x v="74"/>
    <x v="0"/>
    <n v="33"/>
    <s v="Doctor"/>
    <n v="6"/>
    <n v="6"/>
    <n v="30"/>
    <n v="8"/>
    <x v="1"/>
    <s v="125/80"/>
    <n v="72"/>
    <n v="5000"/>
    <s v="None"/>
  </r>
  <r>
    <x v="75"/>
    <x v="0"/>
    <n v="33"/>
    <s v="Doctor"/>
    <n v="6"/>
    <n v="6"/>
    <n v="30"/>
    <n v="8"/>
    <x v="1"/>
    <s v="125/80"/>
    <n v="72"/>
    <n v="5000"/>
    <s v="None"/>
  </r>
  <r>
    <x v="76"/>
    <x v="0"/>
    <n v="33"/>
    <s v="Doctor"/>
    <n v="6"/>
    <n v="6"/>
    <n v="30"/>
    <n v="8"/>
    <x v="1"/>
    <s v="125/80"/>
    <n v="72"/>
    <n v="5000"/>
    <s v="None"/>
  </r>
  <r>
    <x v="77"/>
    <x v="0"/>
    <n v="33"/>
    <s v="Doctor"/>
    <n v="6"/>
    <n v="6"/>
    <n v="30"/>
    <n v="8"/>
    <x v="1"/>
    <s v="125/80"/>
    <n v="72"/>
    <n v="5000"/>
    <s v="None"/>
  </r>
  <r>
    <x v="78"/>
    <x v="0"/>
    <n v="33"/>
    <s v="Doctor"/>
    <n v="6"/>
    <n v="6"/>
    <n v="30"/>
    <n v="8"/>
    <x v="1"/>
    <s v="125/80"/>
    <n v="72"/>
    <n v="5000"/>
    <s v="None"/>
  </r>
  <r>
    <x v="79"/>
    <x v="0"/>
    <n v="33"/>
    <s v="Doctor"/>
    <n v="6"/>
    <n v="6"/>
    <n v="30"/>
    <n v="8"/>
    <x v="1"/>
    <s v="125/80"/>
    <n v="72"/>
    <n v="5000"/>
    <s v="None"/>
  </r>
  <r>
    <x v="80"/>
    <x v="1"/>
    <n v="34"/>
    <s v="Scientist"/>
    <n v="5.8"/>
    <n v="4"/>
    <n v="32"/>
    <n v="8"/>
    <x v="0"/>
    <s v="131/86"/>
    <n v="81"/>
    <n v="5200"/>
    <s v="Sleep Apnea"/>
  </r>
  <r>
    <x v="81"/>
    <x v="1"/>
    <n v="34"/>
    <s v="Scientist"/>
    <n v="5.8"/>
    <n v="4"/>
    <n v="32"/>
    <n v="8"/>
    <x v="0"/>
    <s v="131/86"/>
    <n v="81"/>
    <n v="5200"/>
    <s v="Sleep Apnea"/>
  </r>
  <r>
    <x v="82"/>
    <x v="0"/>
    <n v="35"/>
    <s v="Teacher"/>
    <n v="6.7"/>
    <n v="7"/>
    <n v="40"/>
    <n v="5"/>
    <x v="0"/>
    <s v="128/84"/>
    <n v="70"/>
    <n v="5600"/>
    <s v="None"/>
  </r>
  <r>
    <x v="83"/>
    <x v="0"/>
    <n v="35"/>
    <s v="Teacher"/>
    <n v="6.7"/>
    <n v="7"/>
    <n v="40"/>
    <n v="5"/>
    <x v="0"/>
    <s v="128/84"/>
    <n v="70"/>
    <n v="5600"/>
    <s v="None"/>
  </r>
  <r>
    <x v="84"/>
    <x v="0"/>
    <n v="35"/>
    <s v="Software Engineer"/>
    <n v="7.5"/>
    <n v="8"/>
    <n v="60"/>
    <n v="5"/>
    <x v="3"/>
    <s v="120/80"/>
    <n v="70"/>
    <n v="8000"/>
    <s v="None"/>
  </r>
  <r>
    <x v="85"/>
    <x v="1"/>
    <n v="35"/>
    <s v="Accountant"/>
    <n v="7.2"/>
    <n v="8"/>
    <n v="60"/>
    <n v="4"/>
    <x v="1"/>
    <s v="115/75"/>
    <n v="68"/>
    <n v="7000"/>
    <s v="None"/>
  </r>
  <r>
    <x v="86"/>
    <x v="0"/>
    <n v="35"/>
    <s v="Engineer"/>
    <n v="7.2"/>
    <n v="8"/>
    <n v="60"/>
    <n v="4"/>
    <x v="1"/>
    <s v="125/80"/>
    <n v="65"/>
    <n v="5000"/>
    <s v="None"/>
  </r>
  <r>
    <x v="87"/>
    <x v="0"/>
    <n v="35"/>
    <s v="Engineer"/>
    <n v="7.2"/>
    <n v="8"/>
    <n v="60"/>
    <n v="4"/>
    <x v="1"/>
    <s v="125/80"/>
    <n v="65"/>
    <n v="5000"/>
    <s v="None"/>
  </r>
  <r>
    <x v="88"/>
    <x v="0"/>
    <n v="35"/>
    <s v="Engineer"/>
    <n v="7.3"/>
    <n v="8"/>
    <n v="60"/>
    <n v="4"/>
    <x v="1"/>
    <s v="125/80"/>
    <n v="65"/>
    <n v="5000"/>
    <s v="None"/>
  </r>
  <r>
    <x v="89"/>
    <x v="0"/>
    <n v="35"/>
    <s v="Engineer"/>
    <n v="7.3"/>
    <n v="8"/>
    <n v="60"/>
    <n v="4"/>
    <x v="1"/>
    <s v="125/80"/>
    <n v="65"/>
    <n v="5000"/>
    <s v="None"/>
  </r>
  <r>
    <x v="90"/>
    <x v="0"/>
    <n v="35"/>
    <s v="Engineer"/>
    <n v="7.3"/>
    <n v="8"/>
    <n v="60"/>
    <n v="4"/>
    <x v="1"/>
    <s v="125/80"/>
    <n v="65"/>
    <n v="5000"/>
    <s v="None"/>
  </r>
  <r>
    <x v="91"/>
    <x v="0"/>
    <n v="35"/>
    <s v="Engineer"/>
    <n v="7.3"/>
    <n v="8"/>
    <n v="60"/>
    <n v="4"/>
    <x v="1"/>
    <s v="125/80"/>
    <n v="65"/>
    <n v="5000"/>
    <s v="None"/>
  </r>
  <r>
    <x v="92"/>
    <x v="0"/>
    <n v="35"/>
    <s v="Software Engineer"/>
    <n v="7.5"/>
    <n v="8"/>
    <n v="60"/>
    <n v="5"/>
    <x v="3"/>
    <s v="120/80"/>
    <n v="70"/>
    <n v="8000"/>
    <s v="None"/>
  </r>
  <r>
    <x v="93"/>
    <x v="0"/>
    <n v="35"/>
    <s v="Lawyer"/>
    <n v="7.4"/>
    <n v="7"/>
    <n v="60"/>
    <n v="5"/>
    <x v="2"/>
    <s v="135/88"/>
    <n v="84"/>
    <n v="3300"/>
    <s v="Sleep Apnea"/>
  </r>
  <r>
    <x v="94"/>
    <x v="1"/>
    <n v="36"/>
    <s v="Accountant"/>
    <n v="7.2"/>
    <n v="8"/>
    <n v="60"/>
    <n v="4"/>
    <x v="1"/>
    <s v="115/75"/>
    <n v="68"/>
    <n v="7000"/>
    <s v="Insomnia"/>
  </r>
  <r>
    <x v="95"/>
    <x v="1"/>
    <n v="36"/>
    <s v="Accountant"/>
    <n v="7.1"/>
    <n v="8"/>
    <n v="60"/>
    <n v="4"/>
    <x v="1"/>
    <s v="115/75"/>
    <n v="68"/>
    <n v="7000"/>
    <s v="None"/>
  </r>
  <r>
    <x v="96"/>
    <x v="1"/>
    <n v="36"/>
    <s v="Accountant"/>
    <n v="7.2"/>
    <n v="8"/>
    <n v="60"/>
    <n v="4"/>
    <x v="1"/>
    <s v="115/75"/>
    <n v="68"/>
    <n v="7000"/>
    <s v="None"/>
  </r>
  <r>
    <x v="97"/>
    <x v="1"/>
    <n v="36"/>
    <s v="Accountant"/>
    <n v="7.1"/>
    <n v="8"/>
    <n v="60"/>
    <n v="4"/>
    <x v="1"/>
    <s v="115/75"/>
    <n v="68"/>
    <n v="7000"/>
    <s v="None"/>
  </r>
  <r>
    <x v="98"/>
    <x v="1"/>
    <n v="36"/>
    <s v="Teacher"/>
    <n v="7.1"/>
    <n v="8"/>
    <n v="60"/>
    <n v="4"/>
    <x v="1"/>
    <s v="115/75"/>
    <n v="68"/>
    <n v="7000"/>
    <s v="None"/>
  </r>
  <r>
    <x v="99"/>
    <x v="1"/>
    <n v="36"/>
    <s v="Teacher"/>
    <n v="7.1"/>
    <n v="8"/>
    <n v="60"/>
    <n v="4"/>
    <x v="1"/>
    <s v="115/75"/>
    <n v="68"/>
    <n v="7000"/>
    <s v="None"/>
  </r>
  <r>
    <x v="100"/>
    <x v="1"/>
    <n v="36"/>
    <s v="Teacher"/>
    <n v="7.2"/>
    <n v="8"/>
    <n v="60"/>
    <n v="4"/>
    <x v="1"/>
    <s v="115/75"/>
    <n v="68"/>
    <n v="7000"/>
    <s v="None"/>
  </r>
  <r>
    <x v="101"/>
    <x v="1"/>
    <n v="36"/>
    <s v="Teacher"/>
    <n v="7.2"/>
    <n v="8"/>
    <n v="60"/>
    <n v="4"/>
    <x v="1"/>
    <s v="115/75"/>
    <n v="68"/>
    <n v="7000"/>
    <s v="None"/>
  </r>
  <r>
    <x v="102"/>
    <x v="1"/>
    <n v="36"/>
    <s v="Teacher"/>
    <n v="7.2"/>
    <n v="8"/>
    <n v="60"/>
    <n v="4"/>
    <x v="1"/>
    <s v="115/75"/>
    <n v="68"/>
    <n v="7000"/>
    <s v="None"/>
  </r>
  <r>
    <x v="103"/>
    <x v="0"/>
    <n v="36"/>
    <s v="Teacher"/>
    <n v="6.6"/>
    <n v="5"/>
    <n v="35"/>
    <n v="7"/>
    <x v="0"/>
    <s v="129/84"/>
    <n v="74"/>
    <n v="4800"/>
    <s v="Sleep Apnea"/>
  </r>
  <r>
    <x v="104"/>
    <x v="1"/>
    <n v="36"/>
    <s v="Teacher"/>
    <n v="7.2"/>
    <n v="8"/>
    <n v="60"/>
    <n v="4"/>
    <x v="1"/>
    <s v="115/75"/>
    <n v="68"/>
    <n v="7000"/>
    <s v="Sleep Apnea"/>
  </r>
  <r>
    <x v="105"/>
    <x v="0"/>
    <n v="36"/>
    <s v="Teacher"/>
    <n v="6.6"/>
    <n v="5"/>
    <n v="35"/>
    <n v="7"/>
    <x v="0"/>
    <s v="129/84"/>
    <n v="74"/>
    <n v="4800"/>
    <s v="Insomnia"/>
  </r>
  <r>
    <x v="106"/>
    <x v="1"/>
    <n v="37"/>
    <s v="Nurse"/>
    <n v="6.1"/>
    <n v="6"/>
    <n v="42"/>
    <n v="6"/>
    <x v="0"/>
    <s v="126/83"/>
    <n v="77"/>
    <n v="4200"/>
    <s v="None"/>
  </r>
  <r>
    <x v="107"/>
    <x v="0"/>
    <n v="37"/>
    <s v="Engineer"/>
    <n v="7.8"/>
    <n v="8"/>
    <n v="70"/>
    <n v="4"/>
    <x v="3"/>
    <s v="120/80"/>
    <n v="68"/>
    <n v="7000"/>
    <s v="None"/>
  </r>
  <r>
    <x v="108"/>
    <x v="0"/>
    <n v="37"/>
    <s v="Engineer"/>
    <n v="7.8"/>
    <n v="8"/>
    <n v="70"/>
    <n v="4"/>
    <x v="3"/>
    <s v="120/80"/>
    <n v="68"/>
    <n v="7000"/>
    <s v="None"/>
  </r>
  <r>
    <x v="109"/>
    <x v="0"/>
    <n v="37"/>
    <s v="Lawyer"/>
    <n v="7.4"/>
    <n v="8"/>
    <n v="60"/>
    <n v="5"/>
    <x v="1"/>
    <s v="130/85"/>
    <n v="68"/>
    <n v="8000"/>
    <s v="None"/>
  </r>
  <r>
    <x v="110"/>
    <x v="1"/>
    <n v="37"/>
    <s v="Accountant"/>
    <n v="7.2"/>
    <n v="8"/>
    <n v="60"/>
    <n v="4"/>
    <x v="1"/>
    <s v="115/75"/>
    <n v="68"/>
    <n v="7000"/>
    <s v="None"/>
  </r>
  <r>
    <x v="111"/>
    <x v="0"/>
    <n v="37"/>
    <s v="Lawyer"/>
    <n v="7.4"/>
    <n v="8"/>
    <n v="60"/>
    <n v="5"/>
    <x v="1"/>
    <s v="130/85"/>
    <n v="68"/>
    <n v="8000"/>
    <s v="None"/>
  </r>
  <r>
    <x v="112"/>
    <x v="1"/>
    <n v="37"/>
    <s v="Accountant"/>
    <n v="7.2"/>
    <n v="8"/>
    <n v="60"/>
    <n v="4"/>
    <x v="1"/>
    <s v="115/75"/>
    <n v="68"/>
    <n v="7000"/>
    <s v="None"/>
  </r>
  <r>
    <x v="113"/>
    <x v="0"/>
    <n v="37"/>
    <s v="Lawyer"/>
    <n v="7.4"/>
    <n v="8"/>
    <n v="60"/>
    <n v="5"/>
    <x v="1"/>
    <s v="130/85"/>
    <n v="68"/>
    <n v="8000"/>
    <s v="None"/>
  </r>
  <r>
    <x v="114"/>
    <x v="1"/>
    <n v="37"/>
    <s v="Accountant"/>
    <n v="7.2"/>
    <n v="8"/>
    <n v="60"/>
    <n v="4"/>
    <x v="1"/>
    <s v="115/75"/>
    <n v="68"/>
    <n v="7000"/>
    <s v="None"/>
  </r>
  <r>
    <x v="115"/>
    <x v="1"/>
    <n v="37"/>
    <s v="Accountant"/>
    <n v="7.2"/>
    <n v="8"/>
    <n v="60"/>
    <n v="4"/>
    <x v="1"/>
    <s v="115/75"/>
    <n v="68"/>
    <n v="7000"/>
    <s v="None"/>
  </r>
  <r>
    <x v="116"/>
    <x v="1"/>
    <n v="37"/>
    <s v="Accountant"/>
    <n v="7.2"/>
    <n v="8"/>
    <n v="60"/>
    <n v="4"/>
    <x v="1"/>
    <s v="115/75"/>
    <n v="68"/>
    <n v="7000"/>
    <s v="None"/>
  </r>
  <r>
    <x v="117"/>
    <x v="1"/>
    <n v="37"/>
    <s v="Accountant"/>
    <n v="7.2"/>
    <n v="8"/>
    <n v="60"/>
    <n v="4"/>
    <x v="1"/>
    <s v="115/75"/>
    <n v="68"/>
    <n v="7000"/>
    <s v="None"/>
  </r>
  <r>
    <x v="118"/>
    <x v="1"/>
    <n v="37"/>
    <s v="Accountant"/>
    <n v="7.2"/>
    <n v="8"/>
    <n v="60"/>
    <n v="4"/>
    <x v="1"/>
    <s v="115/75"/>
    <n v="68"/>
    <n v="7000"/>
    <s v="None"/>
  </r>
  <r>
    <x v="119"/>
    <x v="1"/>
    <n v="37"/>
    <s v="Accountant"/>
    <n v="7.2"/>
    <n v="8"/>
    <n v="60"/>
    <n v="4"/>
    <x v="1"/>
    <s v="115/75"/>
    <n v="68"/>
    <n v="7000"/>
    <s v="None"/>
  </r>
  <r>
    <x v="120"/>
    <x v="1"/>
    <n v="37"/>
    <s v="Accountant"/>
    <n v="7.2"/>
    <n v="8"/>
    <n v="60"/>
    <n v="4"/>
    <x v="1"/>
    <s v="115/75"/>
    <n v="68"/>
    <n v="7000"/>
    <s v="None"/>
  </r>
  <r>
    <x v="121"/>
    <x v="1"/>
    <n v="37"/>
    <s v="Accountant"/>
    <n v="7.2"/>
    <n v="8"/>
    <n v="60"/>
    <n v="4"/>
    <x v="1"/>
    <s v="115/75"/>
    <n v="68"/>
    <n v="7000"/>
    <s v="None"/>
  </r>
  <r>
    <x v="122"/>
    <x v="1"/>
    <n v="37"/>
    <s v="Accountant"/>
    <n v="7.2"/>
    <n v="8"/>
    <n v="60"/>
    <n v="4"/>
    <x v="1"/>
    <s v="115/75"/>
    <n v="68"/>
    <n v="7000"/>
    <s v="None"/>
  </r>
  <r>
    <x v="123"/>
    <x v="1"/>
    <n v="37"/>
    <s v="Accountant"/>
    <n v="7.2"/>
    <n v="8"/>
    <n v="60"/>
    <n v="4"/>
    <x v="1"/>
    <s v="115/75"/>
    <n v="68"/>
    <n v="7000"/>
    <s v="None"/>
  </r>
  <r>
    <x v="124"/>
    <x v="1"/>
    <n v="37"/>
    <s v="Accountant"/>
    <n v="7.2"/>
    <n v="8"/>
    <n v="60"/>
    <n v="4"/>
    <x v="1"/>
    <s v="115/75"/>
    <n v="68"/>
    <n v="7000"/>
    <s v="None"/>
  </r>
  <r>
    <x v="125"/>
    <x v="1"/>
    <n v="37"/>
    <s v="Nurse"/>
    <n v="7.5"/>
    <n v="8"/>
    <n v="60"/>
    <n v="4"/>
    <x v="3"/>
    <s v="120/80"/>
    <n v="70"/>
    <n v="8000"/>
    <s v="None"/>
  </r>
  <r>
    <x v="126"/>
    <x v="0"/>
    <n v="38"/>
    <s v="Lawyer"/>
    <n v="7.3"/>
    <n v="8"/>
    <n v="60"/>
    <n v="5"/>
    <x v="1"/>
    <s v="130/85"/>
    <n v="68"/>
    <n v="8000"/>
    <s v="None"/>
  </r>
  <r>
    <x v="127"/>
    <x v="1"/>
    <n v="38"/>
    <s v="Accountant"/>
    <n v="7.1"/>
    <n v="8"/>
    <n v="60"/>
    <n v="4"/>
    <x v="1"/>
    <s v="115/75"/>
    <n v="68"/>
    <n v="7000"/>
    <s v="None"/>
  </r>
  <r>
    <x v="128"/>
    <x v="0"/>
    <n v="38"/>
    <s v="Lawyer"/>
    <n v="7.3"/>
    <n v="8"/>
    <n v="60"/>
    <n v="5"/>
    <x v="1"/>
    <s v="130/85"/>
    <n v="68"/>
    <n v="8000"/>
    <s v="None"/>
  </r>
  <r>
    <x v="129"/>
    <x v="0"/>
    <n v="38"/>
    <s v="Lawyer"/>
    <n v="7.3"/>
    <n v="8"/>
    <n v="60"/>
    <n v="5"/>
    <x v="1"/>
    <s v="130/85"/>
    <n v="68"/>
    <n v="8000"/>
    <s v="None"/>
  </r>
  <r>
    <x v="130"/>
    <x v="1"/>
    <n v="38"/>
    <s v="Accountant"/>
    <n v="7.1"/>
    <n v="8"/>
    <n v="60"/>
    <n v="4"/>
    <x v="1"/>
    <s v="115/75"/>
    <n v="68"/>
    <n v="7000"/>
    <s v="None"/>
  </r>
  <r>
    <x v="131"/>
    <x v="0"/>
    <n v="38"/>
    <s v="Lawyer"/>
    <n v="7.3"/>
    <n v="8"/>
    <n v="60"/>
    <n v="5"/>
    <x v="1"/>
    <s v="130/85"/>
    <n v="68"/>
    <n v="8000"/>
    <s v="None"/>
  </r>
  <r>
    <x v="132"/>
    <x v="0"/>
    <n v="38"/>
    <s v="Lawyer"/>
    <n v="7.3"/>
    <n v="8"/>
    <n v="60"/>
    <n v="5"/>
    <x v="1"/>
    <s v="130/85"/>
    <n v="68"/>
    <n v="8000"/>
    <s v="None"/>
  </r>
  <r>
    <x v="133"/>
    <x v="1"/>
    <n v="38"/>
    <s v="Accountant"/>
    <n v="7.1"/>
    <n v="8"/>
    <n v="60"/>
    <n v="4"/>
    <x v="1"/>
    <s v="115/75"/>
    <n v="68"/>
    <n v="7000"/>
    <s v="None"/>
  </r>
  <r>
    <x v="134"/>
    <x v="0"/>
    <n v="38"/>
    <s v="Lawyer"/>
    <n v="7.3"/>
    <n v="8"/>
    <n v="60"/>
    <n v="5"/>
    <x v="1"/>
    <s v="130/85"/>
    <n v="68"/>
    <n v="8000"/>
    <s v="None"/>
  </r>
  <r>
    <x v="135"/>
    <x v="0"/>
    <n v="38"/>
    <s v="Lawyer"/>
    <n v="7.3"/>
    <n v="8"/>
    <n v="60"/>
    <n v="5"/>
    <x v="1"/>
    <s v="130/85"/>
    <n v="68"/>
    <n v="8000"/>
    <s v="None"/>
  </r>
  <r>
    <x v="136"/>
    <x v="1"/>
    <n v="38"/>
    <s v="Accountant"/>
    <n v="7.1"/>
    <n v="8"/>
    <n v="60"/>
    <n v="4"/>
    <x v="1"/>
    <s v="115/75"/>
    <n v="68"/>
    <n v="7000"/>
    <s v="None"/>
  </r>
  <r>
    <x v="137"/>
    <x v="0"/>
    <n v="38"/>
    <s v="Lawyer"/>
    <n v="7.1"/>
    <n v="8"/>
    <n v="60"/>
    <n v="5"/>
    <x v="1"/>
    <s v="130/85"/>
    <n v="68"/>
    <n v="8000"/>
    <s v="None"/>
  </r>
  <r>
    <x v="138"/>
    <x v="1"/>
    <n v="38"/>
    <s v="Accountant"/>
    <n v="7.1"/>
    <n v="8"/>
    <n v="60"/>
    <n v="4"/>
    <x v="1"/>
    <s v="115/75"/>
    <n v="68"/>
    <n v="7000"/>
    <s v="None"/>
  </r>
  <r>
    <x v="139"/>
    <x v="0"/>
    <n v="38"/>
    <s v="Lawyer"/>
    <n v="7.1"/>
    <n v="8"/>
    <n v="60"/>
    <n v="5"/>
    <x v="1"/>
    <s v="130/85"/>
    <n v="68"/>
    <n v="8000"/>
    <s v="None"/>
  </r>
  <r>
    <x v="140"/>
    <x v="1"/>
    <n v="38"/>
    <s v="Accountant"/>
    <n v="7.1"/>
    <n v="8"/>
    <n v="60"/>
    <n v="4"/>
    <x v="1"/>
    <s v="115/75"/>
    <n v="68"/>
    <n v="7000"/>
    <s v="None"/>
  </r>
  <r>
    <x v="141"/>
    <x v="0"/>
    <n v="38"/>
    <s v="Lawyer"/>
    <n v="7.1"/>
    <n v="8"/>
    <n v="60"/>
    <n v="5"/>
    <x v="1"/>
    <s v="130/85"/>
    <n v="68"/>
    <n v="8000"/>
    <s v="None"/>
  </r>
  <r>
    <x v="142"/>
    <x v="1"/>
    <n v="38"/>
    <s v="Accountant"/>
    <n v="7.1"/>
    <n v="8"/>
    <n v="60"/>
    <n v="4"/>
    <x v="1"/>
    <s v="115/75"/>
    <n v="68"/>
    <n v="7000"/>
    <s v="None"/>
  </r>
  <r>
    <x v="143"/>
    <x v="1"/>
    <n v="38"/>
    <s v="Accountant"/>
    <n v="7.1"/>
    <n v="8"/>
    <n v="60"/>
    <n v="4"/>
    <x v="1"/>
    <s v="115/75"/>
    <n v="68"/>
    <n v="7000"/>
    <s v="None"/>
  </r>
  <r>
    <x v="144"/>
    <x v="0"/>
    <n v="38"/>
    <s v="Lawyer"/>
    <n v="7.1"/>
    <n v="8"/>
    <n v="60"/>
    <n v="5"/>
    <x v="1"/>
    <s v="130/85"/>
    <n v="68"/>
    <n v="8000"/>
    <s v="Sleep Apnea"/>
  </r>
  <r>
    <x v="145"/>
    <x v="1"/>
    <n v="38"/>
    <s v="Lawyer"/>
    <n v="7.4"/>
    <n v="7"/>
    <n v="60"/>
    <n v="5"/>
    <x v="2"/>
    <s v="135/88"/>
    <n v="84"/>
    <n v="3300"/>
    <s v="Sleep Apnea"/>
  </r>
  <r>
    <x v="146"/>
    <x v="0"/>
    <n v="39"/>
    <s v="Lawyer"/>
    <n v="7.2"/>
    <n v="8"/>
    <n v="60"/>
    <n v="5"/>
    <x v="1"/>
    <s v="130/85"/>
    <n v="68"/>
    <n v="8000"/>
    <s v="Insomnia"/>
  </r>
  <r>
    <x v="147"/>
    <x v="0"/>
    <n v="39"/>
    <s v="Engineer"/>
    <n v="6.5"/>
    <n v="5"/>
    <n v="40"/>
    <n v="7"/>
    <x v="0"/>
    <s v="132/87"/>
    <n v="80"/>
    <n v="4000"/>
    <s v="Insomnia"/>
  </r>
  <r>
    <x v="148"/>
    <x v="1"/>
    <n v="39"/>
    <s v="Lawyer"/>
    <n v="6.9"/>
    <n v="7"/>
    <n v="50"/>
    <n v="6"/>
    <x v="3"/>
    <s v="128/85"/>
    <n v="75"/>
    <n v="5500"/>
    <s v="None"/>
  </r>
  <r>
    <x v="149"/>
    <x v="1"/>
    <n v="39"/>
    <s v="Accountant"/>
    <n v="8"/>
    <n v="9"/>
    <n v="80"/>
    <n v="3"/>
    <x v="3"/>
    <s v="115/78"/>
    <n v="67"/>
    <n v="7500"/>
    <s v="None"/>
  </r>
  <r>
    <x v="150"/>
    <x v="1"/>
    <n v="39"/>
    <s v="Accountant"/>
    <n v="8"/>
    <n v="9"/>
    <n v="80"/>
    <n v="3"/>
    <x v="3"/>
    <s v="115/78"/>
    <n v="67"/>
    <n v="7500"/>
    <s v="None"/>
  </r>
  <r>
    <x v="151"/>
    <x v="0"/>
    <n v="39"/>
    <s v="Lawyer"/>
    <n v="7.2"/>
    <n v="8"/>
    <n v="60"/>
    <n v="5"/>
    <x v="1"/>
    <s v="130/85"/>
    <n v="68"/>
    <n v="8000"/>
    <s v="None"/>
  </r>
  <r>
    <x v="152"/>
    <x v="0"/>
    <n v="39"/>
    <s v="Lawyer"/>
    <n v="7.2"/>
    <n v="8"/>
    <n v="60"/>
    <n v="5"/>
    <x v="1"/>
    <s v="130/85"/>
    <n v="68"/>
    <n v="8000"/>
    <s v="None"/>
  </r>
  <r>
    <x v="153"/>
    <x v="0"/>
    <n v="39"/>
    <s v="Lawyer"/>
    <n v="7.2"/>
    <n v="8"/>
    <n v="60"/>
    <n v="5"/>
    <x v="1"/>
    <s v="130/85"/>
    <n v="68"/>
    <n v="8000"/>
    <s v="None"/>
  </r>
  <r>
    <x v="154"/>
    <x v="0"/>
    <n v="39"/>
    <s v="Lawyer"/>
    <n v="7.2"/>
    <n v="8"/>
    <n v="60"/>
    <n v="5"/>
    <x v="1"/>
    <s v="130/85"/>
    <n v="68"/>
    <n v="8000"/>
    <s v="None"/>
  </r>
  <r>
    <x v="155"/>
    <x v="0"/>
    <n v="39"/>
    <s v="Lawyer"/>
    <n v="7.2"/>
    <n v="8"/>
    <n v="60"/>
    <n v="5"/>
    <x v="1"/>
    <s v="130/85"/>
    <n v="68"/>
    <n v="8000"/>
    <s v="None"/>
  </r>
  <r>
    <x v="156"/>
    <x v="0"/>
    <n v="39"/>
    <s v="Lawyer"/>
    <n v="7.2"/>
    <n v="8"/>
    <n v="60"/>
    <n v="5"/>
    <x v="1"/>
    <s v="130/85"/>
    <n v="68"/>
    <n v="8000"/>
    <s v="None"/>
  </r>
  <r>
    <x v="157"/>
    <x v="0"/>
    <n v="39"/>
    <s v="Lawyer"/>
    <n v="7.2"/>
    <n v="8"/>
    <n v="60"/>
    <n v="5"/>
    <x v="1"/>
    <s v="130/85"/>
    <n v="68"/>
    <n v="8000"/>
    <s v="None"/>
  </r>
  <r>
    <x v="158"/>
    <x v="0"/>
    <n v="39"/>
    <s v="Lawyer"/>
    <n v="7.2"/>
    <n v="8"/>
    <n v="60"/>
    <n v="5"/>
    <x v="1"/>
    <s v="130/85"/>
    <n v="68"/>
    <n v="8000"/>
    <s v="None"/>
  </r>
  <r>
    <x v="159"/>
    <x v="0"/>
    <n v="39"/>
    <s v="Lawyer"/>
    <n v="7.2"/>
    <n v="8"/>
    <n v="60"/>
    <n v="5"/>
    <x v="1"/>
    <s v="130/85"/>
    <n v="68"/>
    <n v="8000"/>
    <s v="None"/>
  </r>
  <r>
    <x v="160"/>
    <x v="0"/>
    <n v="39"/>
    <s v="Lawyer"/>
    <n v="7.2"/>
    <n v="8"/>
    <n v="60"/>
    <n v="5"/>
    <x v="1"/>
    <s v="130/85"/>
    <n v="68"/>
    <n v="8000"/>
    <s v="None"/>
  </r>
  <r>
    <x v="161"/>
    <x v="1"/>
    <n v="40"/>
    <s v="Accountant"/>
    <n v="7.2"/>
    <n v="8"/>
    <n v="55"/>
    <n v="6"/>
    <x v="3"/>
    <s v="119/77"/>
    <n v="73"/>
    <n v="7300"/>
    <s v="None"/>
  </r>
  <r>
    <x v="162"/>
    <x v="1"/>
    <n v="40"/>
    <s v="Accountant"/>
    <n v="7.2"/>
    <n v="8"/>
    <n v="55"/>
    <n v="6"/>
    <x v="3"/>
    <s v="119/77"/>
    <n v="73"/>
    <n v="7300"/>
    <s v="None"/>
  </r>
  <r>
    <x v="163"/>
    <x v="0"/>
    <n v="40"/>
    <s v="Lawyer"/>
    <n v="7.9"/>
    <n v="8"/>
    <n v="90"/>
    <n v="5"/>
    <x v="1"/>
    <s v="130/85"/>
    <n v="68"/>
    <n v="8000"/>
    <s v="None"/>
  </r>
  <r>
    <x v="164"/>
    <x v="0"/>
    <n v="40"/>
    <s v="Lawyer"/>
    <n v="7.9"/>
    <n v="8"/>
    <n v="90"/>
    <n v="5"/>
    <x v="1"/>
    <s v="130/85"/>
    <n v="68"/>
    <n v="8000"/>
    <s v="None"/>
  </r>
  <r>
    <x v="165"/>
    <x v="0"/>
    <n v="41"/>
    <s v="Lawyer"/>
    <n v="7.6"/>
    <n v="8"/>
    <n v="90"/>
    <n v="5"/>
    <x v="1"/>
    <s v="130/85"/>
    <n v="70"/>
    <n v="8000"/>
    <s v="Insomnia"/>
  </r>
  <r>
    <x v="166"/>
    <x v="0"/>
    <n v="41"/>
    <s v="Engineer"/>
    <n v="7.3"/>
    <n v="8"/>
    <n v="70"/>
    <n v="6"/>
    <x v="3"/>
    <s v="121/79"/>
    <n v="72"/>
    <n v="6200"/>
    <s v="None"/>
  </r>
  <r>
    <x v="167"/>
    <x v="0"/>
    <n v="41"/>
    <s v="Lawyer"/>
    <n v="7.1"/>
    <n v="7"/>
    <n v="55"/>
    <n v="6"/>
    <x v="0"/>
    <s v="125/82"/>
    <n v="72"/>
    <n v="6000"/>
    <s v="None"/>
  </r>
  <r>
    <x v="168"/>
    <x v="0"/>
    <n v="41"/>
    <s v="Lawyer"/>
    <n v="7.1"/>
    <n v="7"/>
    <n v="55"/>
    <n v="6"/>
    <x v="0"/>
    <s v="125/82"/>
    <n v="72"/>
    <n v="6000"/>
    <s v="None"/>
  </r>
  <r>
    <x v="169"/>
    <x v="0"/>
    <n v="41"/>
    <s v="Lawyer"/>
    <n v="7.7"/>
    <n v="8"/>
    <n v="90"/>
    <n v="5"/>
    <x v="1"/>
    <s v="130/85"/>
    <n v="70"/>
    <n v="8000"/>
    <s v="None"/>
  </r>
  <r>
    <x v="170"/>
    <x v="0"/>
    <n v="41"/>
    <s v="Lawyer"/>
    <n v="7.7"/>
    <n v="8"/>
    <n v="90"/>
    <n v="5"/>
    <x v="1"/>
    <s v="130/85"/>
    <n v="70"/>
    <n v="8000"/>
    <s v="None"/>
  </r>
  <r>
    <x v="171"/>
    <x v="0"/>
    <n v="41"/>
    <s v="Lawyer"/>
    <n v="7.7"/>
    <n v="8"/>
    <n v="90"/>
    <n v="5"/>
    <x v="1"/>
    <s v="130/85"/>
    <n v="70"/>
    <n v="8000"/>
    <s v="None"/>
  </r>
  <r>
    <x v="172"/>
    <x v="0"/>
    <n v="41"/>
    <s v="Lawyer"/>
    <n v="7.7"/>
    <n v="8"/>
    <n v="90"/>
    <n v="5"/>
    <x v="1"/>
    <s v="130/85"/>
    <n v="70"/>
    <n v="8000"/>
    <s v="None"/>
  </r>
  <r>
    <x v="173"/>
    <x v="0"/>
    <n v="41"/>
    <s v="Lawyer"/>
    <n v="7.7"/>
    <n v="8"/>
    <n v="90"/>
    <n v="5"/>
    <x v="1"/>
    <s v="130/85"/>
    <n v="70"/>
    <n v="8000"/>
    <s v="None"/>
  </r>
  <r>
    <x v="174"/>
    <x v="0"/>
    <n v="41"/>
    <s v="Lawyer"/>
    <n v="7.6"/>
    <n v="8"/>
    <n v="90"/>
    <n v="5"/>
    <x v="1"/>
    <s v="130/85"/>
    <n v="70"/>
    <n v="8000"/>
    <s v="None"/>
  </r>
  <r>
    <x v="175"/>
    <x v="0"/>
    <n v="41"/>
    <s v="Lawyer"/>
    <n v="7.6"/>
    <n v="8"/>
    <n v="90"/>
    <n v="5"/>
    <x v="1"/>
    <s v="130/85"/>
    <n v="70"/>
    <n v="8000"/>
    <s v="None"/>
  </r>
  <r>
    <x v="176"/>
    <x v="0"/>
    <n v="41"/>
    <s v="Lawyer"/>
    <n v="7.6"/>
    <n v="8"/>
    <n v="90"/>
    <n v="5"/>
    <x v="1"/>
    <s v="130/85"/>
    <n v="70"/>
    <n v="8000"/>
    <s v="None"/>
  </r>
  <r>
    <x v="177"/>
    <x v="0"/>
    <n v="42"/>
    <s v="Salesperson"/>
    <n v="6.5"/>
    <n v="6"/>
    <n v="45"/>
    <n v="7"/>
    <x v="0"/>
    <s v="130/85"/>
    <n v="72"/>
    <n v="6000"/>
    <s v="Insomnia"/>
  </r>
  <r>
    <x v="178"/>
    <x v="0"/>
    <n v="42"/>
    <s v="Lawyer"/>
    <n v="7.8"/>
    <n v="8"/>
    <n v="90"/>
    <n v="5"/>
    <x v="1"/>
    <s v="130/85"/>
    <n v="70"/>
    <n v="8000"/>
    <s v="None"/>
  </r>
  <r>
    <x v="179"/>
    <x v="0"/>
    <n v="42"/>
    <s v="Lawyer"/>
    <n v="7.8"/>
    <n v="8"/>
    <n v="90"/>
    <n v="5"/>
    <x v="1"/>
    <s v="130/85"/>
    <n v="70"/>
    <n v="8000"/>
    <s v="None"/>
  </r>
  <r>
    <x v="180"/>
    <x v="0"/>
    <n v="42"/>
    <s v="Lawyer"/>
    <n v="7.8"/>
    <n v="8"/>
    <n v="90"/>
    <n v="5"/>
    <x v="1"/>
    <s v="130/85"/>
    <n v="70"/>
    <n v="8000"/>
    <s v="None"/>
  </r>
  <r>
    <x v="181"/>
    <x v="0"/>
    <n v="42"/>
    <s v="Lawyer"/>
    <n v="7.8"/>
    <n v="8"/>
    <n v="90"/>
    <n v="5"/>
    <x v="1"/>
    <s v="130/85"/>
    <n v="70"/>
    <n v="8000"/>
    <s v="None"/>
  </r>
  <r>
    <x v="182"/>
    <x v="0"/>
    <n v="42"/>
    <s v="Lawyer"/>
    <n v="7.8"/>
    <n v="8"/>
    <n v="90"/>
    <n v="5"/>
    <x v="1"/>
    <s v="130/85"/>
    <n v="70"/>
    <n v="8000"/>
    <s v="None"/>
  </r>
  <r>
    <x v="183"/>
    <x v="0"/>
    <n v="42"/>
    <s v="Lawyer"/>
    <n v="7.8"/>
    <n v="8"/>
    <n v="90"/>
    <n v="5"/>
    <x v="1"/>
    <s v="130/85"/>
    <n v="70"/>
    <n v="8000"/>
    <s v="None"/>
  </r>
  <r>
    <x v="184"/>
    <x v="1"/>
    <n v="42"/>
    <s v="Teacher"/>
    <n v="6.8"/>
    <n v="6"/>
    <n v="45"/>
    <n v="7"/>
    <x v="0"/>
    <s v="130/85"/>
    <n v="78"/>
    <n v="5000"/>
    <s v="Sleep Apnea"/>
  </r>
  <r>
    <x v="185"/>
    <x v="1"/>
    <n v="42"/>
    <s v="Teacher"/>
    <n v="6.8"/>
    <n v="6"/>
    <n v="45"/>
    <n v="7"/>
    <x v="0"/>
    <s v="130/85"/>
    <n v="78"/>
    <n v="5000"/>
    <s v="Sleep Apnea"/>
  </r>
  <r>
    <x v="186"/>
    <x v="1"/>
    <n v="43"/>
    <s v="Teacher"/>
    <n v="6.7"/>
    <n v="7"/>
    <n v="45"/>
    <n v="4"/>
    <x v="0"/>
    <s v="135/90"/>
    <n v="65"/>
    <n v="6000"/>
    <s v="Insomnia"/>
  </r>
  <r>
    <x v="187"/>
    <x v="0"/>
    <n v="43"/>
    <s v="Salesperson"/>
    <n v="6.3"/>
    <n v="6"/>
    <n v="45"/>
    <n v="7"/>
    <x v="0"/>
    <s v="130/85"/>
    <n v="72"/>
    <n v="6000"/>
    <s v="Insomnia"/>
  </r>
  <r>
    <x v="188"/>
    <x v="1"/>
    <n v="43"/>
    <s v="Teacher"/>
    <n v="6.7"/>
    <n v="7"/>
    <n v="45"/>
    <n v="4"/>
    <x v="0"/>
    <s v="135/90"/>
    <n v="65"/>
    <n v="6000"/>
    <s v="Insomnia"/>
  </r>
  <r>
    <x v="189"/>
    <x v="0"/>
    <n v="43"/>
    <s v="Salesperson"/>
    <n v="6.5"/>
    <n v="6"/>
    <n v="45"/>
    <n v="7"/>
    <x v="0"/>
    <s v="130/85"/>
    <n v="72"/>
    <n v="6000"/>
    <s v="Insomnia"/>
  </r>
  <r>
    <x v="190"/>
    <x v="1"/>
    <n v="43"/>
    <s v="Teacher"/>
    <n v="6.7"/>
    <n v="7"/>
    <n v="45"/>
    <n v="4"/>
    <x v="0"/>
    <s v="135/90"/>
    <n v="65"/>
    <n v="6000"/>
    <s v="Insomnia"/>
  </r>
  <r>
    <x v="191"/>
    <x v="0"/>
    <n v="43"/>
    <s v="Salesperson"/>
    <n v="6.4"/>
    <n v="6"/>
    <n v="45"/>
    <n v="7"/>
    <x v="0"/>
    <s v="130/85"/>
    <n v="72"/>
    <n v="6000"/>
    <s v="Insomnia"/>
  </r>
  <r>
    <x v="192"/>
    <x v="0"/>
    <n v="43"/>
    <s v="Salesperson"/>
    <n v="6.5"/>
    <n v="6"/>
    <n v="45"/>
    <n v="7"/>
    <x v="0"/>
    <s v="130/85"/>
    <n v="72"/>
    <n v="6000"/>
    <s v="Insomnia"/>
  </r>
  <r>
    <x v="193"/>
    <x v="0"/>
    <n v="43"/>
    <s v="Salesperson"/>
    <n v="6.5"/>
    <n v="6"/>
    <n v="45"/>
    <n v="7"/>
    <x v="0"/>
    <s v="130/85"/>
    <n v="72"/>
    <n v="6000"/>
    <s v="Insomnia"/>
  </r>
  <r>
    <x v="194"/>
    <x v="0"/>
    <n v="43"/>
    <s v="Salesperson"/>
    <n v="6.5"/>
    <n v="6"/>
    <n v="45"/>
    <n v="7"/>
    <x v="0"/>
    <s v="130/85"/>
    <n v="72"/>
    <n v="6000"/>
    <s v="Insomnia"/>
  </r>
  <r>
    <x v="195"/>
    <x v="0"/>
    <n v="43"/>
    <s v="Salesperson"/>
    <n v="6.5"/>
    <n v="6"/>
    <n v="45"/>
    <n v="7"/>
    <x v="0"/>
    <s v="130/85"/>
    <n v="72"/>
    <n v="6000"/>
    <s v="Insomnia"/>
  </r>
  <r>
    <x v="196"/>
    <x v="0"/>
    <n v="43"/>
    <s v="Salesperson"/>
    <n v="6.5"/>
    <n v="6"/>
    <n v="45"/>
    <n v="7"/>
    <x v="0"/>
    <s v="130/85"/>
    <n v="72"/>
    <n v="6000"/>
    <s v="Insomnia"/>
  </r>
  <r>
    <x v="197"/>
    <x v="0"/>
    <n v="43"/>
    <s v="Salesperson"/>
    <n v="6.5"/>
    <n v="6"/>
    <n v="45"/>
    <n v="7"/>
    <x v="0"/>
    <s v="130/85"/>
    <n v="72"/>
    <n v="6000"/>
    <s v="Insomnia"/>
  </r>
  <r>
    <x v="198"/>
    <x v="0"/>
    <n v="43"/>
    <s v="Salesperson"/>
    <n v="6.5"/>
    <n v="6"/>
    <n v="45"/>
    <n v="7"/>
    <x v="0"/>
    <s v="130/85"/>
    <n v="72"/>
    <n v="6000"/>
    <s v="Insomnia"/>
  </r>
  <r>
    <x v="199"/>
    <x v="0"/>
    <n v="43"/>
    <s v="Salesperson"/>
    <n v="6.5"/>
    <n v="6"/>
    <n v="45"/>
    <n v="7"/>
    <x v="0"/>
    <s v="130/85"/>
    <n v="72"/>
    <n v="6000"/>
    <s v="Insomnia"/>
  </r>
  <r>
    <x v="200"/>
    <x v="0"/>
    <n v="43"/>
    <s v="Salesperson"/>
    <n v="6.5"/>
    <n v="6"/>
    <n v="45"/>
    <n v="7"/>
    <x v="0"/>
    <s v="130/85"/>
    <n v="72"/>
    <n v="6000"/>
    <s v="Insomnia"/>
  </r>
  <r>
    <x v="201"/>
    <x v="0"/>
    <n v="43"/>
    <s v="Engineer"/>
    <n v="7.8"/>
    <n v="8"/>
    <n v="90"/>
    <n v="5"/>
    <x v="1"/>
    <s v="130/85"/>
    <n v="70"/>
    <n v="8000"/>
    <s v="Insomnia"/>
  </r>
  <r>
    <x v="202"/>
    <x v="0"/>
    <n v="43"/>
    <s v="Engineer"/>
    <n v="7.8"/>
    <n v="8"/>
    <n v="90"/>
    <n v="5"/>
    <x v="1"/>
    <s v="130/85"/>
    <n v="70"/>
    <n v="8000"/>
    <s v="Insomnia"/>
  </r>
  <r>
    <x v="203"/>
    <x v="0"/>
    <n v="43"/>
    <s v="Engineer"/>
    <n v="6.9"/>
    <n v="6"/>
    <n v="47"/>
    <n v="7"/>
    <x v="3"/>
    <s v="117/76"/>
    <n v="69"/>
    <n v="6800"/>
    <s v="None"/>
  </r>
  <r>
    <x v="204"/>
    <x v="0"/>
    <n v="43"/>
    <s v="Engineer"/>
    <n v="7.6"/>
    <n v="8"/>
    <n v="75"/>
    <n v="4"/>
    <x v="0"/>
    <s v="122/80"/>
    <n v="68"/>
    <n v="6800"/>
    <s v="None"/>
  </r>
  <r>
    <x v="205"/>
    <x v="0"/>
    <n v="43"/>
    <s v="Engineer"/>
    <n v="7.7"/>
    <n v="8"/>
    <n v="90"/>
    <n v="5"/>
    <x v="1"/>
    <s v="130/85"/>
    <n v="70"/>
    <n v="8000"/>
    <s v="None"/>
  </r>
  <r>
    <x v="206"/>
    <x v="0"/>
    <n v="43"/>
    <s v="Engineer"/>
    <n v="7.7"/>
    <n v="8"/>
    <n v="90"/>
    <n v="5"/>
    <x v="1"/>
    <s v="130/85"/>
    <n v="70"/>
    <n v="8000"/>
    <s v="None"/>
  </r>
  <r>
    <x v="207"/>
    <x v="0"/>
    <n v="43"/>
    <s v="Engineer"/>
    <n v="7.7"/>
    <n v="8"/>
    <n v="90"/>
    <n v="5"/>
    <x v="1"/>
    <s v="130/85"/>
    <n v="70"/>
    <n v="8000"/>
    <s v="None"/>
  </r>
  <r>
    <x v="208"/>
    <x v="0"/>
    <n v="43"/>
    <s v="Engineer"/>
    <n v="7.7"/>
    <n v="8"/>
    <n v="90"/>
    <n v="5"/>
    <x v="1"/>
    <s v="130/85"/>
    <n v="70"/>
    <n v="8000"/>
    <s v="None"/>
  </r>
  <r>
    <x v="209"/>
    <x v="0"/>
    <n v="43"/>
    <s v="Engineer"/>
    <n v="7.8"/>
    <n v="8"/>
    <n v="90"/>
    <n v="5"/>
    <x v="1"/>
    <s v="130/85"/>
    <n v="70"/>
    <n v="8000"/>
    <s v="None"/>
  </r>
  <r>
    <x v="210"/>
    <x v="0"/>
    <n v="43"/>
    <s v="Engineer"/>
    <n v="7.7"/>
    <n v="8"/>
    <n v="90"/>
    <n v="5"/>
    <x v="1"/>
    <s v="130/85"/>
    <n v="70"/>
    <n v="8000"/>
    <s v="None"/>
  </r>
  <r>
    <x v="211"/>
    <x v="0"/>
    <n v="43"/>
    <s v="Engineer"/>
    <n v="7.8"/>
    <n v="8"/>
    <n v="90"/>
    <n v="5"/>
    <x v="1"/>
    <s v="130/85"/>
    <n v="70"/>
    <n v="8000"/>
    <s v="None"/>
  </r>
  <r>
    <x v="212"/>
    <x v="0"/>
    <n v="43"/>
    <s v="Engineer"/>
    <n v="7.8"/>
    <n v="8"/>
    <n v="90"/>
    <n v="5"/>
    <x v="1"/>
    <s v="130/85"/>
    <n v="70"/>
    <n v="8000"/>
    <s v="None"/>
  </r>
  <r>
    <x v="213"/>
    <x v="0"/>
    <n v="43"/>
    <s v="Engineer"/>
    <n v="7.8"/>
    <n v="8"/>
    <n v="90"/>
    <n v="5"/>
    <x v="1"/>
    <s v="130/85"/>
    <n v="70"/>
    <n v="8000"/>
    <s v="None"/>
  </r>
  <r>
    <x v="214"/>
    <x v="0"/>
    <n v="43"/>
    <s v="Engineer"/>
    <n v="7.8"/>
    <n v="8"/>
    <n v="90"/>
    <n v="5"/>
    <x v="1"/>
    <s v="130/85"/>
    <n v="70"/>
    <n v="8000"/>
    <s v="None"/>
  </r>
  <r>
    <x v="215"/>
    <x v="0"/>
    <n v="43"/>
    <s v="Engineer"/>
    <n v="7.8"/>
    <n v="8"/>
    <n v="90"/>
    <n v="5"/>
    <x v="1"/>
    <s v="130/85"/>
    <n v="70"/>
    <n v="8000"/>
    <s v="None"/>
  </r>
  <r>
    <x v="216"/>
    <x v="0"/>
    <n v="43"/>
    <s v="Engineer"/>
    <n v="7.8"/>
    <n v="8"/>
    <n v="90"/>
    <n v="5"/>
    <x v="1"/>
    <s v="130/85"/>
    <n v="70"/>
    <n v="8000"/>
    <s v="None"/>
  </r>
  <r>
    <x v="217"/>
    <x v="0"/>
    <n v="43"/>
    <s v="Engineer"/>
    <n v="7.8"/>
    <n v="8"/>
    <n v="90"/>
    <n v="5"/>
    <x v="1"/>
    <s v="130/85"/>
    <n v="70"/>
    <n v="8000"/>
    <s v="None"/>
  </r>
  <r>
    <x v="218"/>
    <x v="0"/>
    <n v="43"/>
    <s v="Engineer"/>
    <n v="7.8"/>
    <n v="8"/>
    <n v="90"/>
    <n v="5"/>
    <x v="1"/>
    <s v="130/85"/>
    <n v="70"/>
    <n v="8000"/>
    <s v="Sleep Apnea"/>
  </r>
  <r>
    <x v="219"/>
    <x v="0"/>
    <n v="43"/>
    <s v="Salesperson"/>
    <n v="6.5"/>
    <n v="6"/>
    <n v="45"/>
    <n v="7"/>
    <x v="0"/>
    <s v="130/85"/>
    <n v="72"/>
    <n v="6000"/>
    <s v="Sleep Apnea"/>
  </r>
  <r>
    <x v="220"/>
    <x v="1"/>
    <n v="44"/>
    <s v="Teacher"/>
    <n v="6.6"/>
    <n v="7"/>
    <n v="45"/>
    <n v="4"/>
    <x v="0"/>
    <s v="135/90"/>
    <n v="65"/>
    <n v="6000"/>
    <s v="Insomnia"/>
  </r>
  <r>
    <x v="221"/>
    <x v="0"/>
    <n v="44"/>
    <s v="Salesperson"/>
    <n v="6.4"/>
    <n v="6"/>
    <n v="45"/>
    <n v="7"/>
    <x v="0"/>
    <s v="130/85"/>
    <n v="72"/>
    <n v="6000"/>
    <s v="Insomnia"/>
  </r>
  <r>
    <x v="222"/>
    <x v="0"/>
    <n v="44"/>
    <s v="Salesperson"/>
    <n v="6.3"/>
    <n v="6"/>
    <n v="45"/>
    <n v="7"/>
    <x v="0"/>
    <s v="130/85"/>
    <n v="72"/>
    <n v="6000"/>
    <s v="Insomnia"/>
  </r>
  <r>
    <x v="223"/>
    <x v="0"/>
    <n v="44"/>
    <s v="Salesperson"/>
    <n v="6.4"/>
    <n v="6"/>
    <n v="45"/>
    <n v="7"/>
    <x v="0"/>
    <s v="130/85"/>
    <n v="72"/>
    <n v="6000"/>
    <s v="Insomnia"/>
  </r>
  <r>
    <x v="224"/>
    <x v="1"/>
    <n v="44"/>
    <s v="Teacher"/>
    <n v="6.6"/>
    <n v="7"/>
    <n v="45"/>
    <n v="4"/>
    <x v="0"/>
    <s v="135/90"/>
    <n v="65"/>
    <n v="6000"/>
    <s v="Insomnia"/>
  </r>
  <r>
    <x v="225"/>
    <x v="0"/>
    <n v="44"/>
    <s v="Salesperson"/>
    <n v="6.3"/>
    <n v="6"/>
    <n v="45"/>
    <n v="7"/>
    <x v="0"/>
    <s v="130/85"/>
    <n v="72"/>
    <n v="6000"/>
    <s v="Insomnia"/>
  </r>
  <r>
    <x v="226"/>
    <x v="1"/>
    <n v="44"/>
    <s v="Teacher"/>
    <n v="6.6"/>
    <n v="7"/>
    <n v="45"/>
    <n v="4"/>
    <x v="0"/>
    <s v="135/90"/>
    <n v="65"/>
    <n v="6000"/>
    <s v="Insomnia"/>
  </r>
  <r>
    <x v="227"/>
    <x v="0"/>
    <n v="44"/>
    <s v="Salesperson"/>
    <n v="6.3"/>
    <n v="6"/>
    <n v="45"/>
    <n v="7"/>
    <x v="0"/>
    <s v="130/85"/>
    <n v="72"/>
    <n v="6000"/>
    <s v="Insomnia"/>
  </r>
  <r>
    <x v="228"/>
    <x v="1"/>
    <n v="44"/>
    <s v="Teacher"/>
    <n v="6.6"/>
    <n v="7"/>
    <n v="45"/>
    <n v="4"/>
    <x v="0"/>
    <s v="135/90"/>
    <n v="65"/>
    <n v="6000"/>
    <s v="Insomnia"/>
  </r>
  <r>
    <x v="229"/>
    <x v="0"/>
    <n v="44"/>
    <s v="Salesperson"/>
    <n v="6.3"/>
    <n v="6"/>
    <n v="45"/>
    <n v="7"/>
    <x v="0"/>
    <s v="130/85"/>
    <n v="72"/>
    <n v="6000"/>
    <s v="Insomnia"/>
  </r>
  <r>
    <x v="230"/>
    <x v="1"/>
    <n v="44"/>
    <s v="Teacher"/>
    <n v="6.6"/>
    <n v="7"/>
    <n v="45"/>
    <n v="4"/>
    <x v="0"/>
    <s v="135/90"/>
    <n v="65"/>
    <n v="6000"/>
    <s v="Insomnia"/>
  </r>
  <r>
    <x v="231"/>
    <x v="0"/>
    <n v="44"/>
    <s v="Salesperson"/>
    <n v="6.3"/>
    <n v="6"/>
    <n v="45"/>
    <n v="7"/>
    <x v="0"/>
    <s v="130/85"/>
    <n v="72"/>
    <n v="6000"/>
    <s v="Insomnia"/>
  </r>
  <r>
    <x v="232"/>
    <x v="1"/>
    <n v="44"/>
    <s v="Teacher"/>
    <n v="6.6"/>
    <n v="7"/>
    <n v="45"/>
    <n v="4"/>
    <x v="0"/>
    <s v="135/90"/>
    <n v="65"/>
    <n v="6000"/>
    <s v="Insomnia"/>
  </r>
  <r>
    <x v="233"/>
    <x v="0"/>
    <n v="44"/>
    <s v="Salesperson"/>
    <n v="6.3"/>
    <n v="6"/>
    <n v="45"/>
    <n v="7"/>
    <x v="0"/>
    <s v="130/85"/>
    <n v="72"/>
    <n v="6000"/>
    <s v="Insomnia"/>
  </r>
  <r>
    <x v="234"/>
    <x v="1"/>
    <n v="44"/>
    <s v="Teacher"/>
    <n v="6.6"/>
    <n v="7"/>
    <n v="45"/>
    <n v="4"/>
    <x v="0"/>
    <s v="135/90"/>
    <n v="65"/>
    <n v="6000"/>
    <s v="Insomnia"/>
  </r>
  <r>
    <x v="235"/>
    <x v="0"/>
    <n v="44"/>
    <s v="Salesperson"/>
    <n v="6.3"/>
    <n v="6"/>
    <n v="45"/>
    <n v="7"/>
    <x v="0"/>
    <s v="130/85"/>
    <n v="72"/>
    <n v="6000"/>
    <s v="Insomnia"/>
  </r>
  <r>
    <x v="236"/>
    <x v="0"/>
    <n v="44"/>
    <s v="Salesperson"/>
    <n v="6.4"/>
    <n v="6"/>
    <n v="45"/>
    <n v="7"/>
    <x v="0"/>
    <s v="130/85"/>
    <n v="72"/>
    <n v="6000"/>
    <s v="Insomnia"/>
  </r>
  <r>
    <x v="237"/>
    <x v="1"/>
    <n v="44"/>
    <s v="Teacher"/>
    <n v="6.5"/>
    <n v="7"/>
    <n v="45"/>
    <n v="4"/>
    <x v="0"/>
    <s v="135/90"/>
    <n v="65"/>
    <n v="6000"/>
    <s v="Insomnia"/>
  </r>
  <r>
    <x v="238"/>
    <x v="0"/>
    <n v="44"/>
    <s v="Salesperson"/>
    <n v="6.3"/>
    <n v="6"/>
    <n v="45"/>
    <n v="7"/>
    <x v="0"/>
    <s v="130/85"/>
    <n v="72"/>
    <n v="6000"/>
    <s v="Insomnia"/>
  </r>
  <r>
    <x v="239"/>
    <x v="0"/>
    <n v="44"/>
    <s v="Salesperson"/>
    <n v="6.4"/>
    <n v="6"/>
    <n v="45"/>
    <n v="7"/>
    <x v="0"/>
    <s v="130/85"/>
    <n v="72"/>
    <n v="6000"/>
    <s v="Insomnia"/>
  </r>
  <r>
    <x v="240"/>
    <x v="1"/>
    <n v="44"/>
    <s v="Teacher"/>
    <n v="6.5"/>
    <n v="7"/>
    <n v="45"/>
    <n v="4"/>
    <x v="0"/>
    <s v="135/90"/>
    <n v="65"/>
    <n v="6000"/>
    <s v="Insomnia"/>
  </r>
  <r>
    <x v="241"/>
    <x v="0"/>
    <n v="44"/>
    <s v="Salesperson"/>
    <n v="6.3"/>
    <n v="6"/>
    <n v="45"/>
    <n v="7"/>
    <x v="0"/>
    <s v="130/85"/>
    <n v="72"/>
    <n v="6000"/>
    <s v="Insomnia"/>
  </r>
  <r>
    <x v="242"/>
    <x v="0"/>
    <n v="44"/>
    <s v="Salesperson"/>
    <n v="6.4"/>
    <n v="6"/>
    <n v="45"/>
    <n v="7"/>
    <x v="0"/>
    <s v="130/85"/>
    <n v="72"/>
    <n v="6000"/>
    <s v="Insomnia"/>
  </r>
  <r>
    <x v="243"/>
    <x v="1"/>
    <n v="44"/>
    <s v="Teacher"/>
    <n v="6.5"/>
    <n v="7"/>
    <n v="45"/>
    <n v="4"/>
    <x v="0"/>
    <s v="135/90"/>
    <n v="65"/>
    <n v="6000"/>
    <s v="Insomnia"/>
  </r>
  <r>
    <x v="244"/>
    <x v="0"/>
    <n v="44"/>
    <s v="Salesperson"/>
    <n v="6.3"/>
    <n v="6"/>
    <n v="45"/>
    <n v="7"/>
    <x v="0"/>
    <s v="130/85"/>
    <n v="72"/>
    <n v="6000"/>
    <s v="Insomnia"/>
  </r>
  <r>
    <x v="245"/>
    <x v="1"/>
    <n v="44"/>
    <s v="Teacher"/>
    <n v="6.5"/>
    <n v="7"/>
    <n v="45"/>
    <n v="4"/>
    <x v="0"/>
    <s v="135/90"/>
    <n v="65"/>
    <n v="6000"/>
    <s v="Insomnia"/>
  </r>
  <r>
    <x v="246"/>
    <x v="0"/>
    <n v="44"/>
    <s v="Salesperson"/>
    <n v="6.3"/>
    <n v="6"/>
    <n v="45"/>
    <n v="7"/>
    <x v="0"/>
    <s v="130/85"/>
    <n v="72"/>
    <n v="6000"/>
    <s v="Insomnia"/>
  </r>
  <r>
    <x v="247"/>
    <x v="0"/>
    <n v="44"/>
    <s v="Engineer"/>
    <n v="6.8"/>
    <n v="7"/>
    <n v="45"/>
    <n v="7"/>
    <x v="0"/>
    <s v="130/85"/>
    <n v="78"/>
    <n v="5000"/>
    <s v="Insomnia"/>
  </r>
  <r>
    <x v="248"/>
    <x v="0"/>
    <n v="44"/>
    <s v="Salesperson"/>
    <n v="6.4"/>
    <n v="6"/>
    <n v="45"/>
    <n v="7"/>
    <x v="0"/>
    <s v="130/85"/>
    <n v="72"/>
    <n v="6000"/>
    <s v="None"/>
  </r>
  <r>
    <x v="249"/>
    <x v="0"/>
    <n v="44"/>
    <s v="Salesperson"/>
    <n v="6.5"/>
    <n v="6"/>
    <n v="45"/>
    <n v="7"/>
    <x v="0"/>
    <s v="130/85"/>
    <n v="72"/>
    <n v="6000"/>
    <s v="None"/>
  </r>
  <r>
    <x v="250"/>
    <x v="1"/>
    <n v="45"/>
    <s v="Teacher"/>
    <n v="6.8"/>
    <n v="7"/>
    <n v="30"/>
    <n v="6"/>
    <x v="0"/>
    <s v="135/90"/>
    <n v="65"/>
    <n v="6000"/>
    <s v="Insomnia"/>
  </r>
  <r>
    <x v="251"/>
    <x v="1"/>
    <n v="45"/>
    <s v="Teacher"/>
    <n v="6.8"/>
    <n v="7"/>
    <n v="30"/>
    <n v="6"/>
    <x v="0"/>
    <s v="135/90"/>
    <n v="65"/>
    <n v="6000"/>
    <s v="Insomnia"/>
  </r>
  <r>
    <x v="252"/>
    <x v="1"/>
    <n v="45"/>
    <s v="Teacher"/>
    <n v="6.5"/>
    <n v="7"/>
    <n v="45"/>
    <n v="4"/>
    <x v="0"/>
    <s v="135/90"/>
    <n v="65"/>
    <n v="6000"/>
    <s v="Insomnia"/>
  </r>
  <r>
    <x v="253"/>
    <x v="1"/>
    <n v="45"/>
    <s v="Teacher"/>
    <n v="6.5"/>
    <n v="7"/>
    <n v="45"/>
    <n v="4"/>
    <x v="0"/>
    <s v="135/90"/>
    <n v="65"/>
    <n v="6000"/>
    <s v="Insomnia"/>
  </r>
  <r>
    <x v="254"/>
    <x v="1"/>
    <n v="45"/>
    <s v="Teacher"/>
    <n v="6.5"/>
    <n v="7"/>
    <n v="45"/>
    <n v="4"/>
    <x v="0"/>
    <s v="135/90"/>
    <n v="65"/>
    <n v="6000"/>
    <s v="Insomnia"/>
  </r>
  <r>
    <x v="255"/>
    <x v="1"/>
    <n v="45"/>
    <s v="Teacher"/>
    <n v="6.5"/>
    <n v="7"/>
    <n v="45"/>
    <n v="4"/>
    <x v="0"/>
    <s v="135/90"/>
    <n v="65"/>
    <n v="6000"/>
    <s v="Insomnia"/>
  </r>
  <r>
    <x v="256"/>
    <x v="1"/>
    <n v="45"/>
    <s v="Teacher"/>
    <n v="6.6"/>
    <n v="7"/>
    <n v="45"/>
    <n v="4"/>
    <x v="0"/>
    <s v="135/90"/>
    <n v="65"/>
    <n v="6000"/>
    <s v="Insomnia"/>
  </r>
  <r>
    <x v="257"/>
    <x v="1"/>
    <n v="45"/>
    <s v="Teacher"/>
    <n v="6.6"/>
    <n v="7"/>
    <n v="45"/>
    <n v="4"/>
    <x v="0"/>
    <s v="135/90"/>
    <n v="65"/>
    <n v="6000"/>
    <s v="Insomnia"/>
  </r>
  <r>
    <x v="258"/>
    <x v="1"/>
    <n v="45"/>
    <s v="Teacher"/>
    <n v="6.6"/>
    <n v="7"/>
    <n v="45"/>
    <n v="4"/>
    <x v="0"/>
    <s v="135/90"/>
    <n v="65"/>
    <n v="6000"/>
    <s v="Insomnia"/>
  </r>
  <r>
    <x v="259"/>
    <x v="1"/>
    <n v="45"/>
    <s v="Teacher"/>
    <n v="6.6"/>
    <n v="7"/>
    <n v="45"/>
    <n v="4"/>
    <x v="0"/>
    <s v="135/90"/>
    <n v="65"/>
    <n v="6000"/>
    <s v="Insomnia"/>
  </r>
  <r>
    <x v="260"/>
    <x v="1"/>
    <n v="45"/>
    <s v="Teacher"/>
    <n v="6.6"/>
    <n v="7"/>
    <n v="45"/>
    <n v="4"/>
    <x v="0"/>
    <s v="135/90"/>
    <n v="65"/>
    <n v="6000"/>
    <s v="Insomnia"/>
  </r>
  <r>
    <x v="261"/>
    <x v="1"/>
    <n v="45"/>
    <s v="Teacher"/>
    <n v="6.6"/>
    <n v="7"/>
    <n v="45"/>
    <n v="4"/>
    <x v="0"/>
    <s v="135/90"/>
    <n v="65"/>
    <n v="6000"/>
    <s v="None"/>
  </r>
  <r>
    <x v="262"/>
    <x v="1"/>
    <n v="45"/>
    <s v="Teacher"/>
    <n v="6.6"/>
    <n v="7"/>
    <n v="45"/>
    <n v="4"/>
    <x v="0"/>
    <s v="135/90"/>
    <n v="65"/>
    <n v="6000"/>
    <s v="None"/>
  </r>
  <r>
    <x v="263"/>
    <x v="1"/>
    <n v="45"/>
    <s v="Manager"/>
    <n v="6.9"/>
    <n v="7"/>
    <n v="55"/>
    <n v="5"/>
    <x v="0"/>
    <s v="125/82"/>
    <n v="75"/>
    <n v="5500"/>
    <s v="None"/>
  </r>
  <r>
    <x v="264"/>
    <x v="0"/>
    <n v="48"/>
    <s v="Doctor"/>
    <n v="7.3"/>
    <n v="7"/>
    <n v="65"/>
    <n v="5"/>
    <x v="2"/>
    <s v="142/92"/>
    <n v="83"/>
    <n v="3500"/>
    <s v="Insomnia"/>
  </r>
  <r>
    <x v="265"/>
    <x v="1"/>
    <n v="48"/>
    <s v="Nurse"/>
    <n v="5.9"/>
    <n v="6"/>
    <n v="90"/>
    <n v="8"/>
    <x v="0"/>
    <s v="140/95"/>
    <n v="75"/>
    <n v="10000"/>
    <s v="Sleep Apnea"/>
  </r>
  <r>
    <x v="266"/>
    <x v="0"/>
    <n v="48"/>
    <s v="Doctor"/>
    <n v="7.3"/>
    <n v="7"/>
    <n v="65"/>
    <n v="5"/>
    <x v="2"/>
    <s v="142/92"/>
    <n v="83"/>
    <n v="3500"/>
    <s v="Insomnia"/>
  </r>
  <r>
    <x v="267"/>
    <x v="1"/>
    <n v="49"/>
    <s v="Nurse"/>
    <n v="6.2"/>
    <n v="6"/>
    <n v="90"/>
    <n v="8"/>
    <x v="0"/>
    <s v="140/95"/>
    <n v="75"/>
    <n v="10000"/>
    <s v="None"/>
  </r>
  <r>
    <x v="268"/>
    <x v="1"/>
    <n v="49"/>
    <s v="Nurse"/>
    <n v="6"/>
    <n v="6"/>
    <n v="90"/>
    <n v="8"/>
    <x v="0"/>
    <s v="140/95"/>
    <n v="75"/>
    <n v="10000"/>
    <s v="Sleep Apnea"/>
  </r>
  <r>
    <x v="269"/>
    <x v="1"/>
    <n v="49"/>
    <s v="Nurse"/>
    <n v="6.1"/>
    <n v="6"/>
    <n v="90"/>
    <n v="8"/>
    <x v="0"/>
    <s v="140/95"/>
    <n v="75"/>
    <n v="10000"/>
    <s v="Sleep Apnea"/>
  </r>
  <r>
    <x v="270"/>
    <x v="1"/>
    <n v="49"/>
    <s v="Nurse"/>
    <n v="6.1"/>
    <n v="6"/>
    <n v="90"/>
    <n v="8"/>
    <x v="0"/>
    <s v="140/95"/>
    <n v="75"/>
    <n v="10000"/>
    <s v="Sleep Apnea"/>
  </r>
  <r>
    <x v="271"/>
    <x v="1"/>
    <n v="49"/>
    <s v="Nurse"/>
    <n v="6.1"/>
    <n v="6"/>
    <n v="90"/>
    <n v="8"/>
    <x v="0"/>
    <s v="140/95"/>
    <n v="75"/>
    <n v="10000"/>
    <s v="Sleep Apnea"/>
  </r>
  <r>
    <x v="272"/>
    <x v="1"/>
    <n v="49"/>
    <s v="Nurse"/>
    <n v="6.1"/>
    <n v="6"/>
    <n v="90"/>
    <n v="8"/>
    <x v="0"/>
    <s v="140/95"/>
    <n v="75"/>
    <n v="10000"/>
    <s v="Sleep Apnea"/>
  </r>
  <r>
    <x v="273"/>
    <x v="1"/>
    <n v="49"/>
    <s v="Nurse"/>
    <n v="6.2"/>
    <n v="6"/>
    <n v="90"/>
    <n v="8"/>
    <x v="0"/>
    <s v="140/95"/>
    <n v="75"/>
    <n v="10000"/>
    <s v="Sleep Apnea"/>
  </r>
  <r>
    <x v="274"/>
    <x v="1"/>
    <n v="49"/>
    <s v="Nurse"/>
    <n v="6.2"/>
    <n v="6"/>
    <n v="90"/>
    <n v="8"/>
    <x v="0"/>
    <s v="140/95"/>
    <n v="75"/>
    <n v="10000"/>
    <s v="Sleep Apnea"/>
  </r>
  <r>
    <x v="275"/>
    <x v="1"/>
    <n v="49"/>
    <s v="Nurse"/>
    <n v="6.2"/>
    <n v="6"/>
    <n v="90"/>
    <n v="8"/>
    <x v="0"/>
    <s v="140/95"/>
    <n v="75"/>
    <n v="10000"/>
    <s v="Sleep Apnea"/>
  </r>
  <r>
    <x v="276"/>
    <x v="0"/>
    <n v="49"/>
    <s v="Doctor"/>
    <n v="8.1"/>
    <n v="9"/>
    <n v="85"/>
    <n v="3"/>
    <x v="2"/>
    <s v="139/91"/>
    <n v="86"/>
    <n v="3700"/>
    <s v="Sleep Apnea"/>
  </r>
  <r>
    <x v="277"/>
    <x v="0"/>
    <n v="49"/>
    <s v="Doctor"/>
    <n v="8.1"/>
    <n v="9"/>
    <n v="85"/>
    <n v="3"/>
    <x v="2"/>
    <s v="139/91"/>
    <n v="86"/>
    <n v="3700"/>
    <s v="Sleep Apnea"/>
  </r>
  <r>
    <x v="278"/>
    <x v="1"/>
    <n v="50"/>
    <s v="Nurse"/>
    <n v="6.1"/>
    <n v="6"/>
    <n v="90"/>
    <n v="8"/>
    <x v="0"/>
    <s v="140/95"/>
    <n v="75"/>
    <n v="10000"/>
    <s v="Insomnia"/>
  </r>
  <r>
    <x v="279"/>
    <x v="1"/>
    <n v="50"/>
    <s v="Engineer"/>
    <n v="8.3000000000000007"/>
    <n v="9"/>
    <n v="30"/>
    <n v="3"/>
    <x v="1"/>
    <s v="125/80"/>
    <n v="65"/>
    <n v="5000"/>
    <s v="None"/>
  </r>
  <r>
    <x v="280"/>
    <x v="1"/>
    <n v="50"/>
    <s v="Nurse"/>
    <n v="6"/>
    <n v="6"/>
    <n v="90"/>
    <n v="8"/>
    <x v="0"/>
    <s v="140/95"/>
    <n v="75"/>
    <n v="10000"/>
    <s v="None"/>
  </r>
  <r>
    <x v="281"/>
    <x v="1"/>
    <n v="50"/>
    <s v="Nurse"/>
    <n v="6.1"/>
    <n v="6"/>
    <n v="90"/>
    <n v="8"/>
    <x v="0"/>
    <s v="140/95"/>
    <n v="75"/>
    <n v="10000"/>
    <s v="Sleep Apnea"/>
  </r>
  <r>
    <x v="282"/>
    <x v="1"/>
    <n v="50"/>
    <s v="Nurse"/>
    <n v="6"/>
    <n v="6"/>
    <n v="90"/>
    <n v="8"/>
    <x v="0"/>
    <s v="140/95"/>
    <n v="75"/>
    <n v="10000"/>
    <s v="Sleep Apnea"/>
  </r>
  <r>
    <x v="283"/>
    <x v="1"/>
    <n v="50"/>
    <s v="Nurse"/>
    <n v="6"/>
    <n v="6"/>
    <n v="90"/>
    <n v="8"/>
    <x v="0"/>
    <s v="140/95"/>
    <n v="75"/>
    <n v="10000"/>
    <s v="Sleep Apnea"/>
  </r>
  <r>
    <x v="284"/>
    <x v="1"/>
    <n v="50"/>
    <s v="Nurse"/>
    <n v="6"/>
    <n v="6"/>
    <n v="90"/>
    <n v="8"/>
    <x v="0"/>
    <s v="140/95"/>
    <n v="75"/>
    <n v="10000"/>
    <s v="Sleep Apnea"/>
  </r>
  <r>
    <x v="285"/>
    <x v="1"/>
    <n v="50"/>
    <s v="Nurse"/>
    <n v="6"/>
    <n v="6"/>
    <n v="90"/>
    <n v="8"/>
    <x v="0"/>
    <s v="140/95"/>
    <n v="75"/>
    <n v="10000"/>
    <s v="Sleep Apnea"/>
  </r>
  <r>
    <x v="286"/>
    <x v="1"/>
    <n v="50"/>
    <s v="Nurse"/>
    <n v="6"/>
    <n v="6"/>
    <n v="90"/>
    <n v="8"/>
    <x v="0"/>
    <s v="140/95"/>
    <n v="75"/>
    <n v="10000"/>
    <s v="Sleep Apnea"/>
  </r>
  <r>
    <x v="287"/>
    <x v="1"/>
    <n v="50"/>
    <s v="Nurse"/>
    <n v="6"/>
    <n v="6"/>
    <n v="90"/>
    <n v="8"/>
    <x v="0"/>
    <s v="140/95"/>
    <n v="75"/>
    <n v="10000"/>
    <s v="Sleep Apnea"/>
  </r>
  <r>
    <x v="288"/>
    <x v="1"/>
    <n v="50"/>
    <s v="Nurse"/>
    <n v="6"/>
    <n v="6"/>
    <n v="90"/>
    <n v="8"/>
    <x v="0"/>
    <s v="140/95"/>
    <n v="75"/>
    <n v="10000"/>
    <s v="Sleep Apnea"/>
  </r>
  <r>
    <x v="289"/>
    <x v="1"/>
    <n v="50"/>
    <s v="Nurse"/>
    <n v="6.1"/>
    <n v="6"/>
    <n v="90"/>
    <n v="8"/>
    <x v="0"/>
    <s v="140/95"/>
    <n v="75"/>
    <n v="10000"/>
    <s v="Sleep Apnea"/>
  </r>
  <r>
    <x v="290"/>
    <x v="1"/>
    <n v="50"/>
    <s v="Nurse"/>
    <n v="6"/>
    <n v="6"/>
    <n v="90"/>
    <n v="8"/>
    <x v="0"/>
    <s v="140/95"/>
    <n v="75"/>
    <n v="10000"/>
    <s v="Sleep Apnea"/>
  </r>
  <r>
    <x v="291"/>
    <x v="1"/>
    <n v="50"/>
    <s v="Nurse"/>
    <n v="6.1"/>
    <n v="6"/>
    <n v="90"/>
    <n v="8"/>
    <x v="0"/>
    <s v="140/95"/>
    <n v="75"/>
    <n v="10000"/>
    <s v="Sleep Apnea"/>
  </r>
  <r>
    <x v="292"/>
    <x v="1"/>
    <n v="50"/>
    <s v="Nurse"/>
    <n v="6.1"/>
    <n v="6"/>
    <n v="90"/>
    <n v="8"/>
    <x v="0"/>
    <s v="140/95"/>
    <n v="75"/>
    <n v="10000"/>
    <s v="Sleep Apnea"/>
  </r>
  <r>
    <x v="293"/>
    <x v="1"/>
    <n v="50"/>
    <s v="Nurse"/>
    <n v="6"/>
    <n v="6"/>
    <n v="90"/>
    <n v="8"/>
    <x v="0"/>
    <s v="140/95"/>
    <n v="75"/>
    <n v="10000"/>
    <s v="Sleep Apnea"/>
  </r>
  <r>
    <x v="294"/>
    <x v="1"/>
    <n v="50"/>
    <s v="Nurse"/>
    <n v="6.1"/>
    <n v="6"/>
    <n v="90"/>
    <n v="8"/>
    <x v="0"/>
    <s v="140/95"/>
    <n v="75"/>
    <n v="10000"/>
    <s v="Sleep Apnea"/>
  </r>
  <r>
    <x v="295"/>
    <x v="1"/>
    <n v="50"/>
    <s v="Nurse"/>
    <n v="6"/>
    <n v="6"/>
    <n v="90"/>
    <n v="8"/>
    <x v="0"/>
    <s v="140/95"/>
    <n v="75"/>
    <n v="10000"/>
    <s v="Sleep Apnea"/>
  </r>
  <r>
    <x v="296"/>
    <x v="1"/>
    <n v="50"/>
    <s v="Nurse"/>
    <n v="6.1"/>
    <n v="6"/>
    <n v="90"/>
    <n v="8"/>
    <x v="0"/>
    <s v="140/95"/>
    <n v="75"/>
    <n v="10000"/>
    <s v="Sleep Apnea"/>
  </r>
  <r>
    <x v="297"/>
    <x v="1"/>
    <n v="50"/>
    <s v="Nurse"/>
    <n v="6.1"/>
    <n v="6"/>
    <n v="90"/>
    <n v="8"/>
    <x v="0"/>
    <s v="140/95"/>
    <n v="75"/>
    <n v="10000"/>
    <s v="Sleep Apnea"/>
  </r>
  <r>
    <x v="298"/>
    <x v="1"/>
    <n v="51"/>
    <s v="Engineer"/>
    <n v="8.5"/>
    <n v="9"/>
    <n v="30"/>
    <n v="3"/>
    <x v="1"/>
    <s v="125/80"/>
    <n v="65"/>
    <n v="5000"/>
    <s v="None"/>
  </r>
  <r>
    <x v="299"/>
    <x v="1"/>
    <n v="51"/>
    <s v="Engineer"/>
    <n v="8.5"/>
    <n v="9"/>
    <n v="30"/>
    <n v="3"/>
    <x v="1"/>
    <s v="125/80"/>
    <n v="65"/>
    <n v="5000"/>
    <s v="None"/>
  </r>
  <r>
    <x v="300"/>
    <x v="1"/>
    <n v="51"/>
    <s v="Engineer"/>
    <n v="8.5"/>
    <n v="9"/>
    <n v="30"/>
    <n v="3"/>
    <x v="1"/>
    <s v="125/80"/>
    <n v="65"/>
    <n v="5000"/>
    <s v="None"/>
  </r>
  <r>
    <x v="301"/>
    <x v="1"/>
    <n v="51"/>
    <s v="Engineer"/>
    <n v="8.5"/>
    <n v="9"/>
    <n v="30"/>
    <n v="3"/>
    <x v="1"/>
    <s v="125/80"/>
    <n v="65"/>
    <n v="5000"/>
    <s v="None"/>
  </r>
  <r>
    <x v="302"/>
    <x v="1"/>
    <n v="51"/>
    <s v="Nurse"/>
    <n v="7.1"/>
    <n v="7"/>
    <n v="55"/>
    <n v="6"/>
    <x v="3"/>
    <s v="125/82"/>
    <n v="72"/>
    <n v="6000"/>
    <s v="None"/>
  </r>
  <r>
    <x v="303"/>
    <x v="1"/>
    <n v="51"/>
    <s v="Nurse"/>
    <n v="6"/>
    <n v="6"/>
    <n v="90"/>
    <n v="8"/>
    <x v="0"/>
    <s v="140/95"/>
    <n v="75"/>
    <n v="10000"/>
    <s v="Sleep Apnea"/>
  </r>
  <r>
    <x v="304"/>
    <x v="1"/>
    <n v="51"/>
    <s v="Nurse"/>
    <n v="6.1"/>
    <n v="6"/>
    <n v="90"/>
    <n v="8"/>
    <x v="0"/>
    <s v="140/95"/>
    <n v="75"/>
    <n v="10000"/>
    <s v="Sleep Apnea"/>
  </r>
  <r>
    <x v="305"/>
    <x v="1"/>
    <n v="51"/>
    <s v="Nurse"/>
    <n v="6.1"/>
    <n v="6"/>
    <n v="90"/>
    <n v="8"/>
    <x v="0"/>
    <s v="140/95"/>
    <n v="75"/>
    <n v="10000"/>
    <s v="Sleep Apnea"/>
  </r>
  <r>
    <x v="306"/>
    <x v="1"/>
    <n v="52"/>
    <s v="Accountant"/>
    <n v="6.5"/>
    <n v="7"/>
    <n v="45"/>
    <n v="7"/>
    <x v="0"/>
    <s v="130/85"/>
    <n v="72"/>
    <n v="6000"/>
    <s v="Insomnia"/>
  </r>
  <r>
    <x v="307"/>
    <x v="1"/>
    <n v="52"/>
    <s v="Accountant"/>
    <n v="6.5"/>
    <n v="7"/>
    <n v="45"/>
    <n v="7"/>
    <x v="0"/>
    <s v="130/85"/>
    <n v="72"/>
    <n v="6000"/>
    <s v="Insomnia"/>
  </r>
  <r>
    <x v="308"/>
    <x v="1"/>
    <n v="52"/>
    <s v="Accountant"/>
    <n v="6.6"/>
    <n v="7"/>
    <n v="45"/>
    <n v="7"/>
    <x v="0"/>
    <s v="130/85"/>
    <n v="72"/>
    <n v="6000"/>
    <s v="Insomnia"/>
  </r>
  <r>
    <x v="309"/>
    <x v="1"/>
    <n v="52"/>
    <s v="Accountant"/>
    <n v="6.6"/>
    <n v="7"/>
    <n v="45"/>
    <n v="7"/>
    <x v="0"/>
    <s v="130/85"/>
    <n v="72"/>
    <n v="6000"/>
    <s v="Insomnia"/>
  </r>
  <r>
    <x v="310"/>
    <x v="1"/>
    <n v="52"/>
    <s v="Accountant"/>
    <n v="6.6"/>
    <n v="7"/>
    <n v="45"/>
    <n v="7"/>
    <x v="0"/>
    <s v="130/85"/>
    <n v="72"/>
    <n v="6000"/>
    <s v="Insomnia"/>
  </r>
  <r>
    <x v="311"/>
    <x v="1"/>
    <n v="52"/>
    <s v="Accountant"/>
    <n v="6.6"/>
    <n v="7"/>
    <n v="45"/>
    <n v="7"/>
    <x v="0"/>
    <s v="130/85"/>
    <n v="72"/>
    <n v="6000"/>
    <s v="Insomnia"/>
  </r>
  <r>
    <x v="312"/>
    <x v="1"/>
    <n v="52"/>
    <s v="Engineer"/>
    <n v="8.4"/>
    <n v="9"/>
    <n v="30"/>
    <n v="3"/>
    <x v="1"/>
    <s v="125/80"/>
    <n v="65"/>
    <n v="5000"/>
    <s v="None"/>
  </r>
  <r>
    <x v="313"/>
    <x v="1"/>
    <n v="52"/>
    <s v="Engineer"/>
    <n v="8.4"/>
    <n v="9"/>
    <n v="30"/>
    <n v="3"/>
    <x v="1"/>
    <s v="125/80"/>
    <n v="65"/>
    <n v="5000"/>
    <s v="None"/>
  </r>
  <r>
    <x v="314"/>
    <x v="1"/>
    <n v="52"/>
    <s v="Engineer"/>
    <n v="8.4"/>
    <n v="9"/>
    <n v="30"/>
    <n v="3"/>
    <x v="1"/>
    <s v="125/80"/>
    <n v="65"/>
    <n v="5000"/>
    <s v="None"/>
  </r>
  <r>
    <x v="315"/>
    <x v="1"/>
    <n v="53"/>
    <s v="Engineer"/>
    <n v="8.3000000000000007"/>
    <n v="9"/>
    <n v="30"/>
    <n v="3"/>
    <x v="1"/>
    <s v="125/80"/>
    <n v="65"/>
    <n v="5000"/>
    <s v="Insomnia"/>
  </r>
  <r>
    <x v="316"/>
    <x v="1"/>
    <n v="53"/>
    <s v="Engineer"/>
    <n v="8.5"/>
    <n v="9"/>
    <n v="30"/>
    <n v="3"/>
    <x v="1"/>
    <s v="125/80"/>
    <n v="65"/>
    <n v="5000"/>
    <s v="None"/>
  </r>
  <r>
    <x v="317"/>
    <x v="1"/>
    <n v="53"/>
    <s v="Engineer"/>
    <n v="8.5"/>
    <n v="9"/>
    <n v="30"/>
    <n v="3"/>
    <x v="1"/>
    <s v="125/80"/>
    <n v="65"/>
    <n v="5000"/>
    <s v="None"/>
  </r>
  <r>
    <x v="318"/>
    <x v="1"/>
    <n v="53"/>
    <s v="Engineer"/>
    <n v="8.4"/>
    <n v="9"/>
    <n v="30"/>
    <n v="3"/>
    <x v="1"/>
    <s v="125/80"/>
    <n v="65"/>
    <n v="5000"/>
    <s v="None"/>
  </r>
  <r>
    <x v="319"/>
    <x v="1"/>
    <n v="53"/>
    <s v="Engineer"/>
    <n v="8.4"/>
    <n v="9"/>
    <n v="30"/>
    <n v="3"/>
    <x v="1"/>
    <s v="125/80"/>
    <n v="65"/>
    <n v="5000"/>
    <s v="None"/>
  </r>
  <r>
    <x v="320"/>
    <x v="1"/>
    <n v="53"/>
    <s v="Engineer"/>
    <n v="8.5"/>
    <n v="9"/>
    <n v="30"/>
    <n v="3"/>
    <x v="1"/>
    <s v="125/80"/>
    <n v="65"/>
    <n v="5000"/>
    <s v="None"/>
  </r>
  <r>
    <x v="321"/>
    <x v="1"/>
    <n v="53"/>
    <s v="Engineer"/>
    <n v="8.4"/>
    <n v="9"/>
    <n v="30"/>
    <n v="3"/>
    <x v="1"/>
    <s v="125/80"/>
    <n v="65"/>
    <n v="5000"/>
    <s v="None"/>
  </r>
  <r>
    <x v="322"/>
    <x v="1"/>
    <n v="53"/>
    <s v="Engineer"/>
    <n v="8.4"/>
    <n v="9"/>
    <n v="30"/>
    <n v="3"/>
    <x v="1"/>
    <s v="125/80"/>
    <n v="65"/>
    <n v="5000"/>
    <s v="None"/>
  </r>
  <r>
    <x v="323"/>
    <x v="1"/>
    <n v="53"/>
    <s v="Engineer"/>
    <n v="8.5"/>
    <n v="9"/>
    <n v="30"/>
    <n v="3"/>
    <x v="1"/>
    <s v="125/80"/>
    <n v="65"/>
    <n v="5000"/>
    <s v="None"/>
  </r>
  <r>
    <x v="324"/>
    <x v="1"/>
    <n v="53"/>
    <s v="Engineer"/>
    <n v="8.3000000000000007"/>
    <n v="9"/>
    <n v="30"/>
    <n v="3"/>
    <x v="1"/>
    <s v="125/80"/>
    <n v="65"/>
    <n v="5000"/>
    <s v="None"/>
  </r>
  <r>
    <x v="325"/>
    <x v="1"/>
    <n v="53"/>
    <s v="Engineer"/>
    <n v="8.5"/>
    <n v="9"/>
    <n v="30"/>
    <n v="3"/>
    <x v="1"/>
    <s v="125/80"/>
    <n v="65"/>
    <n v="5000"/>
    <s v="None"/>
  </r>
  <r>
    <x v="326"/>
    <x v="1"/>
    <n v="53"/>
    <s v="Engineer"/>
    <n v="8.3000000000000007"/>
    <n v="9"/>
    <n v="30"/>
    <n v="3"/>
    <x v="1"/>
    <s v="125/80"/>
    <n v="65"/>
    <n v="5000"/>
    <s v="None"/>
  </r>
  <r>
    <x v="327"/>
    <x v="1"/>
    <n v="53"/>
    <s v="Engineer"/>
    <n v="8.5"/>
    <n v="9"/>
    <n v="30"/>
    <n v="3"/>
    <x v="1"/>
    <s v="125/80"/>
    <n v="65"/>
    <n v="5000"/>
    <s v="None"/>
  </r>
  <r>
    <x v="328"/>
    <x v="1"/>
    <n v="53"/>
    <s v="Engineer"/>
    <n v="8.3000000000000007"/>
    <n v="9"/>
    <n v="30"/>
    <n v="3"/>
    <x v="1"/>
    <s v="125/80"/>
    <n v="65"/>
    <n v="5000"/>
    <s v="None"/>
  </r>
  <r>
    <x v="329"/>
    <x v="1"/>
    <n v="53"/>
    <s v="Engineer"/>
    <n v="8.5"/>
    <n v="9"/>
    <n v="30"/>
    <n v="3"/>
    <x v="1"/>
    <s v="125/80"/>
    <n v="65"/>
    <n v="5000"/>
    <s v="None"/>
  </r>
  <r>
    <x v="330"/>
    <x v="1"/>
    <n v="53"/>
    <s v="Engineer"/>
    <n v="8.5"/>
    <n v="9"/>
    <n v="30"/>
    <n v="3"/>
    <x v="1"/>
    <s v="125/80"/>
    <n v="65"/>
    <n v="5000"/>
    <s v="None"/>
  </r>
  <r>
    <x v="331"/>
    <x v="1"/>
    <n v="53"/>
    <s v="Engineer"/>
    <n v="8.4"/>
    <n v="9"/>
    <n v="30"/>
    <n v="3"/>
    <x v="1"/>
    <s v="125/80"/>
    <n v="65"/>
    <n v="5000"/>
    <s v="None"/>
  </r>
  <r>
    <x v="332"/>
    <x v="1"/>
    <n v="54"/>
    <s v="Engineer"/>
    <n v="8.4"/>
    <n v="9"/>
    <n v="30"/>
    <n v="3"/>
    <x v="1"/>
    <s v="125/80"/>
    <n v="65"/>
    <n v="5000"/>
    <s v="None"/>
  </r>
  <r>
    <x v="333"/>
    <x v="1"/>
    <n v="54"/>
    <s v="Engineer"/>
    <n v="8.4"/>
    <n v="9"/>
    <n v="30"/>
    <n v="3"/>
    <x v="1"/>
    <s v="125/80"/>
    <n v="65"/>
    <n v="5000"/>
    <s v="None"/>
  </r>
  <r>
    <x v="334"/>
    <x v="1"/>
    <n v="54"/>
    <s v="Engineer"/>
    <n v="8.4"/>
    <n v="9"/>
    <n v="30"/>
    <n v="3"/>
    <x v="1"/>
    <s v="125/80"/>
    <n v="65"/>
    <n v="5000"/>
    <s v="None"/>
  </r>
  <r>
    <x v="335"/>
    <x v="1"/>
    <n v="54"/>
    <s v="Engineer"/>
    <n v="8.4"/>
    <n v="9"/>
    <n v="30"/>
    <n v="3"/>
    <x v="1"/>
    <s v="125/80"/>
    <n v="65"/>
    <n v="5000"/>
    <s v="None"/>
  </r>
  <r>
    <x v="336"/>
    <x v="1"/>
    <n v="54"/>
    <s v="Engineer"/>
    <n v="8.4"/>
    <n v="9"/>
    <n v="30"/>
    <n v="3"/>
    <x v="1"/>
    <s v="125/80"/>
    <n v="65"/>
    <n v="5000"/>
    <s v="None"/>
  </r>
  <r>
    <x v="337"/>
    <x v="1"/>
    <n v="54"/>
    <s v="Engineer"/>
    <n v="8.4"/>
    <n v="9"/>
    <n v="30"/>
    <n v="3"/>
    <x v="1"/>
    <s v="125/80"/>
    <n v="65"/>
    <n v="5000"/>
    <s v="None"/>
  </r>
  <r>
    <x v="338"/>
    <x v="1"/>
    <n v="54"/>
    <s v="Engineer"/>
    <n v="8.5"/>
    <n v="9"/>
    <n v="30"/>
    <n v="3"/>
    <x v="1"/>
    <s v="125/80"/>
    <n v="65"/>
    <n v="5000"/>
    <s v="None"/>
  </r>
  <r>
    <x v="339"/>
    <x v="1"/>
    <n v="55"/>
    <s v="Nurse"/>
    <n v="8.1"/>
    <n v="9"/>
    <n v="75"/>
    <n v="4"/>
    <x v="0"/>
    <s v="140/95"/>
    <n v="72"/>
    <n v="5000"/>
    <s v="Sleep Apnea"/>
  </r>
  <r>
    <x v="340"/>
    <x v="1"/>
    <n v="55"/>
    <s v="Nurse"/>
    <n v="8.1"/>
    <n v="9"/>
    <n v="75"/>
    <n v="4"/>
    <x v="0"/>
    <s v="140/95"/>
    <n v="72"/>
    <n v="5000"/>
    <s v="Sleep Apnea"/>
  </r>
  <r>
    <x v="341"/>
    <x v="1"/>
    <n v="56"/>
    <s v="Doctor"/>
    <n v="8.1999999999999993"/>
    <n v="9"/>
    <n v="90"/>
    <n v="3"/>
    <x v="3"/>
    <s v="118/75"/>
    <n v="65"/>
    <n v="10000"/>
    <s v="None"/>
  </r>
  <r>
    <x v="342"/>
    <x v="1"/>
    <n v="56"/>
    <s v="Doctor"/>
    <n v="8.1999999999999993"/>
    <n v="9"/>
    <n v="90"/>
    <n v="3"/>
    <x v="3"/>
    <s v="118/75"/>
    <n v="65"/>
    <n v="10000"/>
    <s v="None"/>
  </r>
  <r>
    <x v="343"/>
    <x v="1"/>
    <n v="57"/>
    <s v="Nurse"/>
    <n v="8.1"/>
    <n v="9"/>
    <n v="75"/>
    <n v="3"/>
    <x v="0"/>
    <s v="140/95"/>
    <n v="68"/>
    <n v="7000"/>
    <s v="None"/>
  </r>
  <r>
    <x v="344"/>
    <x v="1"/>
    <n v="57"/>
    <s v="Nurse"/>
    <n v="8.1999999999999993"/>
    <n v="9"/>
    <n v="75"/>
    <n v="3"/>
    <x v="0"/>
    <s v="140/95"/>
    <n v="68"/>
    <n v="7000"/>
    <s v="Sleep Apnea"/>
  </r>
  <r>
    <x v="345"/>
    <x v="1"/>
    <n v="57"/>
    <s v="Nurse"/>
    <n v="8.1999999999999993"/>
    <n v="9"/>
    <n v="75"/>
    <n v="3"/>
    <x v="0"/>
    <s v="140/95"/>
    <n v="68"/>
    <n v="7000"/>
    <s v="Sleep Apnea"/>
  </r>
  <r>
    <x v="346"/>
    <x v="1"/>
    <n v="57"/>
    <s v="Nurse"/>
    <n v="8.1999999999999993"/>
    <n v="9"/>
    <n v="75"/>
    <n v="3"/>
    <x v="0"/>
    <s v="140/95"/>
    <n v="68"/>
    <n v="7000"/>
    <s v="Sleep Apnea"/>
  </r>
  <r>
    <x v="347"/>
    <x v="1"/>
    <n v="57"/>
    <s v="Nurse"/>
    <n v="8.1999999999999993"/>
    <n v="9"/>
    <n v="75"/>
    <n v="3"/>
    <x v="0"/>
    <s v="140/95"/>
    <n v="68"/>
    <n v="7000"/>
    <s v="Sleep Apnea"/>
  </r>
  <r>
    <x v="348"/>
    <x v="1"/>
    <n v="57"/>
    <s v="Nurse"/>
    <n v="8.1999999999999993"/>
    <n v="9"/>
    <n v="75"/>
    <n v="3"/>
    <x v="0"/>
    <s v="140/95"/>
    <n v="68"/>
    <n v="7000"/>
    <s v="Sleep Apnea"/>
  </r>
  <r>
    <x v="349"/>
    <x v="1"/>
    <n v="57"/>
    <s v="Nurse"/>
    <n v="8.1"/>
    <n v="9"/>
    <n v="75"/>
    <n v="3"/>
    <x v="0"/>
    <s v="140/95"/>
    <n v="68"/>
    <n v="7000"/>
    <s v="Sleep Apnea"/>
  </r>
  <r>
    <x v="350"/>
    <x v="1"/>
    <n v="57"/>
    <s v="Nurse"/>
    <n v="8.1"/>
    <n v="9"/>
    <n v="75"/>
    <n v="3"/>
    <x v="0"/>
    <s v="140/95"/>
    <n v="68"/>
    <n v="7000"/>
    <s v="Sleep Apnea"/>
  </r>
  <r>
    <x v="351"/>
    <x v="1"/>
    <n v="57"/>
    <s v="Nurse"/>
    <n v="8.1"/>
    <n v="9"/>
    <n v="75"/>
    <n v="3"/>
    <x v="0"/>
    <s v="140/95"/>
    <n v="68"/>
    <n v="7000"/>
    <s v="Sleep Apnea"/>
  </r>
  <r>
    <x v="352"/>
    <x v="1"/>
    <n v="58"/>
    <s v="Nurse"/>
    <n v="8"/>
    <n v="9"/>
    <n v="75"/>
    <n v="3"/>
    <x v="0"/>
    <s v="140/95"/>
    <n v="68"/>
    <n v="7000"/>
    <s v="Sleep Apnea"/>
  </r>
  <r>
    <x v="353"/>
    <x v="1"/>
    <n v="58"/>
    <s v="Nurse"/>
    <n v="8"/>
    <n v="9"/>
    <n v="75"/>
    <n v="3"/>
    <x v="0"/>
    <s v="140/95"/>
    <n v="68"/>
    <n v="7000"/>
    <s v="Sleep Apnea"/>
  </r>
  <r>
    <x v="354"/>
    <x v="1"/>
    <n v="58"/>
    <s v="Nurse"/>
    <n v="8"/>
    <n v="9"/>
    <n v="75"/>
    <n v="3"/>
    <x v="0"/>
    <s v="140/95"/>
    <n v="68"/>
    <n v="7000"/>
    <s v="Sleep Apnea"/>
  </r>
  <r>
    <x v="355"/>
    <x v="1"/>
    <n v="58"/>
    <s v="Nurse"/>
    <n v="8"/>
    <n v="9"/>
    <n v="75"/>
    <n v="3"/>
    <x v="0"/>
    <s v="140/95"/>
    <n v="68"/>
    <n v="7000"/>
    <s v="Sleep Apnea"/>
  </r>
  <r>
    <x v="356"/>
    <x v="1"/>
    <n v="58"/>
    <s v="Nurse"/>
    <n v="8"/>
    <n v="9"/>
    <n v="75"/>
    <n v="3"/>
    <x v="0"/>
    <s v="140/95"/>
    <n v="68"/>
    <n v="7000"/>
    <s v="Sleep Apnea"/>
  </r>
  <r>
    <x v="357"/>
    <x v="1"/>
    <n v="58"/>
    <s v="Nurse"/>
    <n v="8"/>
    <n v="9"/>
    <n v="75"/>
    <n v="3"/>
    <x v="0"/>
    <s v="140/95"/>
    <n v="68"/>
    <n v="7000"/>
    <s v="Sleep Apnea"/>
  </r>
  <r>
    <x v="358"/>
    <x v="1"/>
    <n v="59"/>
    <s v="Nurse"/>
    <n v="8"/>
    <n v="9"/>
    <n v="75"/>
    <n v="3"/>
    <x v="0"/>
    <s v="140/95"/>
    <n v="68"/>
    <n v="7000"/>
    <s v="None"/>
  </r>
  <r>
    <x v="359"/>
    <x v="1"/>
    <n v="59"/>
    <s v="Nurse"/>
    <n v="8.1"/>
    <n v="9"/>
    <n v="75"/>
    <n v="3"/>
    <x v="0"/>
    <s v="140/95"/>
    <n v="68"/>
    <n v="7000"/>
    <s v="None"/>
  </r>
  <r>
    <x v="360"/>
    <x v="1"/>
    <n v="59"/>
    <s v="Nurse"/>
    <n v="8.1999999999999993"/>
    <n v="9"/>
    <n v="75"/>
    <n v="3"/>
    <x v="0"/>
    <s v="140/95"/>
    <n v="68"/>
    <n v="7000"/>
    <s v="Sleep Apnea"/>
  </r>
  <r>
    <x v="361"/>
    <x v="1"/>
    <n v="59"/>
    <s v="Nurse"/>
    <n v="8.1999999999999993"/>
    <n v="9"/>
    <n v="75"/>
    <n v="3"/>
    <x v="0"/>
    <s v="140/95"/>
    <n v="68"/>
    <n v="7000"/>
    <s v="Sleep Apnea"/>
  </r>
  <r>
    <x v="362"/>
    <x v="1"/>
    <n v="59"/>
    <s v="Nurse"/>
    <n v="8.1999999999999993"/>
    <n v="9"/>
    <n v="75"/>
    <n v="3"/>
    <x v="0"/>
    <s v="140/95"/>
    <n v="68"/>
    <n v="7000"/>
    <s v="Sleep Apnea"/>
  </r>
  <r>
    <x v="363"/>
    <x v="1"/>
    <n v="59"/>
    <s v="Nurse"/>
    <n v="8.1999999999999993"/>
    <n v="9"/>
    <n v="75"/>
    <n v="3"/>
    <x v="0"/>
    <s v="140/95"/>
    <n v="68"/>
    <n v="7000"/>
    <s v="Sleep Apnea"/>
  </r>
  <r>
    <x v="364"/>
    <x v="1"/>
    <n v="59"/>
    <s v="Nurse"/>
    <n v="8"/>
    <n v="9"/>
    <n v="75"/>
    <n v="3"/>
    <x v="0"/>
    <s v="140/95"/>
    <n v="68"/>
    <n v="7000"/>
    <s v="Sleep Apnea"/>
  </r>
  <r>
    <x v="365"/>
    <x v="1"/>
    <n v="59"/>
    <s v="Nurse"/>
    <n v="8"/>
    <n v="9"/>
    <n v="75"/>
    <n v="3"/>
    <x v="0"/>
    <s v="140/95"/>
    <n v="68"/>
    <n v="7000"/>
    <s v="Sleep Apnea"/>
  </r>
  <r>
    <x v="366"/>
    <x v="1"/>
    <n v="59"/>
    <s v="Nurse"/>
    <n v="8.1"/>
    <n v="9"/>
    <n v="75"/>
    <n v="3"/>
    <x v="0"/>
    <s v="140/95"/>
    <n v="68"/>
    <n v="7000"/>
    <s v="Sleep Apnea"/>
  </r>
  <r>
    <x v="367"/>
    <x v="1"/>
    <n v="59"/>
    <s v="Nurse"/>
    <n v="8"/>
    <n v="9"/>
    <n v="75"/>
    <n v="3"/>
    <x v="0"/>
    <s v="140/95"/>
    <n v="68"/>
    <n v="7000"/>
    <s v="Sleep Apnea"/>
  </r>
  <r>
    <x v="368"/>
    <x v="1"/>
    <n v="59"/>
    <s v="Nurse"/>
    <n v="8.1"/>
    <n v="9"/>
    <n v="75"/>
    <n v="3"/>
    <x v="0"/>
    <s v="140/95"/>
    <n v="68"/>
    <n v="7000"/>
    <s v="Sleep Apnea"/>
  </r>
  <r>
    <x v="369"/>
    <x v="1"/>
    <n v="59"/>
    <s v="Nurse"/>
    <n v="8.1"/>
    <n v="9"/>
    <n v="75"/>
    <n v="3"/>
    <x v="0"/>
    <s v="140/95"/>
    <n v="68"/>
    <n v="7000"/>
    <s v="Sleep Apnea"/>
  </r>
  <r>
    <x v="370"/>
    <x v="1"/>
    <n v="59"/>
    <s v="Nurse"/>
    <n v="8"/>
    <n v="9"/>
    <n v="75"/>
    <n v="3"/>
    <x v="0"/>
    <s v="140/95"/>
    <n v="68"/>
    <n v="7000"/>
    <s v="Sleep Apnea"/>
  </r>
  <r>
    <x v="371"/>
    <x v="1"/>
    <n v="59"/>
    <s v="Nurse"/>
    <n v="8.1"/>
    <n v="9"/>
    <n v="75"/>
    <n v="3"/>
    <x v="0"/>
    <s v="140/95"/>
    <n v="68"/>
    <n v="7000"/>
    <s v="Sleep Apnea"/>
  </r>
  <r>
    <x v="372"/>
    <x v="1"/>
    <n v="59"/>
    <s v="Nurse"/>
    <n v="8.1"/>
    <n v="9"/>
    <n v="75"/>
    <n v="3"/>
    <x v="0"/>
    <s v="140/95"/>
    <n v="68"/>
    <n v="7000"/>
    <s v="Sleep Apnea"/>
  </r>
  <r>
    <x v="373"/>
    <x v="1"/>
    <n v="59"/>
    <s v="Nurse"/>
    <n v="8.1"/>
    <n v="9"/>
    <n v="75"/>
    <n v="3"/>
    <x v="0"/>
    <s v="140/95"/>
    <n v="68"/>
    <n v="7000"/>
    <s v="Sleep Apnea"/>
  </r>
  <r>
    <x v="374"/>
    <x v="2"/>
    <m/>
    <m/>
    <m/>
    <m/>
    <m/>
    <m/>
    <x v="4"/>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D8C80E-8AF7-4210-A82F-F59828AF76A2}"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1">
  <location ref="A3:C8" firstHeaderRow="1" firstDataRow="2" firstDataCol="1" rowPageCount="1" colPageCount="1"/>
  <pivotFields count="13">
    <pivotField axis="axisPage" multipleItemSelectionAllowed="1" showAll="0">
      <items count="37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t="default"/>
      </items>
    </pivotField>
    <pivotField axis="axisCol" showAll="0">
      <items count="4">
        <item x="1"/>
        <item x="0"/>
        <item x="2"/>
        <item t="default"/>
      </items>
    </pivotField>
    <pivotField showAll="0" measureFilter="1"/>
    <pivotField showAll="0" sortType="ascending"/>
    <pivotField showAll="0"/>
    <pivotField showAll="0"/>
    <pivotField showAll="0"/>
    <pivotField showAll="0"/>
    <pivotField axis="axisRow" showAll="0">
      <items count="6">
        <item x="1"/>
        <item x="3"/>
        <item x="2"/>
        <item x="0"/>
        <item h="1" x="4"/>
        <item t="default"/>
      </items>
    </pivotField>
    <pivotField showAll="0"/>
    <pivotField showAll="0"/>
    <pivotField dataField="1" showAll="0"/>
    <pivotField showAll="0"/>
  </pivotFields>
  <rowFields count="1">
    <field x="8"/>
  </rowFields>
  <rowItems count="4">
    <i>
      <x/>
    </i>
    <i>
      <x v="1"/>
    </i>
    <i>
      <x v="2"/>
    </i>
    <i>
      <x v="3"/>
    </i>
  </rowItems>
  <colFields count="1">
    <field x="1"/>
  </colFields>
  <colItems count="2">
    <i>
      <x/>
    </i>
    <i>
      <x v="1"/>
    </i>
  </colItems>
  <pageFields count="1">
    <pageField fld="0" hier="-1"/>
  </pageFields>
  <dataFields count="1">
    <dataField name="Average of Daily Steps" fld="11" subtotal="average" baseField="3" baseItem="0"/>
  </dataFields>
  <chartFormats count="2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1">
          <reference field="4294967294" count="1" selected="0">
            <x v="0"/>
          </reference>
        </references>
      </pivotArea>
    </chartFormat>
    <chartFormat chart="3" format="5" series="1">
      <pivotArea type="data" outline="0" fieldPosition="0">
        <references count="2">
          <reference field="4294967294" count="1" selected="0">
            <x v="0"/>
          </reference>
          <reference field="1" count="1" selected="0">
            <x v="0"/>
          </reference>
        </references>
      </pivotArea>
    </chartFormat>
    <chartFormat chart="3" format="6" series="1">
      <pivotArea type="data" outline="0" fieldPosition="0">
        <references count="2">
          <reference field="4294967294" count="1" selected="0">
            <x v="0"/>
          </reference>
          <reference field="1" count="1" selected="0">
            <x v="1"/>
          </reference>
        </references>
      </pivotArea>
    </chartFormat>
    <chartFormat chart="3" format="7">
      <pivotArea type="data" outline="0" fieldPosition="0">
        <references count="3">
          <reference field="4294967294" count="1" selected="0">
            <x v="0"/>
          </reference>
          <reference field="1" count="1" selected="0">
            <x v="0"/>
          </reference>
          <reference field="8" count="1" selected="0">
            <x v="3"/>
          </reference>
        </references>
      </pivotArea>
    </chartFormat>
    <chartFormat chart="3" format="8">
      <pivotArea type="data" outline="0" fieldPosition="0">
        <references count="3">
          <reference field="4294967294" count="1" selected="0">
            <x v="0"/>
          </reference>
          <reference field="1" count="1" selected="0">
            <x v="1"/>
          </reference>
          <reference field="8" count="1" selected="0">
            <x v="3"/>
          </reference>
        </references>
      </pivotArea>
    </chartFormat>
    <chartFormat chart="10" format="3" series="1">
      <pivotArea type="data" outline="0" fieldPosition="0">
        <references count="2">
          <reference field="4294967294" count="1" selected="0">
            <x v="0"/>
          </reference>
          <reference field="1" count="1" selected="0">
            <x v="0"/>
          </reference>
        </references>
      </pivotArea>
    </chartFormat>
    <chartFormat chart="10" format="4" series="1">
      <pivotArea type="data" outline="0" fieldPosition="0">
        <references count="2">
          <reference field="4294967294" count="1" selected="0">
            <x v="0"/>
          </reference>
          <reference field="1" count="1" selected="0">
            <x v="1"/>
          </reference>
        </references>
      </pivotArea>
    </chartFormat>
    <chartFormat chart="11" format="5" series="1">
      <pivotArea type="data" outline="0" fieldPosition="0">
        <references count="2">
          <reference field="4294967294" count="1" selected="0">
            <x v="0"/>
          </reference>
          <reference field="1" count="1" selected="0">
            <x v="0"/>
          </reference>
        </references>
      </pivotArea>
    </chartFormat>
    <chartFormat chart="11" format="6" series="1">
      <pivotArea type="data" outline="0" fieldPosition="0">
        <references count="2">
          <reference field="4294967294" count="1" selected="0">
            <x v="0"/>
          </reference>
          <reference field="1" count="1" selected="0">
            <x v="1"/>
          </reference>
        </references>
      </pivotArea>
    </chartFormat>
    <chartFormat chart="12" format="5" series="1">
      <pivotArea type="data" outline="0" fieldPosition="0">
        <references count="2">
          <reference field="4294967294" count="1" selected="0">
            <x v="0"/>
          </reference>
          <reference field="1" count="1" selected="0">
            <x v="0"/>
          </reference>
        </references>
      </pivotArea>
    </chartFormat>
    <chartFormat chart="12" format="6" series="1">
      <pivotArea type="data" outline="0" fieldPosition="0">
        <references count="2">
          <reference field="4294967294" count="1" selected="0">
            <x v="0"/>
          </reference>
          <reference field="1" count="1" selected="0">
            <x v="1"/>
          </reference>
        </references>
      </pivotArea>
    </chartFormat>
    <chartFormat chart="12" format="8"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0"/>
          </reference>
        </references>
      </pivotArea>
    </chartFormat>
    <chartFormat chart="25" format="5" series="1">
      <pivotArea type="data" outline="0" fieldPosition="0">
        <references count="2">
          <reference field="4294967294" count="1" selected="0">
            <x v="0"/>
          </reference>
          <reference field="1" count="1" selected="0">
            <x v="0"/>
          </reference>
        </references>
      </pivotArea>
    </chartFormat>
    <chartFormat chart="25" format="6" series="1">
      <pivotArea type="data" outline="0" fieldPosition="0">
        <references count="2">
          <reference field="4294967294" count="1" selected="0">
            <x v="0"/>
          </reference>
          <reference field="1" count="1" selected="0">
            <x v="1"/>
          </reference>
        </references>
      </pivotArea>
    </chartFormat>
    <chartFormat chart="26" format="8" series="1">
      <pivotArea type="data" outline="0" fieldPosition="0">
        <references count="2">
          <reference field="4294967294" count="1" selected="0">
            <x v="0"/>
          </reference>
          <reference field="1" count="1" selected="0">
            <x v="0"/>
          </reference>
        </references>
      </pivotArea>
    </chartFormat>
    <chartFormat chart="26" format="9" series="1">
      <pivotArea type="data" outline="0" fieldPosition="0">
        <references count="2">
          <reference field="4294967294" count="1" selected="0">
            <x v="0"/>
          </reference>
          <reference field="1" count="1" selected="0">
            <x v="1"/>
          </reference>
        </references>
      </pivotArea>
    </chartFormat>
    <chartFormat chart="27" format="10" series="1">
      <pivotArea type="data" outline="0" fieldPosition="0">
        <references count="2">
          <reference field="4294967294" count="1" selected="0">
            <x v="0"/>
          </reference>
          <reference field="1" count="1" selected="0">
            <x v="0"/>
          </reference>
        </references>
      </pivotArea>
    </chartFormat>
    <chartFormat chart="27" format="11" series="1">
      <pivotArea type="data" outline="0" fieldPosition="0">
        <references count="2">
          <reference field="4294967294" count="1" selected="0">
            <x v="0"/>
          </reference>
          <reference field="1" count="1" selected="0">
            <x v="1"/>
          </reference>
        </references>
      </pivotArea>
    </chartFormat>
    <chartFormat chart="25"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valueLessThan" evalOrder="-1" id="2" iMeasureFld="0">
      <autoFilter ref="A1">
        <filterColumn colId="0">
          <customFilters>
            <customFilter operator="lessThan" val="3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5D91A2D-BD25-4790-B80E-CB33AE53C47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C17" firstHeaderRow="0" firstDataRow="1" firstDataCol="1" rowPageCount="1" colPageCount="1"/>
  <pivotFields count="13">
    <pivotField showAll="0"/>
    <pivotField showAll="0"/>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Page" multipleItemSelectionAllowed="1" showAll="0">
      <items count="12">
        <item x="6"/>
        <item x="1"/>
        <item x="5"/>
        <item x="8"/>
        <item x="10"/>
        <item x="4"/>
        <item x="2"/>
        <item x="9"/>
        <item x="7"/>
        <item x="0"/>
        <item h="1" x="3"/>
        <item t="default"/>
      </items>
    </pivotField>
    <pivotField showAll="0"/>
    <pivotField dataField="1" showAll="0"/>
    <pivotField dataField="1" showAll="0"/>
    <pivotField showAll="0"/>
    <pivotField showAll="0">
      <items count="5">
        <item x="1"/>
        <item x="3"/>
        <item x="2"/>
        <item x="0"/>
        <item t="default"/>
      </items>
    </pivotField>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Fields count="1">
    <field x="-2"/>
  </colFields>
  <colItems count="2">
    <i>
      <x/>
    </i>
    <i i="1">
      <x v="1"/>
    </i>
  </colItems>
  <pageFields count="1">
    <pageField fld="3" hier="-1"/>
  </pageFields>
  <dataFields count="2">
    <dataField name="Sum of Physical Activity Level" fld="6" baseField="0" baseItem="0"/>
    <dataField name="Sum of Quality of Sleep"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2" type="captionLessThan" evalOrder="-1" id="1" stringValue1="40">
      <autoFilter ref="A1">
        <filterColumn colId="0">
          <customFilters>
            <customFilter operator="lessThan" val="40"/>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34B124-E135-4D0C-BA6A-590A7E975C98}"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C8" firstHeaderRow="1" firstDataRow="2" firstDataCol="1" rowPageCount="1" colPageCount="1"/>
  <pivotFields count="13">
    <pivotField axis="axisPage" showAll="0" defaultSubtotal="0">
      <items count="3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s>
    </pivotField>
    <pivotField axis="axisCol" showAll="0" defaultSubtotal="0">
      <items count="2">
        <item x="1"/>
        <item x="0"/>
      </items>
    </pivotField>
    <pivotField showAll="0" defaultSubtotal="0"/>
    <pivotField showAll="0" defaultSubtotal="0">
      <items count="11">
        <item x="6"/>
        <item x="1"/>
        <item x="5"/>
        <item x="8"/>
        <item x="10"/>
        <item x="4"/>
        <item x="2"/>
        <item x="9"/>
        <item x="7"/>
        <item x="0"/>
        <item h="1" x="3"/>
      </items>
    </pivotField>
    <pivotField showAll="0" defaultSubtotal="0"/>
    <pivotField showAll="0" defaultSubtotal="0"/>
    <pivotField showAll="0" defaultSubtotal="0"/>
    <pivotField dataField="1" showAll="0" defaultSubtotal="0"/>
    <pivotField axis="axisRow" showAll="0" defaultSubtotal="0">
      <items count="4">
        <item x="1"/>
        <item x="3"/>
        <item x="2"/>
        <item x="0"/>
      </items>
    </pivotField>
    <pivotField showAll="0" defaultSubtotal="0"/>
    <pivotField showAll="0" defaultSubtotal="0"/>
    <pivotField showAll="0" defaultSubtotal="0"/>
    <pivotField showAll="0" defaultSubtotal="0"/>
  </pivotFields>
  <rowFields count="1">
    <field x="8"/>
  </rowFields>
  <rowItems count="4">
    <i>
      <x/>
    </i>
    <i>
      <x v="1"/>
    </i>
    <i>
      <x v="2"/>
    </i>
    <i>
      <x v="3"/>
    </i>
  </rowItems>
  <colFields count="1">
    <field x="1"/>
  </colFields>
  <colItems count="2">
    <i>
      <x/>
    </i>
    <i>
      <x v="1"/>
    </i>
  </colItems>
  <pageFields count="1">
    <pageField fld="0" hier="-1"/>
  </pageFields>
  <dataFields count="1">
    <dataField name="Max of Stress Level" fld="7" subtotal="max" baseField="8" baseItem="0" numFmtId="2"/>
  </dataFields>
  <formats count="1">
    <format dxfId="0">
      <pivotArea outline="0" collapsedLevelsAreSubtotals="1" fieldPosition="0"/>
    </format>
  </formats>
  <chartFormats count="33">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12" series="1">
      <pivotArea type="data" outline="0" fieldPosition="0">
        <references count="2">
          <reference field="4294967294" count="1" selected="0">
            <x v="0"/>
          </reference>
          <reference field="1" count="1" selected="0">
            <x v="0"/>
          </reference>
        </references>
      </pivotArea>
    </chartFormat>
    <chartFormat chart="3" format="13">
      <pivotArea type="data" outline="0" fieldPosition="0">
        <references count="3">
          <reference field="4294967294" count="1" selected="0">
            <x v="0"/>
          </reference>
          <reference field="1" count="1" selected="0">
            <x v="0"/>
          </reference>
          <reference field="8" count="1" selected="0">
            <x v="0"/>
          </reference>
        </references>
      </pivotArea>
    </chartFormat>
    <chartFormat chart="3" format="14">
      <pivotArea type="data" outline="0" fieldPosition="0">
        <references count="3">
          <reference field="4294967294" count="1" selected="0">
            <x v="0"/>
          </reference>
          <reference field="1" count="1" selected="0">
            <x v="0"/>
          </reference>
          <reference field="8" count="1" selected="0">
            <x v="1"/>
          </reference>
        </references>
      </pivotArea>
    </chartFormat>
    <chartFormat chart="3" format="15">
      <pivotArea type="data" outline="0" fieldPosition="0">
        <references count="3">
          <reference field="4294967294" count="1" selected="0">
            <x v="0"/>
          </reference>
          <reference field="1" count="1" selected="0">
            <x v="0"/>
          </reference>
          <reference field="8" count="1" selected="0">
            <x v="2"/>
          </reference>
        </references>
      </pivotArea>
    </chartFormat>
    <chartFormat chart="3" format="16">
      <pivotArea type="data" outline="0" fieldPosition="0">
        <references count="3">
          <reference field="4294967294" count="1" selected="0">
            <x v="0"/>
          </reference>
          <reference field="1" count="1" selected="0">
            <x v="0"/>
          </reference>
          <reference field="8" count="1" selected="0">
            <x v="3"/>
          </reference>
        </references>
      </pivotArea>
    </chartFormat>
    <chartFormat chart="3" format="17" series="1">
      <pivotArea type="data" outline="0" fieldPosition="0">
        <references count="2">
          <reference field="4294967294" count="1" selected="0">
            <x v="0"/>
          </reference>
          <reference field="1" count="1" selected="0">
            <x v="1"/>
          </reference>
        </references>
      </pivotArea>
    </chartFormat>
    <chartFormat chart="3" format="18">
      <pivotArea type="data" outline="0" fieldPosition="0">
        <references count="3">
          <reference field="4294967294" count="1" selected="0">
            <x v="0"/>
          </reference>
          <reference field="1" count="1" selected="0">
            <x v="1"/>
          </reference>
          <reference field="8" count="1" selected="0">
            <x v="0"/>
          </reference>
        </references>
      </pivotArea>
    </chartFormat>
    <chartFormat chart="3" format="19">
      <pivotArea type="data" outline="0" fieldPosition="0">
        <references count="3">
          <reference field="4294967294" count="1" selected="0">
            <x v="0"/>
          </reference>
          <reference field="1" count="1" selected="0">
            <x v="1"/>
          </reference>
          <reference field="8" count="1" selected="0">
            <x v="1"/>
          </reference>
        </references>
      </pivotArea>
    </chartFormat>
    <chartFormat chart="3" format="20">
      <pivotArea type="data" outline="0" fieldPosition="0">
        <references count="3">
          <reference field="4294967294" count="1" selected="0">
            <x v="0"/>
          </reference>
          <reference field="1" count="1" selected="0">
            <x v="1"/>
          </reference>
          <reference field="8" count="1" selected="0">
            <x v="2"/>
          </reference>
        </references>
      </pivotArea>
    </chartFormat>
    <chartFormat chart="3" format="21">
      <pivotArea type="data" outline="0" fieldPosition="0">
        <references count="3">
          <reference field="4294967294" count="1" selected="0">
            <x v="0"/>
          </reference>
          <reference field="1" count="1" selected="0">
            <x v="1"/>
          </reference>
          <reference field="8" count="1" selected="0">
            <x v="3"/>
          </reference>
        </references>
      </pivotArea>
    </chartFormat>
    <chartFormat chart="0" format="2">
      <pivotArea type="data" outline="0" fieldPosition="0">
        <references count="3">
          <reference field="4294967294" count="1" selected="0">
            <x v="0"/>
          </reference>
          <reference field="1" count="1" selected="0">
            <x v="0"/>
          </reference>
          <reference field="8" count="1" selected="0">
            <x v="0"/>
          </reference>
        </references>
      </pivotArea>
    </chartFormat>
    <chartFormat chart="0" format="3">
      <pivotArea type="data" outline="0" fieldPosition="0">
        <references count="3">
          <reference field="4294967294" count="1" selected="0">
            <x v="0"/>
          </reference>
          <reference field="1" count="1" selected="0">
            <x v="0"/>
          </reference>
          <reference field="8" count="1" selected="0">
            <x v="1"/>
          </reference>
        </references>
      </pivotArea>
    </chartFormat>
    <chartFormat chart="0" format="4">
      <pivotArea type="data" outline="0" fieldPosition="0">
        <references count="3">
          <reference field="4294967294" count="1" selected="0">
            <x v="0"/>
          </reference>
          <reference field="1" count="1" selected="0">
            <x v="0"/>
          </reference>
          <reference field="8" count="1" selected="0">
            <x v="2"/>
          </reference>
        </references>
      </pivotArea>
    </chartFormat>
    <chartFormat chart="0" format="5">
      <pivotArea type="data" outline="0" fieldPosition="0">
        <references count="3">
          <reference field="4294967294" count="1" selected="0">
            <x v="0"/>
          </reference>
          <reference field="1" count="1" selected="0">
            <x v="0"/>
          </reference>
          <reference field="8" count="1" selected="0">
            <x v="3"/>
          </reference>
        </references>
      </pivotArea>
    </chartFormat>
    <chartFormat chart="0" format="6">
      <pivotArea type="data" outline="0" fieldPosition="0">
        <references count="3">
          <reference field="4294967294" count="1" selected="0">
            <x v="0"/>
          </reference>
          <reference field="1" count="1" selected="0">
            <x v="1"/>
          </reference>
          <reference field="8" count="1" selected="0">
            <x v="0"/>
          </reference>
        </references>
      </pivotArea>
    </chartFormat>
    <chartFormat chart="0" format="7">
      <pivotArea type="data" outline="0" fieldPosition="0">
        <references count="3">
          <reference field="4294967294" count="1" selected="0">
            <x v="0"/>
          </reference>
          <reference field="1" count="1" selected="0">
            <x v="1"/>
          </reference>
          <reference field="8" count="1" selected="0">
            <x v="1"/>
          </reference>
        </references>
      </pivotArea>
    </chartFormat>
    <chartFormat chart="0" format="8">
      <pivotArea type="data" outline="0" fieldPosition="0">
        <references count="3">
          <reference field="4294967294" count="1" selected="0">
            <x v="0"/>
          </reference>
          <reference field="1" count="1" selected="0">
            <x v="1"/>
          </reference>
          <reference field="8" count="1" selected="0">
            <x v="2"/>
          </reference>
        </references>
      </pivotArea>
    </chartFormat>
    <chartFormat chart="0" format="9">
      <pivotArea type="data" outline="0" fieldPosition="0">
        <references count="3">
          <reference field="4294967294" count="1" selected="0">
            <x v="0"/>
          </reference>
          <reference field="1" count="1" selected="0">
            <x v="1"/>
          </reference>
          <reference field="8" count="1" selected="0">
            <x v="3"/>
          </reference>
        </references>
      </pivotArea>
    </chartFormat>
    <chartFormat chart="8" format="20" series="1">
      <pivotArea type="data" outline="0" fieldPosition="0">
        <references count="2">
          <reference field="4294967294" count="1" selected="0">
            <x v="0"/>
          </reference>
          <reference field="1" count="1" selected="0">
            <x v="0"/>
          </reference>
        </references>
      </pivotArea>
    </chartFormat>
    <chartFormat chart="8" format="21">
      <pivotArea type="data" outline="0" fieldPosition="0">
        <references count="3">
          <reference field="4294967294" count="1" selected="0">
            <x v="0"/>
          </reference>
          <reference field="1" count="1" selected="0">
            <x v="0"/>
          </reference>
          <reference field="8" count="1" selected="0">
            <x v="0"/>
          </reference>
        </references>
      </pivotArea>
    </chartFormat>
    <chartFormat chart="8" format="22">
      <pivotArea type="data" outline="0" fieldPosition="0">
        <references count="3">
          <reference field="4294967294" count="1" selected="0">
            <x v="0"/>
          </reference>
          <reference field="1" count="1" selected="0">
            <x v="0"/>
          </reference>
          <reference field="8" count="1" selected="0">
            <x v="1"/>
          </reference>
        </references>
      </pivotArea>
    </chartFormat>
    <chartFormat chart="8" format="23">
      <pivotArea type="data" outline="0" fieldPosition="0">
        <references count="3">
          <reference field="4294967294" count="1" selected="0">
            <x v="0"/>
          </reference>
          <reference field="1" count="1" selected="0">
            <x v="0"/>
          </reference>
          <reference field="8" count="1" selected="0">
            <x v="2"/>
          </reference>
        </references>
      </pivotArea>
    </chartFormat>
    <chartFormat chart="8" format="24">
      <pivotArea type="data" outline="0" fieldPosition="0">
        <references count="3">
          <reference field="4294967294" count="1" selected="0">
            <x v="0"/>
          </reference>
          <reference field="1" count="1" selected="0">
            <x v="0"/>
          </reference>
          <reference field="8" count="1" selected="0">
            <x v="3"/>
          </reference>
        </references>
      </pivotArea>
    </chartFormat>
    <chartFormat chart="8" format="25" series="1">
      <pivotArea type="data" outline="0" fieldPosition="0">
        <references count="2">
          <reference field="4294967294" count="1" selected="0">
            <x v="0"/>
          </reference>
          <reference field="1" count="1" selected="0">
            <x v="1"/>
          </reference>
        </references>
      </pivotArea>
    </chartFormat>
    <chartFormat chart="8" format="26">
      <pivotArea type="data" outline="0" fieldPosition="0">
        <references count="3">
          <reference field="4294967294" count="1" selected="0">
            <x v="0"/>
          </reference>
          <reference field="1" count="1" selected="0">
            <x v="1"/>
          </reference>
          <reference field="8" count="1" selected="0">
            <x v="0"/>
          </reference>
        </references>
      </pivotArea>
    </chartFormat>
    <chartFormat chart="8" format="27">
      <pivotArea type="data" outline="0" fieldPosition="0">
        <references count="3">
          <reference field="4294967294" count="1" selected="0">
            <x v="0"/>
          </reference>
          <reference field="1" count="1" selected="0">
            <x v="1"/>
          </reference>
          <reference field="8" count="1" selected="0">
            <x v="1"/>
          </reference>
        </references>
      </pivotArea>
    </chartFormat>
    <chartFormat chart="8" format="28">
      <pivotArea type="data" outline="0" fieldPosition="0">
        <references count="3">
          <reference field="4294967294" count="1" selected="0">
            <x v="0"/>
          </reference>
          <reference field="1" count="1" selected="0">
            <x v="1"/>
          </reference>
          <reference field="8" count="1" selected="0">
            <x v="2"/>
          </reference>
        </references>
      </pivotArea>
    </chartFormat>
    <chartFormat chart="8" format="29">
      <pivotArea type="data" outline="0" fieldPosition="0">
        <references count="3">
          <reference field="4294967294" count="1" selected="0">
            <x v="0"/>
          </reference>
          <reference field="1" count="1" selected="0">
            <x v="1"/>
          </reference>
          <reference field="8" count="1" selected="0">
            <x v="3"/>
          </reference>
        </references>
      </pivotArea>
    </chartFormat>
    <chartFormat chart="0" format="10" series="1">
      <pivotArea type="data" outline="0" fieldPosition="0">
        <references count="1">
          <reference field="4294967294" count="1" selected="0">
            <x v="0"/>
          </reference>
        </references>
      </pivotArea>
    </chartFormat>
    <chartFormat chart="3" format="22" series="1">
      <pivotArea type="data" outline="0" fieldPosition="0">
        <references count="1">
          <reference field="4294967294" count="1" selected="0">
            <x v="0"/>
          </reference>
        </references>
      </pivotArea>
    </chartFormat>
    <chartFormat chart="8"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CA7B33-C806-4C98-9156-1DBD5ECEC6C2}"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A3:E14" firstHeaderRow="1" firstDataRow="2" firstDataCol="1" rowPageCount="1" colPageCount="1"/>
  <pivotFields count="13">
    <pivotField showAll="0"/>
    <pivotField showAll="0"/>
    <pivotField axis="axisPage"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xis="axisRow" showAll="0">
      <items count="12">
        <item x="6"/>
        <item x="1"/>
        <item x="5"/>
        <item x="8"/>
        <item x="10"/>
        <item x="4"/>
        <item x="2"/>
        <item x="9"/>
        <item x="7"/>
        <item x="0"/>
        <item h="1" x="3"/>
        <item t="default"/>
      </items>
    </pivotField>
    <pivotField showAll="0"/>
    <pivotField dataField="1" showAll="0"/>
    <pivotField showAll="0"/>
    <pivotField showAll="0"/>
    <pivotField axis="axisCol" showAll="0">
      <items count="5">
        <item x="1"/>
        <item x="3"/>
        <item x="2"/>
        <item x="0"/>
        <item t="default"/>
      </items>
    </pivotField>
    <pivotField showAll="0"/>
    <pivotField showAll="0"/>
    <pivotField showAll="0"/>
    <pivotField showAll="0"/>
  </pivotFields>
  <rowFields count="1">
    <field x="3"/>
  </rowFields>
  <rowItems count="10">
    <i>
      <x/>
    </i>
    <i>
      <x v="1"/>
    </i>
    <i>
      <x v="2"/>
    </i>
    <i>
      <x v="3"/>
    </i>
    <i>
      <x v="4"/>
    </i>
    <i>
      <x v="5"/>
    </i>
    <i>
      <x v="6"/>
    </i>
    <i>
      <x v="7"/>
    </i>
    <i>
      <x v="8"/>
    </i>
    <i>
      <x v="9"/>
    </i>
  </rowItems>
  <colFields count="1">
    <field x="8"/>
  </colFields>
  <colItems count="4">
    <i>
      <x/>
    </i>
    <i>
      <x v="1"/>
    </i>
    <i>
      <x v="2"/>
    </i>
    <i>
      <x v="3"/>
    </i>
  </colItems>
  <pageFields count="1">
    <pageField fld="2" hier="-1"/>
  </pageFields>
  <dataFields count="1">
    <dataField name="Min of Quality of Sleep" fld="5" subtotal="min" baseField="3" baseItem="0"/>
  </dataFields>
  <chartFormats count="15">
    <chartFormat chart="0" format="0" series="1">
      <pivotArea type="data" outline="0" fieldPosition="0">
        <references count="2">
          <reference field="4294967294" count="1" selected="0">
            <x v="0"/>
          </reference>
          <reference field="8" count="1" selected="0">
            <x v="1"/>
          </reference>
        </references>
      </pivotArea>
    </chartFormat>
    <chartFormat chart="0" format="1" series="1">
      <pivotArea type="data" outline="0" fieldPosition="0">
        <references count="2">
          <reference field="4294967294" count="1" selected="0">
            <x v="0"/>
          </reference>
          <reference field="8" count="1" selected="0">
            <x v="3"/>
          </reference>
        </references>
      </pivotArea>
    </chartFormat>
    <chartFormat chart="3" format="4" series="1">
      <pivotArea type="data" outline="0" fieldPosition="0">
        <references count="2">
          <reference field="4294967294" count="1" selected="0">
            <x v="0"/>
          </reference>
          <reference field="8" count="1" selected="0">
            <x v="1"/>
          </reference>
        </references>
      </pivotArea>
    </chartFormat>
    <chartFormat chart="3" format="5" series="1">
      <pivotArea type="data" outline="0" fieldPosition="0">
        <references count="2">
          <reference field="4294967294" count="1" selected="0">
            <x v="0"/>
          </reference>
          <reference field="8" count="1" selected="0">
            <x v="3"/>
          </reference>
        </references>
      </pivotArea>
    </chartFormat>
    <chartFormat chart="6" format="4" series="1">
      <pivotArea type="data" outline="0" fieldPosition="0">
        <references count="2">
          <reference field="4294967294" count="1" selected="0">
            <x v="0"/>
          </reference>
          <reference field="8" count="1" selected="0">
            <x v="1"/>
          </reference>
        </references>
      </pivotArea>
    </chartFormat>
    <chartFormat chart="6" format="5" series="1">
      <pivotArea type="data" outline="0" fieldPosition="0">
        <references count="2">
          <reference field="4294967294" count="1" selected="0">
            <x v="0"/>
          </reference>
          <reference field="8" count="1" selected="0">
            <x v="3"/>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0"/>
          </reference>
        </references>
      </pivotArea>
    </chartFormat>
    <chartFormat chart="3" format="6" series="1">
      <pivotArea type="data" outline="0" fieldPosition="0">
        <references count="2">
          <reference field="4294967294" count="1" selected="0">
            <x v="0"/>
          </reference>
          <reference field="8" count="1" selected="0">
            <x v="2"/>
          </reference>
        </references>
      </pivotArea>
    </chartFormat>
    <chartFormat chart="3" format="7" series="1">
      <pivotArea type="data" outline="0" fieldPosition="0">
        <references count="2">
          <reference field="4294967294" count="1" selected="0">
            <x v="0"/>
          </reference>
          <reference field="8" count="1" selected="0">
            <x v="0"/>
          </reference>
        </references>
      </pivotArea>
    </chartFormat>
    <chartFormat chart="6" format="6" series="1">
      <pivotArea type="data" outline="0" fieldPosition="0">
        <references count="2">
          <reference field="4294967294" count="1" selected="0">
            <x v="0"/>
          </reference>
          <reference field="8" count="1" selected="0">
            <x v="2"/>
          </reference>
        </references>
      </pivotArea>
    </chartFormat>
    <chartFormat chart="6" format="7" series="1">
      <pivotArea type="data" outline="0" fieldPosition="0">
        <references count="2">
          <reference field="4294967294" count="1" selected="0">
            <x v="0"/>
          </reference>
          <reference field="8" count="1" selected="0">
            <x v="0"/>
          </reference>
        </references>
      </pivotArea>
    </chartFormat>
    <chartFormat chart="0" format="4"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2F8FE8-DC29-4F4E-90D9-BA78EB3E809D}"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A3:C7" firstHeaderRow="1" firstDataRow="2" firstDataCol="1" rowPageCount="1" colPageCount="1"/>
  <pivotFields count="13">
    <pivotField showAll="0"/>
    <pivotField axis="axisCol" showAll="0">
      <items count="3">
        <item x="1"/>
        <item x="0"/>
        <item t="default"/>
      </items>
    </pivotField>
    <pivotField axis="axisPage"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showAll="0">
      <items count="12">
        <item x="6"/>
        <item x="1"/>
        <item x="5"/>
        <item x="8"/>
        <item x="10"/>
        <item x="4"/>
        <item x="2"/>
        <item x="9"/>
        <item x="7"/>
        <item x="0"/>
        <item h="1" x="3"/>
        <item t="default"/>
      </items>
    </pivotField>
    <pivotField showAll="0"/>
    <pivotField showAll="0"/>
    <pivotField showAll="0"/>
    <pivotField showAll="0"/>
    <pivotField showAll="0">
      <items count="5">
        <item x="1"/>
        <item x="3"/>
        <item x="2"/>
        <item x="0"/>
        <item t="default"/>
      </items>
    </pivotField>
    <pivotField showAll="0"/>
    <pivotField dataField="1" showAll="0"/>
    <pivotField showAll="0"/>
    <pivotField axis="axisRow" showAll="0">
      <items count="4">
        <item x="2"/>
        <item x="0"/>
        <item x="1"/>
        <item t="default"/>
      </items>
    </pivotField>
  </pivotFields>
  <rowFields count="1">
    <field x="12"/>
  </rowFields>
  <rowItems count="3">
    <i>
      <x/>
    </i>
    <i>
      <x v="1"/>
    </i>
    <i>
      <x v="2"/>
    </i>
  </rowItems>
  <colFields count="1">
    <field x="1"/>
  </colFields>
  <colItems count="2">
    <i>
      <x/>
    </i>
    <i>
      <x v="1"/>
    </i>
  </colItems>
  <pageFields count="1">
    <pageField fld="2" hier="-1"/>
  </pageFields>
  <dataFields count="1">
    <dataField name="Count of Heart Rate" fld="10" subtotal="count" baseField="0" baseItem="284"/>
  </dataFields>
  <chartFormats count="27">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pivotArea type="data" outline="0" fieldPosition="0">
        <references count="3">
          <reference field="4294967294" count="1" selected="0">
            <x v="0"/>
          </reference>
          <reference field="1" count="1" selected="0">
            <x v="0"/>
          </reference>
          <reference field="12" count="1" selected="0">
            <x v="0"/>
          </reference>
        </references>
      </pivotArea>
    </chartFormat>
    <chartFormat chart="3" format="12">
      <pivotArea type="data" outline="0" fieldPosition="0">
        <references count="3">
          <reference field="4294967294" count="1" selected="0">
            <x v="0"/>
          </reference>
          <reference field="1" count="1" selected="0">
            <x v="0"/>
          </reference>
          <reference field="12" count="1" selected="0">
            <x v="1"/>
          </reference>
        </references>
      </pivotArea>
    </chartFormat>
    <chartFormat chart="3" format="13">
      <pivotArea type="data" outline="0" fieldPosition="0">
        <references count="3">
          <reference field="4294967294" count="1" selected="0">
            <x v="0"/>
          </reference>
          <reference field="1" count="1" selected="0">
            <x v="0"/>
          </reference>
          <reference field="12" count="1" selected="0">
            <x v="2"/>
          </reference>
        </references>
      </pivotArea>
    </chartFormat>
    <chartFormat chart="3" format="14" series="1">
      <pivotArea type="data" outline="0" fieldPosition="0">
        <references count="2">
          <reference field="4294967294" count="1" selected="0">
            <x v="0"/>
          </reference>
          <reference field="1" count="1" selected="0">
            <x v="1"/>
          </reference>
        </references>
      </pivotArea>
    </chartFormat>
    <chartFormat chart="3" format="15">
      <pivotArea type="data" outline="0" fieldPosition="0">
        <references count="3">
          <reference field="4294967294" count="1" selected="0">
            <x v="0"/>
          </reference>
          <reference field="1" count="1" selected="0">
            <x v="1"/>
          </reference>
          <reference field="12" count="1" selected="0">
            <x v="0"/>
          </reference>
        </references>
      </pivotArea>
    </chartFormat>
    <chartFormat chart="3" format="16">
      <pivotArea type="data" outline="0" fieldPosition="0">
        <references count="3">
          <reference field="4294967294" count="1" selected="0">
            <x v="0"/>
          </reference>
          <reference field="1" count="1" selected="0">
            <x v="1"/>
          </reference>
          <reference field="12" count="1" selected="0">
            <x v="1"/>
          </reference>
        </references>
      </pivotArea>
    </chartFormat>
    <chartFormat chart="3" format="17">
      <pivotArea type="data" outline="0" fieldPosition="0">
        <references count="3">
          <reference field="4294967294" count="1" selected="0">
            <x v="0"/>
          </reference>
          <reference field="1" count="1" selected="0">
            <x v="1"/>
          </reference>
          <reference field="12" count="1" selected="0">
            <x v="2"/>
          </reference>
        </references>
      </pivotArea>
    </chartFormat>
    <chartFormat chart="0" format="2">
      <pivotArea type="data" outline="0" fieldPosition="0">
        <references count="3">
          <reference field="4294967294" count="1" selected="0">
            <x v="0"/>
          </reference>
          <reference field="1" count="1" selected="0">
            <x v="0"/>
          </reference>
          <reference field="12" count="1" selected="0">
            <x v="0"/>
          </reference>
        </references>
      </pivotArea>
    </chartFormat>
    <chartFormat chart="0" format="3">
      <pivotArea type="data" outline="0" fieldPosition="0">
        <references count="3">
          <reference field="4294967294" count="1" selected="0">
            <x v="0"/>
          </reference>
          <reference field="1" count="1" selected="0">
            <x v="0"/>
          </reference>
          <reference field="12" count="1" selected="0">
            <x v="1"/>
          </reference>
        </references>
      </pivotArea>
    </chartFormat>
    <chartFormat chart="0" format="4">
      <pivotArea type="data" outline="0" fieldPosition="0">
        <references count="3">
          <reference field="4294967294" count="1" selected="0">
            <x v="0"/>
          </reference>
          <reference field="1" count="1" selected="0">
            <x v="0"/>
          </reference>
          <reference field="12" count="1" selected="0">
            <x v="2"/>
          </reference>
        </references>
      </pivotArea>
    </chartFormat>
    <chartFormat chart="0" format="5">
      <pivotArea type="data" outline="0" fieldPosition="0">
        <references count="3">
          <reference field="4294967294" count="1" selected="0">
            <x v="0"/>
          </reference>
          <reference field="1" count="1" selected="0">
            <x v="1"/>
          </reference>
          <reference field="12" count="1" selected="0">
            <x v="0"/>
          </reference>
        </references>
      </pivotArea>
    </chartFormat>
    <chartFormat chart="0" format="6">
      <pivotArea type="data" outline="0" fieldPosition="0">
        <references count="3">
          <reference field="4294967294" count="1" selected="0">
            <x v="0"/>
          </reference>
          <reference field="1" count="1" selected="0">
            <x v="1"/>
          </reference>
          <reference field="12" count="1" selected="0">
            <x v="1"/>
          </reference>
        </references>
      </pivotArea>
    </chartFormat>
    <chartFormat chart="0" format="7">
      <pivotArea type="data" outline="0" fieldPosition="0">
        <references count="3">
          <reference field="4294967294" count="1" selected="0">
            <x v="0"/>
          </reference>
          <reference field="1" count="1" selected="0">
            <x v="1"/>
          </reference>
          <reference field="12" count="1" selected="0">
            <x v="2"/>
          </reference>
        </references>
      </pivotArea>
    </chartFormat>
    <chartFormat chart="6" format="16" series="1">
      <pivotArea type="data" outline="0" fieldPosition="0">
        <references count="2">
          <reference field="4294967294" count="1" selected="0">
            <x v="0"/>
          </reference>
          <reference field="1" count="1" selected="0">
            <x v="0"/>
          </reference>
        </references>
      </pivotArea>
    </chartFormat>
    <chartFormat chart="6" format="17">
      <pivotArea type="data" outline="0" fieldPosition="0">
        <references count="3">
          <reference field="4294967294" count="1" selected="0">
            <x v="0"/>
          </reference>
          <reference field="1" count="1" selected="0">
            <x v="0"/>
          </reference>
          <reference field="12" count="1" selected="0">
            <x v="0"/>
          </reference>
        </references>
      </pivotArea>
    </chartFormat>
    <chartFormat chart="6" format="18">
      <pivotArea type="data" outline="0" fieldPosition="0">
        <references count="3">
          <reference field="4294967294" count="1" selected="0">
            <x v="0"/>
          </reference>
          <reference field="1" count="1" selected="0">
            <x v="0"/>
          </reference>
          <reference field="12" count="1" selected="0">
            <x v="1"/>
          </reference>
        </references>
      </pivotArea>
    </chartFormat>
    <chartFormat chart="6" format="19">
      <pivotArea type="data" outline="0" fieldPosition="0">
        <references count="3">
          <reference field="4294967294" count="1" selected="0">
            <x v="0"/>
          </reference>
          <reference field="1" count="1" selected="0">
            <x v="0"/>
          </reference>
          <reference field="12" count="1" selected="0">
            <x v="2"/>
          </reference>
        </references>
      </pivotArea>
    </chartFormat>
    <chartFormat chart="6" format="20" series="1">
      <pivotArea type="data" outline="0" fieldPosition="0">
        <references count="2">
          <reference field="4294967294" count="1" selected="0">
            <x v="0"/>
          </reference>
          <reference field="1" count="1" selected="0">
            <x v="1"/>
          </reference>
        </references>
      </pivotArea>
    </chartFormat>
    <chartFormat chart="6" format="21">
      <pivotArea type="data" outline="0" fieldPosition="0">
        <references count="3">
          <reference field="4294967294" count="1" selected="0">
            <x v="0"/>
          </reference>
          <reference field="1" count="1" selected="0">
            <x v="1"/>
          </reference>
          <reference field="12" count="1" selected="0">
            <x v="0"/>
          </reference>
        </references>
      </pivotArea>
    </chartFormat>
    <chartFormat chart="6" format="22">
      <pivotArea type="data" outline="0" fieldPosition="0">
        <references count="3">
          <reference field="4294967294" count="1" selected="0">
            <x v="0"/>
          </reference>
          <reference field="1" count="1" selected="0">
            <x v="1"/>
          </reference>
          <reference field="12" count="1" selected="0">
            <x v="1"/>
          </reference>
        </references>
      </pivotArea>
    </chartFormat>
    <chartFormat chart="6" format="23">
      <pivotArea type="data" outline="0" fieldPosition="0">
        <references count="3">
          <reference field="4294967294" count="1" selected="0">
            <x v="0"/>
          </reference>
          <reference field="1" count="1" selected="0">
            <x v="1"/>
          </reference>
          <reference field="12" count="1" selected="0">
            <x v="2"/>
          </reference>
        </references>
      </pivotArea>
    </chartFormat>
    <chartFormat chart="0" format="8"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0"/>
          </reference>
        </references>
      </pivotArea>
    </chartFormat>
    <chartFormat chart="6"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EE090F-C0D1-4F04-ADCC-F2BE9FAF045C}"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A3:C14" firstHeaderRow="1" firstDataRow="2" firstDataCol="1" rowPageCount="1" colPageCount="1"/>
  <pivotFields count="13">
    <pivotField showAll="0"/>
    <pivotField axis="axisCol" showAll="0">
      <items count="3">
        <item x="1"/>
        <item x="0"/>
        <item t="default"/>
      </items>
    </pivotField>
    <pivotField axis="axisPage" multipleItemSelectionAllowed="1" showAll="0">
      <items count="32">
        <item h="1" x="0"/>
        <item h="1" x="1"/>
        <item h="1" x="2"/>
        <item h="1" x="3"/>
        <item h="1" x="4"/>
        <item h="1" x="5"/>
        <item h="1" x="6"/>
        <item h="1" x="7"/>
        <item h="1" x="8"/>
        <item h="1" x="9"/>
        <item h="1" x="10"/>
        <item h="1" x="11"/>
        <item h="1" x="12"/>
        <item h="1" x="13"/>
        <item x="14"/>
        <item x="15"/>
        <item x="16"/>
        <item x="17"/>
        <item x="18"/>
        <item x="19"/>
        <item x="20"/>
        <item x="21"/>
        <item x="22"/>
        <item x="23"/>
        <item x="24"/>
        <item x="25"/>
        <item x="26"/>
        <item x="27"/>
        <item x="28"/>
        <item x="29"/>
        <item x="30"/>
        <item t="default"/>
      </items>
    </pivotField>
    <pivotField showAll="0">
      <items count="12">
        <item x="6"/>
        <item x="1"/>
        <item x="5"/>
        <item x="8"/>
        <item x="10"/>
        <item x="4"/>
        <item x="2"/>
        <item x="9"/>
        <item x="7"/>
        <item x="0"/>
        <item h="1" x="3"/>
        <item t="default"/>
      </items>
    </pivotField>
    <pivotField showAll="0"/>
    <pivotField showAll="0"/>
    <pivotField showAll="0"/>
    <pivotField showAll="0"/>
    <pivotField showAll="0">
      <items count="5">
        <item x="1"/>
        <item x="3"/>
        <item x="2"/>
        <item x="0"/>
        <item t="default"/>
      </items>
    </pivotField>
    <pivotField axis="axisRow" showAll="0">
      <items count="26">
        <item x="11"/>
        <item x="15"/>
        <item x="6"/>
        <item x="24"/>
        <item x="7"/>
        <item x="16"/>
        <item x="3"/>
        <item x="17"/>
        <item x="20"/>
        <item x="1"/>
        <item x="18"/>
        <item x="0"/>
        <item x="10"/>
        <item x="8"/>
        <item x="13"/>
        <item x="14"/>
        <item x="5"/>
        <item x="9"/>
        <item x="4"/>
        <item x="12"/>
        <item x="19"/>
        <item x="23"/>
        <item x="2"/>
        <item x="22"/>
        <item x="21"/>
        <item t="default"/>
      </items>
    </pivotField>
    <pivotField dataField="1" showAll="0"/>
    <pivotField showAll="0"/>
    <pivotField showAll="0"/>
  </pivotFields>
  <rowFields count="1">
    <field x="9"/>
  </rowFields>
  <rowItems count="10">
    <i>
      <x v="2"/>
    </i>
    <i>
      <x v="3"/>
    </i>
    <i>
      <x v="7"/>
    </i>
    <i>
      <x v="8"/>
    </i>
    <i>
      <x v="9"/>
    </i>
    <i>
      <x v="10"/>
    </i>
    <i>
      <x v="15"/>
    </i>
    <i>
      <x v="21"/>
    </i>
    <i>
      <x v="23"/>
    </i>
    <i>
      <x v="24"/>
    </i>
  </rowItems>
  <colFields count="1">
    <field x="1"/>
  </colFields>
  <colItems count="2">
    <i>
      <x/>
    </i>
    <i>
      <x v="1"/>
    </i>
  </colItems>
  <pageFields count="1">
    <pageField fld="2" hier="-1"/>
  </pageFields>
  <dataFields count="1">
    <dataField name="Sum of Heart Rate" fld="10" baseField="0" baseItem="0"/>
  </dataField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C52330-552F-440E-B8B3-7F1EE55F946B}"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C10" firstHeaderRow="1" firstDataRow="2" firstDataCol="1"/>
  <pivotFields count="13">
    <pivotField showAll="0"/>
    <pivotField axis="axisCol" showAll="0">
      <items count="3">
        <item x="1"/>
        <item x="0"/>
        <item t="default"/>
      </items>
    </pivotField>
    <pivotField showAll="0"/>
    <pivotField showAll="0">
      <items count="12">
        <item x="6"/>
        <item x="1"/>
        <item x="5"/>
        <item x="8"/>
        <item x="10"/>
        <item x="4"/>
        <item x="2"/>
        <item x="9"/>
        <item x="7"/>
        <item x="0"/>
        <item h="1" x="3"/>
        <item t="default"/>
      </items>
    </pivotField>
    <pivotField dataField="1" showAll="0"/>
    <pivotField showAll="0"/>
    <pivotField showAll="0"/>
    <pivotField axis="axisRow" showAll="0">
      <items count="7">
        <item x="4"/>
        <item x="3"/>
        <item x="5"/>
        <item x="0"/>
        <item x="2"/>
        <item x="1"/>
        <item t="default"/>
      </items>
    </pivotField>
    <pivotField showAll="0">
      <items count="5">
        <item x="1"/>
        <item x="3"/>
        <item x="2"/>
        <item x="0"/>
        <item t="default"/>
      </items>
    </pivotField>
    <pivotField showAll="0"/>
    <pivotField showAll="0"/>
    <pivotField showAll="0"/>
    <pivotField showAll="0"/>
  </pivotFields>
  <rowFields count="1">
    <field x="7"/>
  </rowFields>
  <rowItems count="6">
    <i>
      <x/>
    </i>
    <i>
      <x v="1"/>
    </i>
    <i>
      <x v="2"/>
    </i>
    <i>
      <x v="3"/>
    </i>
    <i>
      <x v="4"/>
    </i>
    <i>
      <x v="5"/>
    </i>
  </rowItems>
  <colFields count="1">
    <field x="1"/>
  </colFields>
  <colItems count="2">
    <i>
      <x/>
    </i>
    <i>
      <x v="1"/>
    </i>
  </colItems>
  <dataFields count="1">
    <dataField name="Min of Sleep Duration" fld="4" subtotal="min" baseField="7" baseItem="3"/>
  </dataFields>
  <chartFormats count="4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1">
          <reference field="4294967294" count="1" selected="0">
            <x v="0"/>
          </reference>
        </references>
      </pivotArea>
    </chartFormat>
    <chartFormat chart="3" format="17" series="1">
      <pivotArea type="data" outline="0" fieldPosition="0">
        <references count="2">
          <reference field="4294967294" count="1" selected="0">
            <x v="0"/>
          </reference>
          <reference field="1" count="1" selected="0">
            <x v="0"/>
          </reference>
        </references>
      </pivotArea>
    </chartFormat>
    <chartFormat chart="3" format="18">
      <pivotArea type="data" outline="0" fieldPosition="0">
        <references count="3">
          <reference field="4294967294" count="1" selected="0">
            <x v="0"/>
          </reference>
          <reference field="1" count="1" selected="0">
            <x v="0"/>
          </reference>
          <reference field="7" count="1" selected="0">
            <x v="0"/>
          </reference>
        </references>
      </pivotArea>
    </chartFormat>
    <chartFormat chart="3" format="19">
      <pivotArea type="data" outline="0" fieldPosition="0">
        <references count="3">
          <reference field="4294967294" count="1" selected="0">
            <x v="0"/>
          </reference>
          <reference field="1" count="1" selected="0">
            <x v="0"/>
          </reference>
          <reference field="7" count="1" selected="0">
            <x v="1"/>
          </reference>
        </references>
      </pivotArea>
    </chartFormat>
    <chartFormat chart="3" format="20">
      <pivotArea type="data" outline="0" fieldPosition="0">
        <references count="3">
          <reference field="4294967294" count="1" selected="0">
            <x v="0"/>
          </reference>
          <reference field="1" count="1" selected="0">
            <x v="0"/>
          </reference>
          <reference field="7" count="1" selected="0">
            <x v="2"/>
          </reference>
        </references>
      </pivotArea>
    </chartFormat>
    <chartFormat chart="3" format="21">
      <pivotArea type="data" outline="0" fieldPosition="0">
        <references count="3">
          <reference field="4294967294" count="1" selected="0">
            <x v="0"/>
          </reference>
          <reference field="1" count="1" selected="0">
            <x v="0"/>
          </reference>
          <reference field="7" count="1" selected="0">
            <x v="3"/>
          </reference>
        </references>
      </pivotArea>
    </chartFormat>
    <chartFormat chart="3" format="22">
      <pivotArea type="data" outline="0" fieldPosition="0">
        <references count="3">
          <reference field="4294967294" count="1" selected="0">
            <x v="0"/>
          </reference>
          <reference field="1" count="1" selected="0">
            <x v="0"/>
          </reference>
          <reference field="7" count="1" selected="0">
            <x v="4"/>
          </reference>
        </references>
      </pivotArea>
    </chartFormat>
    <chartFormat chart="3" format="23">
      <pivotArea type="data" outline="0" fieldPosition="0">
        <references count="3">
          <reference field="4294967294" count="1" selected="0">
            <x v="0"/>
          </reference>
          <reference field="1" count="1" selected="0">
            <x v="0"/>
          </reference>
          <reference field="7" count="1" selected="0">
            <x v="5"/>
          </reference>
        </references>
      </pivotArea>
    </chartFormat>
    <chartFormat chart="3" format="24" series="1">
      <pivotArea type="data" outline="0" fieldPosition="0">
        <references count="2">
          <reference field="4294967294" count="1" selected="0">
            <x v="0"/>
          </reference>
          <reference field="1" count="1" selected="0">
            <x v="1"/>
          </reference>
        </references>
      </pivotArea>
    </chartFormat>
    <chartFormat chart="3" format="25">
      <pivotArea type="data" outline="0" fieldPosition="0">
        <references count="3">
          <reference field="4294967294" count="1" selected="0">
            <x v="0"/>
          </reference>
          <reference field="1" count="1" selected="0">
            <x v="1"/>
          </reference>
          <reference field="7" count="1" selected="0">
            <x v="0"/>
          </reference>
        </references>
      </pivotArea>
    </chartFormat>
    <chartFormat chart="3" format="26">
      <pivotArea type="data" outline="0" fieldPosition="0">
        <references count="3">
          <reference field="4294967294" count="1" selected="0">
            <x v="0"/>
          </reference>
          <reference field="1" count="1" selected="0">
            <x v="1"/>
          </reference>
          <reference field="7" count="1" selected="0">
            <x v="1"/>
          </reference>
        </references>
      </pivotArea>
    </chartFormat>
    <chartFormat chart="3" format="27">
      <pivotArea type="data" outline="0" fieldPosition="0">
        <references count="3">
          <reference field="4294967294" count="1" selected="0">
            <x v="0"/>
          </reference>
          <reference field="1" count="1" selected="0">
            <x v="1"/>
          </reference>
          <reference field="7" count="1" selected="0">
            <x v="2"/>
          </reference>
        </references>
      </pivotArea>
    </chartFormat>
    <chartFormat chart="3" format="28">
      <pivotArea type="data" outline="0" fieldPosition="0">
        <references count="3">
          <reference field="4294967294" count="1" selected="0">
            <x v="0"/>
          </reference>
          <reference field="1" count="1" selected="0">
            <x v="1"/>
          </reference>
          <reference field="7" count="1" selected="0">
            <x v="3"/>
          </reference>
        </references>
      </pivotArea>
    </chartFormat>
    <chartFormat chart="3" format="29">
      <pivotArea type="data" outline="0" fieldPosition="0">
        <references count="3">
          <reference field="4294967294" count="1" selected="0">
            <x v="0"/>
          </reference>
          <reference field="1" count="1" selected="0">
            <x v="1"/>
          </reference>
          <reference field="7" count="1" selected="0">
            <x v="4"/>
          </reference>
        </references>
      </pivotArea>
    </chartFormat>
    <chartFormat chart="3" format="30">
      <pivotArea type="data" outline="0" fieldPosition="0">
        <references count="3">
          <reference field="4294967294" count="1" selected="0">
            <x v="0"/>
          </reference>
          <reference field="1" count="1" selected="0">
            <x v="1"/>
          </reference>
          <reference field="7" count="1" selected="0">
            <x v="5"/>
          </reference>
        </references>
      </pivotArea>
    </chartFormat>
    <chartFormat chart="0" format="3">
      <pivotArea type="data" outline="0" fieldPosition="0">
        <references count="3">
          <reference field="4294967294" count="1" selected="0">
            <x v="0"/>
          </reference>
          <reference field="1" count="1" selected="0">
            <x v="0"/>
          </reference>
          <reference field="7" count="1" selected="0">
            <x v="0"/>
          </reference>
        </references>
      </pivotArea>
    </chartFormat>
    <chartFormat chart="0" format="4">
      <pivotArea type="data" outline="0" fieldPosition="0">
        <references count="3">
          <reference field="4294967294" count="1" selected="0">
            <x v="0"/>
          </reference>
          <reference field="1" count="1" selected="0">
            <x v="0"/>
          </reference>
          <reference field="7" count="1" selected="0">
            <x v="1"/>
          </reference>
        </references>
      </pivotArea>
    </chartFormat>
    <chartFormat chart="0" format="5">
      <pivotArea type="data" outline="0" fieldPosition="0">
        <references count="3">
          <reference field="4294967294" count="1" selected="0">
            <x v="0"/>
          </reference>
          <reference field="1" count="1" selected="0">
            <x v="0"/>
          </reference>
          <reference field="7" count="1" selected="0">
            <x v="2"/>
          </reference>
        </references>
      </pivotArea>
    </chartFormat>
    <chartFormat chart="0" format="6">
      <pivotArea type="data" outline="0" fieldPosition="0">
        <references count="3">
          <reference field="4294967294" count="1" selected="0">
            <x v="0"/>
          </reference>
          <reference field="1" count="1" selected="0">
            <x v="0"/>
          </reference>
          <reference field="7" count="1" selected="0">
            <x v="3"/>
          </reference>
        </references>
      </pivotArea>
    </chartFormat>
    <chartFormat chart="0" format="7">
      <pivotArea type="data" outline="0" fieldPosition="0">
        <references count="3">
          <reference field="4294967294" count="1" selected="0">
            <x v="0"/>
          </reference>
          <reference field="1" count="1" selected="0">
            <x v="0"/>
          </reference>
          <reference field="7" count="1" selected="0">
            <x v="4"/>
          </reference>
        </references>
      </pivotArea>
    </chartFormat>
    <chartFormat chart="0" format="8">
      <pivotArea type="data" outline="0" fieldPosition="0">
        <references count="3">
          <reference field="4294967294" count="1" selected="0">
            <x v="0"/>
          </reference>
          <reference field="1" count="1" selected="0">
            <x v="0"/>
          </reference>
          <reference field="7" count="1" selected="0">
            <x v="5"/>
          </reference>
        </references>
      </pivotArea>
    </chartFormat>
    <chartFormat chart="0" format="9">
      <pivotArea type="data" outline="0" fieldPosition="0">
        <references count="3">
          <reference field="4294967294" count="1" selected="0">
            <x v="0"/>
          </reference>
          <reference field="1" count="1" selected="0">
            <x v="1"/>
          </reference>
          <reference field="7" count="1" selected="0">
            <x v="0"/>
          </reference>
        </references>
      </pivotArea>
    </chartFormat>
    <chartFormat chart="0" format="10">
      <pivotArea type="data" outline="0" fieldPosition="0">
        <references count="3">
          <reference field="4294967294" count="1" selected="0">
            <x v="0"/>
          </reference>
          <reference field="1" count="1" selected="0">
            <x v="1"/>
          </reference>
          <reference field="7" count="1" selected="0">
            <x v="1"/>
          </reference>
        </references>
      </pivotArea>
    </chartFormat>
    <chartFormat chart="0" format="11">
      <pivotArea type="data" outline="0" fieldPosition="0">
        <references count="3">
          <reference field="4294967294" count="1" selected="0">
            <x v="0"/>
          </reference>
          <reference field="1" count="1" selected="0">
            <x v="1"/>
          </reference>
          <reference field="7" count="1" selected="0">
            <x v="2"/>
          </reference>
        </references>
      </pivotArea>
    </chartFormat>
    <chartFormat chart="0" format="12">
      <pivotArea type="data" outline="0" fieldPosition="0">
        <references count="3">
          <reference field="4294967294" count="1" selected="0">
            <x v="0"/>
          </reference>
          <reference field="1" count="1" selected="0">
            <x v="1"/>
          </reference>
          <reference field="7" count="1" selected="0">
            <x v="3"/>
          </reference>
        </references>
      </pivotArea>
    </chartFormat>
    <chartFormat chart="0" format="13">
      <pivotArea type="data" outline="0" fieldPosition="0">
        <references count="3">
          <reference field="4294967294" count="1" selected="0">
            <x v="0"/>
          </reference>
          <reference field="1" count="1" selected="0">
            <x v="1"/>
          </reference>
          <reference field="7" count="1" selected="0">
            <x v="4"/>
          </reference>
        </references>
      </pivotArea>
    </chartFormat>
    <chartFormat chart="0" format="14">
      <pivotArea type="data" outline="0" fieldPosition="0">
        <references count="3">
          <reference field="4294967294" count="1" selected="0">
            <x v="0"/>
          </reference>
          <reference field="1" count="1" selected="0">
            <x v="1"/>
          </reference>
          <reference field="7" count="1" selected="0">
            <x v="5"/>
          </reference>
        </references>
      </pivotArea>
    </chartFormat>
    <chartFormat chart="6" format="29" series="1">
      <pivotArea type="data" outline="0" fieldPosition="0">
        <references count="2">
          <reference field="4294967294" count="1" selected="0">
            <x v="0"/>
          </reference>
          <reference field="1" count="1" selected="0">
            <x v="0"/>
          </reference>
        </references>
      </pivotArea>
    </chartFormat>
    <chartFormat chart="6" format="30">
      <pivotArea type="data" outline="0" fieldPosition="0">
        <references count="3">
          <reference field="4294967294" count="1" selected="0">
            <x v="0"/>
          </reference>
          <reference field="1" count="1" selected="0">
            <x v="0"/>
          </reference>
          <reference field="7" count="1" selected="0">
            <x v="0"/>
          </reference>
        </references>
      </pivotArea>
    </chartFormat>
    <chartFormat chart="6" format="31">
      <pivotArea type="data" outline="0" fieldPosition="0">
        <references count="3">
          <reference field="4294967294" count="1" selected="0">
            <x v="0"/>
          </reference>
          <reference field="1" count="1" selected="0">
            <x v="0"/>
          </reference>
          <reference field="7" count="1" selected="0">
            <x v="1"/>
          </reference>
        </references>
      </pivotArea>
    </chartFormat>
    <chartFormat chart="6" format="32">
      <pivotArea type="data" outline="0" fieldPosition="0">
        <references count="3">
          <reference field="4294967294" count="1" selected="0">
            <x v="0"/>
          </reference>
          <reference field="1" count="1" selected="0">
            <x v="0"/>
          </reference>
          <reference field="7" count="1" selected="0">
            <x v="2"/>
          </reference>
        </references>
      </pivotArea>
    </chartFormat>
    <chartFormat chart="6" format="33">
      <pivotArea type="data" outline="0" fieldPosition="0">
        <references count="3">
          <reference field="4294967294" count="1" selected="0">
            <x v="0"/>
          </reference>
          <reference field="1" count="1" selected="0">
            <x v="0"/>
          </reference>
          <reference field="7" count="1" selected="0">
            <x v="3"/>
          </reference>
        </references>
      </pivotArea>
    </chartFormat>
    <chartFormat chart="6" format="34">
      <pivotArea type="data" outline="0" fieldPosition="0">
        <references count="3">
          <reference field="4294967294" count="1" selected="0">
            <x v="0"/>
          </reference>
          <reference field="1" count="1" selected="0">
            <x v="0"/>
          </reference>
          <reference field="7" count="1" selected="0">
            <x v="4"/>
          </reference>
        </references>
      </pivotArea>
    </chartFormat>
    <chartFormat chart="6" format="35">
      <pivotArea type="data" outline="0" fieldPosition="0">
        <references count="3">
          <reference field="4294967294" count="1" selected="0">
            <x v="0"/>
          </reference>
          <reference field="1" count="1" selected="0">
            <x v="0"/>
          </reference>
          <reference field="7" count="1" selected="0">
            <x v="5"/>
          </reference>
        </references>
      </pivotArea>
    </chartFormat>
    <chartFormat chart="6" format="36" series="1">
      <pivotArea type="data" outline="0" fieldPosition="0">
        <references count="2">
          <reference field="4294967294" count="1" selected="0">
            <x v="0"/>
          </reference>
          <reference field="1" count="1" selected="0">
            <x v="1"/>
          </reference>
        </references>
      </pivotArea>
    </chartFormat>
    <chartFormat chart="6" format="37">
      <pivotArea type="data" outline="0" fieldPosition="0">
        <references count="3">
          <reference field="4294967294" count="1" selected="0">
            <x v="0"/>
          </reference>
          <reference field="1" count="1" selected="0">
            <x v="1"/>
          </reference>
          <reference field="7" count="1" selected="0">
            <x v="0"/>
          </reference>
        </references>
      </pivotArea>
    </chartFormat>
    <chartFormat chart="6" format="38">
      <pivotArea type="data" outline="0" fieldPosition="0">
        <references count="3">
          <reference field="4294967294" count="1" selected="0">
            <x v="0"/>
          </reference>
          <reference field="1" count="1" selected="0">
            <x v="1"/>
          </reference>
          <reference field="7" count="1" selected="0">
            <x v="1"/>
          </reference>
        </references>
      </pivotArea>
    </chartFormat>
    <chartFormat chart="6" format="39">
      <pivotArea type="data" outline="0" fieldPosition="0">
        <references count="3">
          <reference field="4294967294" count="1" selected="0">
            <x v="0"/>
          </reference>
          <reference field="1" count="1" selected="0">
            <x v="1"/>
          </reference>
          <reference field="7" count="1" selected="0">
            <x v="2"/>
          </reference>
        </references>
      </pivotArea>
    </chartFormat>
    <chartFormat chart="6" format="40">
      <pivotArea type="data" outline="0" fieldPosition="0">
        <references count="3">
          <reference field="4294967294" count="1" selected="0">
            <x v="0"/>
          </reference>
          <reference field="1" count="1" selected="0">
            <x v="1"/>
          </reference>
          <reference field="7" count="1" selected="0">
            <x v="3"/>
          </reference>
        </references>
      </pivotArea>
    </chartFormat>
    <chartFormat chart="6" format="41">
      <pivotArea type="data" outline="0" fieldPosition="0">
        <references count="3">
          <reference field="4294967294" count="1" selected="0">
            <x v="0"/>
          </reference>
          <reference field="1" count="1" selected="0">
            <x v="1"/>
          </reference>
          <reference field="7" count="1" selected="0">
            <x v="4"/>
          </reference>
        </references>
      </pivotArea>
    </chartFormat>
    <chartFormat chart="6" format="42">
      <pivotArea type="data" outline="0" fieldPosition="0">
        <references count="3">
          <reference field="4294967294" count="1" selected="0">
            <x v="0"/>
          </reference>
          <reference field="1" count="1" selected="0">
            <x v="1"/>
          </reference>
          <reference field="7" count="1" selected="0">
            <x v="5"/>
          </reference>
        </references>
      </pivotArea>
    </chartFormat>
    <chartFormat chart="3" format="31" series="1">
      <pivotArea type="data" outline="0" fieldPosition="0">
        <references count="1">
          <reference field="4294967294" count="1" selected="0">
            <x v="0"/>
          </reference>
        </references>
      </pivotArea>
    </chartFormat>
    <chartFormat chart="6" format="4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B17CE2-3D21-433C-A5B7-EA8804B90EFD}"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location ref="A3:C14" firstHeaderRow="1" firstDataRow="2" firstDataCol="1" rowPageCount="1" colPageCount="1"/>
  <pivotFields count="13">
    <pivotField showAll="0"/>
    <pivotField axis="axisCol" showAll="0">
      <items count="3">
        <item x="1"/>
        <item x="0"/>
        <item t="default"/>
      </items>
    </pivotField>
    <pivotField showAll="0"/>
    <pivotField axis="axisRow" showAll="0">
      <items count="12">
        <item x="6"/>
        <item x="1"/>
        <item x="5"/>
        <item x="8"/>
        <item x="10"/>
        <item x="4"/>
        <item x="2"/>
        <item x="9"/>
        <item x="7"/>
        <item x="0"/>
        <item h="1" x="3"/>
        <item t="default"/>
      </items>
    </pivotField>
    <pivotField showAll="0"/>
    <pivotField showAll="0"/>
    <pivotField showAll="0"/>
    <pivotField axis="axisPage" showAll="0">
      <items count="7">
        <item x="4"/>
        <item x="3"/>
        <item x="5"/>
        <item x="0"/>
        <item x="2"/>
        <item x="1"/>
        <item t="default"/>
      </items>
    </pivotField>
    <pivotField showAll="0">
      <items count="5">
        <item x="1"/>
        <item x="3"/>
        <item x="2"/>
        <item x="0"/>
        <item t="default"/>
      </items>
    </pivotField>
    <pivotField showAll="0"/>
    <pivotField showAll="0"/>
    <pivotField showAll="0"/>
    <pivotField dataField="1" showAll="0"/>
  </pivotFields>
  <rowFields count="1">
    <field x="3"/>
  </rowFields>
  <rowItems count="10">
    <i>
      <x/>
    </i>
    <i>
      <x v="1"/>
    </i>
    <i>
      <x v="2"/>
    </i>
    <i>
      <x v="3"/>
    </i>
    <i>
      <x v="4"/>
    </i>
    <i>
      <x v="5"/>
    </i>
    <i>
      <x v="6"/>
    </i>
    <i>
      <x v="7"/>
    </i>
    <i>
      <x v="8"/>
    </i>
    <i>
      <x v="9"/>
    </i>
  </rowItems>
  <colFields count="1">
    <field x="1"/>
  </colFields>
  <colItems count="2">
    <i>
      <x/>
    </i>
    <i>
      <x v="1"/>
    </i>
  </colItems>
  <pageFields count="1">
    <pageField fld="7" hier="-1"/>
  </pageFields>
  <dataFields count="1">
    <dataField name="Count of Sleep Disorder" fld="12" subtotal="count" baseField="0" baseItem="0"/>
  </dataFields>
  <chartFormats count="15">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0"/>
          </reference>
        </references>
      </pivotArea>
    </chartFormat>
    <chartFormat chart="3" format="3"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5" format="4" series="1">
      <pivotArea type="data" outline="0" fieldPosition="0">
        <references count="2">
          <reference field="4294967294" count="1" selected="0">
            <x v="0"/>
          </reference>
          <reference field="1" count="1" selected="0">
            <x v="0"/>
          </reference>
        </references>
      </pivotArea>
    </chartFormat>
    <chartFormat chart="5" format="5" series="1">
      <pivotArea type="data" outline="0" fieldPosition="0">
        <references count="2">
          <reference field="4294967294" count="1" selected="0">
            <x v="0"/>
          </reference>
          <reference field="1" count="1" selected="0">
            <x v="1"/>
          </reference>
        </references>
      </pivotArea>
    </chartFormat>
    <chartFormat chart="8" format="4" series="1">
      <pivotArea type="data" outline="0" fieldPosition="0">
        <references count="2">
          <reference field="4294967294" count="1" selected="0">
            <x v="0"/>
          </reference>
          <reference field="1" count="1" selected="0">
            <x v="0"/>
          </reference>
        </references>
      </pivotArea>
    </chartFormat>
    <chartFormat chart="8" format="5" series="1">
      <pivotArea type="data" outline="0" fieldPosition="0">
        <references count="2">
          <reference field="4294967294" count="1" selected="0">
            <x v="0"/>
          </reference>
          <reference field="1" count="1" selected="0">
            <x v="1"/>
          </reference>
        </references>
      </pivotArea>
    </chartFormat>
    <chartFormat chart="11" format="4" series="1">
      <pivotArea type="data" outline="0" fieldPosition="0">
        <references count="2">
          <reference field="4294967294" count="1" selected="0">
            <x v="0"/>
          </reference>
          <reference field="1" count="1" selected="0">
            <x v="0"/>
          </reference>
        </references>
      </pivotArea>
    </chartFormat>
    <chartFormat chart="11" format="5" series="1">
      <pivotArea type="data" outline="0" fieldPosition="0">
        <references count="2">
          <reference field="4294967294" count="1" selected="0">
            <x v="0"/>
          </reference>
          <reference field="1" count="1" selected="0">
            <x v="1"/>
          </reference>
        </references>
      </pivotArea>
    </chartFormat>
    <chartFormat chart="2" format="2"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son_ID" xr10:uid="{E83D7227-787F-49BE-9ADC-0B15D44D1D29}" sourceName="Person ID">
  <pivotTables>
    <pivotTable tabId="3" name="PivotTable1"/>
  </pivotTables>
  <data>
    <tabular pivotCacheId="1538270326">
      <items count="375">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7" s="1"/>
        <i x="98" s="1"/>
        <i x="99" s="1"/>
        <i x="100" s="1"/>
        <i x="101" s="1"/>
        <i x="102" s="1"/>
        <i x="103" s="1"/>
        <i x="104" s="1"/>
        <i x="105" s="1"/>
        <i x="106" s="1"/>
        <i x="107" s="1"/>
        <i x="108" s="1"/>
        <i x="109" s="1"/>
        <i x="110" s="1"/>
        <i x="111" s="1"/>
        <i x="112" s="1"/>
        <i x="113" s="1"/>
        <i x="114" s="1"/>
        <i x="115" s="1"/>
        <i x="116" s="1"/>
        <i x="117" s="1"/>
        <i x="118" s="1"/>
        <i x="119" s="1"/>
        <i x="120" s="1"/>
        <i x="121" s="1"/>
        <i x="122" s="1"/>
        <i x="123" s="1"/>
        <i x="124" s="1"/>
        <i x="125" s="1"/>
        <i x="126" s="1"/>
        <i x="127" s="1"/>
        <i x="128" s="1"/>
        <i x="129" s="1"/>
        <i x="130" s="1"/>
        <i x="131" s="1"/>
        <i x="132" s="1"/>
        <i x="133" s="1"/>
        <i x="134" s="1"/>
        <i x="135" s="1"/>
        <i x="136" s="1"/>
        <i x="137" s="1"/>
        <i x="138" s="1"/>
        <i x="139" s="1"/>
        <i x="140" s="1"/>
        <i x="141" s="1"/>
        <i x="142" s="1"/>
        <i x="143" s="1"/>
        <i x="144" s="1"/>
        <i x="145" s="1"/>
        <i x="146" s="1"/>
        <i x="147" s="1"/>
        <i x="148" s="1"/>
        <i x="149" s="1"/>
        <i x="150" s="1"/>
        <i x="151" s="1"/>
        <i x="152" s="1"/>
        <i x="153" s="1"/>
        <i x="154" s="1"/>
        <i x="155" s="1"/>
        <i x="156" s="1"/>
        <i x="157" s="1"/>
        <i x="158" s="1"/>
        <i x="159" s="1"/>
        <i x="160" s="1"/>
        <i x="161" s="1"/>
        <i x="162" s="1"/>
        <i x="163" s="1"/>
        <i x="164" s="1"/>
        <i x="165" s="1"/>
        <i x="166" s="1"/>
        <i x="167" s="1"/>
        <i x="168" s="1"/>
        <i x="169" s="1"/>
        <i x="170" s="1"/>
        <i x="171" s="1"/>
        <i x="172" s="1"/>
        <i x="173" s="1"/>
        <i x="174" s="1"/>
        <i x="175" s="1"/>
        <i x="176" s="1"/>
        <i x="177" s="1"/>
        <i x="178" s="1"/>
        <i x="179" s="1"/>
        <i x="180" s="1"/>
        <i x="181" s="1"/>
        <i x="182" s="1"/>
        <i x="183" s="1"/>
        <i x="184" s="1"/>
        <i x="185" s="1"/>
        <i x="186" s="1"/>
        <i x="187" s="1"/>
        <i x="188" s="1"/>
        <i x="189" s="1"/>
        <i x="190" s="1"/>
        <i x="191" s="1"/>
        <i x="192" s="1"/>
        <i x="193" s="1"/>
        <i x="194" s="1"/>
        <i x="195" s="1"/>
        <i x="196" s="1"/>
        <i x="197" s="1"/>
        <i x="198" s="1"/>
        <i x="199" s="1"/>
        <i x="200" s="1"/>
        <i x="201" s="1"/>
        <i x="202" s="1"/>
        <i x="203" s="1"/>
        <i x="204" s="1"/>
        <i x="205" s="1"/>
        <i x="206" s="1"/>
        <i x="207" s="1"/>
        <i x="208" s="1"/>
        <i x="209" s="1"/>
        <i x="210" s="1"/>
        <i x="211" s="1"/>
        <i x="212" s="1"/>
        <i x="213" s="1"/>
        <i x="214" s="1"/>
        <i x="215" s="1"/>
        <i x="216" s="1"/>
        <i x="217" s="1"/>
        <i x="218" s="1"/>
        <i x="219" s="1"/>
        <i x="220" s="1"/>
        <i x="221" s="1"/>
        <i x="222" s="1"/>
        <i x="223" s="1"/>
        <i x="224" s="1"/>
        <i x="225" s="1"/>
        <i x="226" s="1"/>
        <i x="227" s="1"/>
        <i x="228" s="1"/>
        <i x="229" s="1"/>
        <i x="230" s="1"/>
        <i x="231" s="1"/>
        <i x="232" s="1"/>
        <i x="233" s="1"/>
        <i x="234" s="1"/>
        <i x="235" s="1"/>
        <i x="236" s="1"/>
        <i x="237" s="1"/>
        <i x="238" s="1"/>
        <i x="239" s="1"/>
        <i x="240" s="1"/>
        <i x="241" s="1"/>
        <i x="242" s="1"/>
        <i x="243" s="1"/>
        <i x="244" s="1"/>
        <i x="245" s="1"/>
        <i x="246" s="1"/>
        <i x="247" s="1"/>
        <i x="248" s="1"/>
        <i x="249" s="1"/>
        <i x="250" s="1"/>
        <i x="251" s="1"/>
        <i x="252" s="1"/>
        <i x="253" s="1"/>
        <i x="254" s="1"/>
        <i x="255" s="1"/>
        <i x="256" s="1"/>
        <i x="257" s="1"/>
        <i x="258" s="1"/>
        <i x="259" s="1"/>
        <i x="260" s="1"/>
        <i x="261" s="1"/>
        <i x="262" s="1"/>
        <i x="263" s="1"/>
        <i x="264" s="1"/>
        <i x="265" s="1"/>
        <i x="266" s="1"/>
        <i x="267" s="1"/>
        <i x="268" s="1"/>
        <i x="269" s="1"/>
        <i x="270" s="1"/>
        <i x="271" s="1"/>
        <i x="272" s="1"/>
        <i x="273" s="1"/>
        <i x="274" s="1"/>
        <i x="275" s="1"/>
        <i x="276" s="1"/>
        <i x="277" s="1"/>
        <i x="278" s="1"/>
        <i x="279" s="1"/>
        <i x="280" s="1"/>
        <i x="281" s="1"/>
        <i x="282" s="1"/>
        <i x="283" s="1"/>
        <i x="284" s="1"/>
        <i x="285" s="1"/>
        <i x="286" s="1"/>
        <i x="287" s="1"/>
        <i x="288" s="1"/>
        <i x="289" s="1"/>
        <i x="290" s="1"/>
        <i x="291" s="1"/>
        <i x="292" s="1"/>
        <i x="293" s="1"/>
        <i x="294" s="1"/>
        <i x="295" s="1"/>
        <i x="296" s="1"/>
        <i x="297" s="1"/>
        <i x="298" s="1"/>
        <i x="299" s="1"/>
        <i x="300" s="1"/>
        <i x="301" s="1"/>
        <i x="302" s="1"/>
        <i x="303" s="1"/>
        <i x="304" s="1"/>
        <i x="305" s="1"/>
        <i x="306" s="1"/>
        <i x="307" s="1"/>
        <i x="308" s="1"/>
        <i x="309" s="1"/>
        <i x="310" s="1"/>
        <i x="311" s="1"/>
        <i x="312" s="1"/>
        <i x="313" s="1"/>
        <i x="314" s="1"/>
        <i x="315" s="1"/>
        <i x="316" s="1"/>
        <i x="317" s="1"/>
        <i x="318" s="1"/>
        <i x="319" s="1"/>
        <i x="320" s="1"/>
        <i x="321" s="1"/>
        <i x="322" s="1"/>
        <i x="323" s="1"/>
        <i x="324" s="1"/>
        <i x="325" s="1"/>
        <i x="326" s="1"/>
        <i x="327" s="1"/>
        <i x="328" s="1"/>
        <i x="329" s="1"/>
        <i x="330" s="1"/>
        <i x="331" s="1"/>
        <i x="332" s="1"/>
        <i x="333" s="1"/>
        <i x="334" s="1"/>
        <i x="335" s="1"/>
        <i x="336" s="1"/>
        <i x="337" s="1"/>
        <i x="338" s="1"/>
        <i x="339" s="1"/>
        <i x="340" s="1"/>
        <i x="341" s="1"/>
        <i x="342" s="1"/>
        <i x="343" s="1"/>
        <i x="344" s="1"/>
        <i x="345" s="1"/>
        <i x="346" s="1"/>
        <i x="347" s="1"/>
        <i x="348" s="1"/>
        <i x="349" s="1"/>
        <i x="350" s="1"/>
        <i x="351" s="1"/>
        <i x="352" s="1"/>
        <i x="353" s="1"/>
        <i x="354" s="1"/>
        <i x="355" s="1"/>
        <i x="356" s="1"/>
        <i x="357" s="1"/>
        <i x="358" s="1"/>
        <i x="359" s="1"/>
        <i x="360" s="1"/>
        <i x="361" s="1"/>
        <i x="362" s="1"/>
        <i x="363" s="1"/>
        <i x="364" s="1"/>
        <i x="365" s="1"/>
        <i x="366" s="1"/>
        <i x="367" s="1"/>
        <i x="368" s="1"/>
        <i x="369" s="1"/>
        <i x="370" s="1"/>
        <i x="371" s="1"/>
        <i x="372" s="1"/>
        <i x="373" s="1"/>
        <i x="37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45C068EA-37D2-4BA9-AC3E-154789664463}" sourceName="Occupation">
  <pivotTables>
    <pivotTable tabId="4" name="PivotTable1"/>
    <pivotTable tabId="5" name="PivotTable2"/>
    <pivotTable tabId="7" name="PivotTable3"/>
    <pivotTable tabId="8" name="PivotTable4"/>
    <pivotTable tabId="9" name="PivotTable5"/>
    <pivotTable tabId="10" name="PivotTable6"/>
    <pivotTable tabId="12" name="PivotTable2"/>
  </pivotTables>
  <data>
    <tabular pivotCacheId="49928859">
      <items count="11">
        <i x="6" s="1"/>
        <i x="1" s="1"/>
        <i x="5" s="1"/>
        <i x="8" s="1"/>
        <i x="10" s="1"/>
        <i x="4" s="1"/>
        <i x="2" s="1"/>
        <i x="9" s="1"/>
        <i x="7" s="1"/>
        <i x="0"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Category" xr10:uid="{5F22C19E-7BF4-468D-8FAA-2F556E7D100B}" sourceName="BMI Category">
  <pivotTables>
    <pivotTable tabId="7" name="PivotTable3"/>
    <pivotTable tabId="4" name="PivotTable1"/>
    <pivotTable tabId="5" name="PivotTable2"/>
    <pivotTable tabId="8" name="PivotTable4"/>
    <pivotTable tabId="9" name="PivotTable5"/>
    <pivotTable tabId="10" name="PivotTable6"/>
    <pivotTable tabId="12" name="PivotTable2"/>
  </pivotTables>
  <data>
    <tabular pivotCacheId="49928859" customListSort="0" showMissing="0" crossFilter="none">
      <items count="4">
        <i x="1"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E1AEEAC-F471-4143-BFE7-885523142689}" sourceName="Gender">
  <pivotTables>
    <pivotTable tabId="3" name="PivotTable1"/>
  </pivotTables>
  <data>
    <tabular pivotCacheId="1538270326">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1" xr10:uid="{6EB8C4B4-651F-42DF-934F-56A1E672299E}" cache="Slicer_Occupation" caption="Occupation" startItem="1" style="SlicerStyleLight4" rowHeight="234950"/>
  <slicer name="BMI Category 1" xr10:uid="{3D0B44DA-06D1-4A78-A3C1-73D893A42542}" cache="Slicer_BMI_Category" caption="BMI Category" style="SlicerStyleLight4" rowHeight="222250"/>
  <slicer name="Gender" xr10:uid="{8C93F6B6-E083-4DAC-A650-8D43A7746412}" cache="Slicer_Gender" caption="Gender" style="SlicerStyleLight4"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erson ID" xr10:uid="{58784107-D4CC-4B40-9D13-C7212531BD27}" cache="Slicer_Person_ID" caption="Person ID" startItem="10"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183CEDA7-1DD7-4319-8129-952FD884DF1A}" cache="Slicer_Occupation" caption="Occupation"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MI Category" xr10:uid="{FB43769B-6DA8-4AB1-971C-A80CD5062F40}" cache="Slicer_BMI_Category" caption="BMI Category" rowHeight="22225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2" Type="http://schemas.openxmlformats.org/officeDocument/2006/relationships/image" Target="../media/image14.jpeg"/><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5B37C-7A10-40CD-B12C-B937F026A0CA}">
  <dimension ref="C2:AG59"/>
  <sheetViews>
    <sheetView showGridLines="0" showRowColHeaders="0" tabSelected="1" zoomScale="80" zoomScaleNormal="80" workbookViewId="0">
      <selection activeCell="N7" sqref="N7"/>
    </sheetView>
  </sheetViews>
  <sheetFormatPr defaultRowHeight="14.4" x14ac:dyDescent="0.3"/>
  <sheetData>
    <row r="2" spans="3:33" x14ac:dyDescent="0.3">
      <c r="C2" s="6"/>
      <c r="D2" s="6"/>
      <c r="E2" s="6"/>
      <c r="F2" s="6"/>
      <c r="G2" s="6"/>
      <c r="H2" s="6"/>
      <c r="I2" s="6"/>
      <c r="J2" s="6"/>
      <c r="K2" s="6"/>
      <c r="L2" s="6"/>
      <c r="M2" s="6"/>
      <c r="N2" s="6"/>
      <c r="O2" s="6"/>
      <c r="P2" s="6"/>
      <c r="Q2" s="6"/>
      <c r="R2" s="6"/>
      <c r="S2" s="6"/>
      <c r="T2" s="6"/>
      <c r="U2" s="6"/>
      <c r="V2" s="6"/>
      <c r="W2" s="6"/>
      <c r="X2" s="6"/>
      <c r="Y2" s="6"/>
    </row>
    <row r="3" spans="3:33" x14ac:dyDescent="0.3">
      <c r="C3" s="6"/>
      <c r="D3" s="6"/>
      <c r="E3" s="6"/>
      <c r="F3" s="6"/>
      <c r="G3" s="6"/>
      <c r="H3" s="6"/>
      <c r="I3" s="6"/>
      <c r="J3" s="6"/>
      <c r="K3" s="6"/>
      <c r="L3" s="6"/>
      <c r="M3" s="6"/>
      <c r="N3" s="6"/>
      <c r="O3" s="6"/>
      <c r="P3" s="6"/>
      <c r="Q3" s="6"/>
      <c r="R3" s="6"/>
      <c r="S3" s="6"/>
      <c r="T3" s="6"/>
      <c r="U3" s="6"/>
      <c r="V3" s="6"/>
      <c r="W3" s="6"/>
      <c r="X3" s="6"/>
      <c r="Y3" s="6"/>
    </row>
    <row r="4" spans="3:33" x14ac:dyDescent="0.3">
      <c r="C4" s="6"/>
      <c r="D4" s="6"/>
      <c r="E4" s="6"/>
      <c r="F4" s="6"/>
      <c r="G4" s="6"/>
      <c r="H4" s="6"/>
      <c r="I4" s="6"/>
      <c r="J4" s="6"/>
      <c r="K4" s="6"/>
      <c r="L4" s="6"/>
      <c r="M4" s="6"/>
      <c r="N4" s="6"/>
      <c r="O4" s="6"/>
      <c r="P4" s="6"/>
      <c r="Q4" s="6"/>
      <c r="R4" s="6"/>
      <c r="S4" s="6"/>
      <c r="T4" s="6"/>
      <c r="U4" s="6"/>
      <c r="V4" s="6"/>
      <c r="W4" s="6"/>
      <c r="X4" s="6"/>
      <c r="Y4" s="6"/>
    </row>
    <row r="5" spans="3:33" x14ac:dyDescent="0.3">
      <c r="C5" s="6"/>
      <c r="D5" s="6"/>
      <c r="E5" s="6"/>
      <c r="F5" s="6"/>
      <c r="G5" s="6"/>
      <c r="H5" s="6"/>
      <c r="I5" s="6"/>
      <c r="J5" s="6"/>
      <c r="K5" s="6"/>
      <c r="L5" s="6"/>
      <c r="M5" s="6"/>
      <c r="N5" s="6"/>
      <c r="O5" s="6"/>
      <c r="P5" s="6"/>
      <c r="Q5" s="6"/>
      <c r="R5" s="6"/>
      <c r="S5" s="6"/>
      <c r="T5" s="6"/>
      <c r="U5" s="6"/>
      <c r="V5" s="6"/>
      <c r="W5" s="6"/>
      <c r="X5" s="6"/>
      <c r="Y5" s="6"/>
    </row>
    <row r="6" spans="3:33" x14ac:dyDescent="0.3">
      <c r="C6" s="6"/>
      <c r="D6" s="6"/>
      <c r="E6" s="6"/>
      <c r="F6" s="6"/>
      <c r="G6" s="6"/>
      <c r="H6" s="6"/>
      <c r="I6" s="6"/>
      <c r="J6" s="6"/>
      <c r="K6" s="6"/>
      <c r="L6" s="6"/>
      <c r="M6" s="6"/>
      <c r="N6" s="6"/>
      <c r="O6" s="6"/>
      <c r="P6" s="6"/>
      <c r="Q6" s="6"/>
      <c r="R6" s="6"/>
      <c r="S6" s="6"/>
      <c r="T6" s="6"/>
      <c r="U6" s="6"/>
      <c r="V6" s="6"/>
      <c r="W6" s="6"/>
      <c r="X6" s="6"/>
      <c r="Y6" s="6"/>
    </row>
    <row r="7" spans="3:33" ht="18" x14ac:dyDescent="0.35">
      <c r="C7" s="7"/>
      <c r="D7" s="6"/>
      <c r="E7" s="6"/>
      <c r="F7" s="6"/>
      <c r="G7" s="6"/>
      <c r="H7" s="6"/>
      <c r="I7" s="6"/>
      <c r="J7" s="6"/>
      <c r="K7" s="6"/>
      <c r="L7" s="6"/>
      <c r="M7" s="6"/>
      <c r="N7" s="6"/>
      <c r="O7" s="6"/>
      <c r="P7" s="6"/>
      <c r="Q7" s="6"/>
      <c r="R7" s="6"/>
      <c r="S7" s="6"/>
      <c r="T7" s="6"/>
      <c r="U7" s="6"/>
      <c r="V7" s="6"/>
      <c r="W7" s="6"/>
      <c r="X7" s="6"/>
      <c r="Y7" s="6"/>
    </row>
    <row r="8" spans="3:33" ht="18" x14ac:dyDescent="0.35">
      <c r="C8" s="7"/>
      <c r="D8" s="6"/>
      <c r="E8" s="6"/>
      <c r="F8" s="6"/>
      <c r="G8" s="6"/>
      <c r="H8" s="6"/>
      <c r="I8" s="6"/>
      <c r="J8" s="6"/>
      <c r="K8" s="6"/>
      <c r="L8" s="6"/>
      <c r="M8" s="6"/>
      <c r="N8" s="6"/>
      <c r="O8" s="6"/>
      <c r="P8" s="6"/>
      <c r="Q8" s="6"/>
      <c r="R8" s="6"/>
      <c r="S8" s="6"/>
      <c r="T8" s="6"/>
      <c r="U8" s="6"/>
      <c r="V8" s="6"/>
      <c r="W8" s="6"/>
      <c r="X8" s="6"/>
      <c r="Y8" s="6"/>
    </row>
    <row r="9" spans="3:33" ht="18" x14ac:dyDescent="0.35">
      <c r="C9" s="7"/>
      <c r="D9" s="6"/>
      <c r="E9" s="6"/>
      <c r="F9" s="6"/>
      <c r="G9" s="6"/>
      <c r="H9" s="6"/>
      <c r="I9" s="6"/>
      <c r="J9" s="6"/>
      <c r="K9" s="6"/>
      <c r="L9" s="6"/>
      <c r="M9" s="6"/>
      <c r="N9" s="6"/>
      <c r="O9" s="6"/>
      <c r="P9" s="6"/>
      <c r="Q9" s="6"/>
      <c r="R9" s="6"/>
      <c r="S9" s="6"/>
      <c r="T9" s="6"/>
      <c r="U9" s="6"/>
      <c r="V9" s="6"/>
      <c r="W9" s="6"/>
      <c r="X9" s="6"/>
      <c r="Y9" s="6"/>
    </row>
    <row r="10" spans="3:33" x14ac:dyDescent="0.3">
      <c r="C10" s="6"/>
      <c r="D10" s="6"/>
      <c r="E10" s="6"/>
      <c r="F10" s="6"/>
      <c r="G10" s="6"/>
      <c r="H10" s="6"/>
      <c r="I10" s="6"/>
      <c r="J10" s="6"/>
      <c r="K10" s="6"/>
      <c r="L10" s="6"/>
      <c r="M10" s="6"/>
      <c r="N10" s="6"/>
      <c r="O10" s="6"/>
      <c r="P10" s="6"/>
      <c r="Q10" s="6"/>
      <c r="R10" s="6"/>
      <c r="S10" s="6"/>
      <c r="T10" s="6"/>
      <c r="U10" s="6"/>
      <c r="V10" s="6"/>
      <c r="W10" s="6"/>
      <c r="X10" s="6"/>
      <c r="Y10" s="6"/>
    </row>
    <row r="11" spans="3:33" x14ac:dyDescent="0.3">
      <c r="C11" s="6"/>
      <c r="D11" s="6"/>
      <c r="E11" s="6"/>
      <c r="F11" s="6"/>
      <c r="G11" s="6"/>
      <c r="H11" s="6"/>
      <c r="I11" s="6"/>
      <c r="J11" s="6"/>
      <c r="K11" s="6"/>
      <c r="L11" s="6"/>
      <c r="M11" s="6"/>
      <c r="N11" s="6"/>
      <c r="O11" s="6"/>
      <c r="P11" s="6"/>
      <c r="Q11" s="6"/>
      <c r="R11" s="6"/>
      <c r="S11" s="6"/>
      <c r="T11" s="6"/>
      <c r="U11" s="6"/>
      <c r="V11" s="6"/>
      <c r="W11" s="6"/>
      <c r="X11" s="6"/>
      <c r="Y11" s="6"/>
    </row>
    <row r="12" spans="3:33" x14ac:dyDescent="0.3">
      <c r="C12" s="6"/>
      <c r="D12" s="6"/>
      <c r="E12" s="6"/>
      <c r="F12" s="6"/>
      <c r="G12" s="6"/>
      <c r="H12" s="6"/>
      <c r="I12" s="6"/>
      <c r="J12" s="6"/>
      <c r="K12" s="6"/>
      <c r="L12" s="6"/>
      <c r="M12" s="6"/>
      <c r="N12" s="6"/>
      <c r="O12" s="6"/>
      <c r="P12" s="6"/>
      <c r="Q12" s="6"/>
      <c r="R12" s="6"/>
      <c r="S12" s="6"/>
      <c r="T12" s="6"/>
      <c r="U12" s="6"/>
      <c r="V12" s="6"/>
      <c r="W12" s="6"/>
      <c r="X12" s="6"/>
      <c r="Y12" s="6"/>
    </row>
    <row r="13" spans="3:33" x14ac:dyDescent="0.3">
      <c r="C13" s="6"/>
      <c r="D13" s="6"/>
      <c r="E13" s="6"/>
      <c r="F13" s="6"/>
      <c r="G13" s="6"/>
      <c r="H13" s="6"/>
      <c r="I13" s="6"/>
      <c r="J13" s="6"/>
      <c r="K13" s="6"/>
      <c r="L13" s="6"/>
      <c r="M13" s="6"/>
      <c r="N13" s="6"/>
      <c r="O13" s="6"/>
      <c r="P13" s="6"/>
      <c r="Q13" s="6"/>
      <c r="R13" s="6"/>
      <c r="S13" s="6"/>
      <c r="T13" s="6"/>
      <c r="U13" s="6"/>
      <c r="V13" s="6"/>
      <c r="W13" s="6"/>
      <c r="X13" s="6"/>
      <c r="Y13" s="6"/>
      <c r="AA13" t="str">
        <f>_xlfn.CONCAT(AB7,"    ",AA7)</f>
        <v xml:space="preserve">    </v>
      </c>
      <c r="AG13" s="3"/>
    </row>
    <row r="14" spans="3:33" x14ac:dyDescent="0.3">
      <c r="C14" s="6"/>
      <c r="D14" s="6"/>
      <c r="E14" s="6"/>
      <c r="F14" s="6"/>
      <c r="G14" s="6"/>
      <c r="H14" s="6"/>
      <c r="I14" s="6"/>
      <c r="J14" s="6"/>
      <c r="K14" s="6"/>
      <c r="L14" s="6"/>
      <c r="M14" s="6"/>
      <c r="N14" s="6"/>
      <c r="O14" s="6"/>
      <c r="P14" s="6"/>
      <c r="Q14" s="6"/>
      <c r="R14" s="6"/>
      <c r="S14" s="6"/>
      <c r="T14" s="6"/>
      <c r="U14" s="6"/>
      <c r="V14" s="6"/>
      <c r="W14" s="6"/>
      <c r="X14" s="6"/>
      <c r="Y14" s="6"/>
    </row>
    <row r="15" spans="3:33" x14ac:dyDescent="0.3">
      <c r="C15" s="6"/>
      <c r="D15" s="6"/>
      <c r="E15" s="6"/>
      <c r="F15" s="6"/>
      <c r="G15" s="6"/>
      <c r="H15" s="6"/>
      <c r="I15" s="6"/>
      <c r="J15" s="6"/>
      <c r="K15" s="6"/>
      <c r="L15" s="6"/>
      <c r="M15" s="6"/>
      <c r="N15" s="6"/>
      <c r="O15" s="6"/>
      <c r="P15" s="6"/>
      <c r="Q15" s="6"/>
      <c r="R15" s="6"/>
      <c r="S15" s="6"/>
      <c r="T15" s="6"/>
      <c r="U15" s="6"/>
      <c r="V15" s="6"/>
      <c r="W15" s="6"/>
      <c r="X15" s="6"/>
      <c r="Y15" s="6"/>
    </row>
    <row r="16" spans="3:33" x14ac:dyDescent="0.3">
      <c r="C16" s="6"/>
      <c r="D16" s="6"/>
      <c r="E16" s="6"/>
      <c r="F16" s="6"/>
      <c r="G16" s="6"/>
      <c r="H16" s="6"/>
      <c r="I16" s="6"/>
      <c r="J16" s="6"/>
      <c r="K16" s="6"/>
      <c r="L16" s="6"/>
      <c r="M16" s="6"/>
      <c r="N16" s="6"/>
      <c r="O16" s="6"/>
      <c r="P16" s="6"/>
      <c r="Q16" s="6"/>
      <c r="R16" s="6"/>
      <c r="S16" s="6"/>
      <c r="T16" s="6"/>
      <c r="U16" s="6"/>
      <c r="V16" s="6"/>
      <c r="W16" s="6"/>
      <c r="X16" s="6"/>
      <c r="Y16" s="6"/>
    </row>
    <row r="17" spans="3:25" x14ac:dyDescent="0.3">
      <c r="C17" s="6"/>
      <c r="D17" s="6"/>
      <c r="E17" s="6"/>
      <c r="F17" s="6"/>
      <c r="G17" s="6"/>
      <c r="H17" s="6"/>
      <c r="I17" s="6"/>
      <c r="J17" s="6"/>
      <c r="K17" s="6"/>
      <c r="L17" s="6"/>
      <c r="M17" s="6"/>
      <c r="N17" s="6"/>
      <c r="O17" s="6"/>
      <c r="P17" s="6"/>
      <c r="Q17" s="6"/>
      <c r="R17" s="6"/>
      <c r="S17" s="6"/>
      <c r="T17" s="6"/>
      <c r="U17" s="6"/>
      <c r="V17" s="6"/>
      <c r="W17" s="6"/>
      <c r="X17" s="6"/>
      <c r="Y17" s="6"/>
    </row>
    <row r="18" spans="3:25" x14ac:dyDescent="0.3">
      <c r="C18" s="6"/>
      <c r="D18" s="6"/>
      <c r="E18" s="6"/>
      <c r="F18" s="6"/>
      <c r="G18" s="6"/>
      <c r="H18" s="6"/>
      <c r="I18" s="6"/>
      <c r="J18" s="6"/>
      <c r="K18" s="6"/>
      <c r="L18" s="6"/>
      <c r="M18" s="6"/>
      <c r="N18" s="6"/>
      <c r="O18" s="6"/>
      <c r="P18" s="6"/>
      <c r="Q18" s="6"/>
      <c r="R18" s="6"/>
      <c r="S18" s="6"/>
      <c r="T18" s="6"/>
      <c r="U18" s="6"/>
      <c r="V18" s="6"/>
      <c r="W18" s="6"/>
      <c r="X18" s="6"/>
      <c r="Y18" s="6"/>
    </row>
    <row r="19" spans="3:25" x14ac:dyDescent="0.3">
      <c r="C19" s="6"/>
      <c r="D19" s="6"/>
      <c r="E19" s="6"/>
      <c r="F19" s="6"/>
      <c r="G19" s="6"/>
      <c r="H19" s="6"/>
      <c r="I19" s="6"/>
      <c r="J19" s="6"/>
      <c r="K19" s="6"/>
      <c r="L19" s="6"/>
      <c r="M19" s="6"/>
      <c r="N19" s="6"/>
      <c r="O19" s="6"/>
      <c r="P19" s="6"/>
      <c r="Q19" s="6"/>
      <c r="R19" s="6"/>
      <c r="S19" s="6"/>
      <c r="T19" s="6"/>
      <c r="U19" s="6"/>
      <c r="V19" s="6"/>
      <c r="W19" s="6"/>
      <c r="X19" s="6"/>
      <c r="Y19" s="6"/>
    </row>
    <row r="20" spans="3:25" x14ac:dyDescent="0.3">
      <c r="C20" s="6"/>
      <c r="D20" s="6"/>
      <c r="E20" s="6"/>
      <c r="F20" s="6"/>
      <c r="G20" s="6"/>
      <c r="H20" s="6"/>
      <c r="I20" s="6"/>
      <c r="J20" s="6"/>
      <c r="K20" s="6"/>
      <c r="L20" s="6"/>
      <c r="M20" s="6"/>
      <c r="N20" s="6"/>
      <c r="O20" s="6"/>
      <c r="P20" s="6"/>
      <c r="Q20" s="6"/>
      <c r="R20" s="6"/>
      <c r="S20" s="6"/>
      <c r="T20" s="6"/>
      <c r="U20" s="6"/>
      <c r="V20" s="6"/>
      <c r="W20" s="6"/>
      <c r="X20" s="6"/>
      <c r="Y20" s="6"/>
    </row>
    <row r="21" spans="3:25" x14ac:dyDescent="0.3">
      <c r="C21" s="6"/>
      <c r="D21" s="6"/>
      <c r="E21" s="6"/>
      <c r="F21" s="6"/>
      <c r="G21" s="6"/>
      <c r="H21" s="6"/>
      <c r="I21" s="6"/>
      <c r="J21" s="6"/>
      <c r="K21" s="6"/>
      <c r="L21" s="6"/>
      <c r="M21" s="6"/>
      <c r="N21" s="6"/>
      <c r="O21" s="6"/>
      <c r="P21" s="6"/>
      <c r="Q21" s="6"/>
      <c r="R21" s="6"/>
      <c r="S21" s="6"/>
      <c r="T21" s="6"/>
      <c r="U21" s="6"/>
      <c r="V21" s="6"/>
      <c r="W21" s="6"/>
      <c r="X21" s="6"/>
      <c r="Y21" s="6"/>
    </row>
    <row r="22" spans="3:25" x14ac:dyDescent="0.3">
      <c r="C22" s="6"/>
      <c r="D22" s="6"/>
      <c r="E22" s="6"/>
      <c r="F22" s="6"/>
      <c r="G22" s="6"/>
      <c r="H22" s="6"/>
      <c r="I22" s="6"/>
      <c r="J22" s="6"/>
      <c r="K22" s="6"/>
      <c r="L22" s="6"/>
      <c r="M22" s="6"/>
      <c r="N22" s="6"/>
      <c r="O22" s="6"/>
      <c r="P22" s="6"/>
      <c r="Q22" s="6"/>
      <c r="R22" s="6"/>
      <c r="S22" s="6"/>
      <c r="T22" s="6"/>
      <c r="U22" s="6"/>
      <c r="V22" s="6"/>
      <c r="W22" s="6"/>
      <c r="X22" s="6"/>
      <c r="Y22" s="6"/>
    </row>
    <row r="23" spans="3:25" x14ac:dyDescent="0.3">
      <c r="C23" s="6"/>
      <c r="D23" s="6"/>
      <c r="E23" s="6"/>
      <c r="F23" s="6"/>
      <c r="G23" s="6"/>
      <c r="H23" s="6"/>
      <c r="I23" s="6"/>
      <c r="J23" s="6"/>
      <c r="K23" s="6"/>
      <c r="L23" s="6"/>
      <c r="M23" s="6"/>
      <c r="N23" s="6"/>
      <c r="O23" s="6"/>
      <c r="P23" s="6"/>
      <c r="Q23" s="6"/>
      <c r="R23" s="6"/>
      <c r="S23" s="6"/>
      <c r="T23" s="6"/>
      <c r="U23" s="6"/>
      <c r="V23" s="6"/>
      <c r="W23" s="6"/>
      <c r="X23" s="6"/>
      <c r="Y23" s="6"/>
    </row>
    <row r="24" spans="3:25" x14ac:dyDescent="0.3">
      <c r="C24" s="6"/>
      <c r="D24" s="6"/>
      <c r="E24" s="6"/>
      <c r="F24" s="6"/>
      <c r="G24" s="6"/>
      <c r="H24" s="6"/>
      <c r="I24" s="6"/>
      <c r="J24" s="6"/>
      <c r="K24" s="6"/>
      <c r="L24" s="6"/>
      <c r="M24" s="6"/>
      <c r="N24" s="6"/>
      <c r="O24" s="6"/>
      <c r="P24" s="6"/>
      <c r="Q24" s="6"/>
      <c r="R24" s="6"/>
      <c r="S24" s="6"/>
      <c r="T24" s="6"/>
      <c r="U24" s="6"/>
      <c r="V24" s="6"/>
      <c r="W24" s="6"/>
      <c r="X24" s="6"/>
      <c r="Y24" s="6"/>
    </row>
    <row r="25" spans="3:25" x14ac:dyDescent="0.3">
      <c r="C25" s="6"/>
      <c r="D25" s="6"/>
      <c r="E25" s="6"/>
      <c r="F25" s="6"/>
      <c r="G25" s="6"/>
      <c r="H25" s="6"/>
      <c r="I25" s="6"/>
      <c r="J25" s="6"/>
      <c r="K25" s="6"/>
      <c r="L25" s="6"/>
      <c r="M25" s="6"/>
      <c r="N25" s="6"/>
      <c r="O25" s="6"/>
      <c r="P25" s="6"/>
      <c r="Q25" s="6"/>
      <c r="R25" s="6"/>
      <c r="S25" s="6"/>
      <c r="T25" s="6"/>
      <c r="U25" s="6"/>
      <c r="V25" s="6"/>
      <c r="W25" s="6"/>
      <c r="X25" s="6"/>
      <c r="Y25" s="6"/>
    </row>
    <row r="26" spans="3:25" x14ac:dyDescent="0.3">
      <c r="C26" s="6"/>
      <c r="D26" s="6"/>
      <c r="E26" s="6"/>
      <c r="F26" s="6"/>
      <c r="G26" s="6"/>
      <c r="H26" s="6"/>
      <c r="I26" s="6"/>
      <c r="J26" s="6"/>
      <c r="K26" s="6"/>
      <c r="L26" s="6"/>
      <c r="M26" s="6"/>
      <c r="N26" s="6"/>
      <c r="O26" s="6"/>
      <c r="P26" s="6"/>
      <c r="Q26" s="6"/>
      <c r="R26" s="6"/>
      <c r="S26" s="6"/>
      <c r="T26" s="6"/>
      <c r="U26" s="6"/>
      <c r="V26" s="6"/>
      <c r="W26" s="6"/>
      <c r="X26" s="6"/>
      <c r="Y26" s="6"/>
    </row>
    <row r="27" spans="3:25" x14ac:dyDescent="0.3">
      <c r="C27" s="6"/>
      <c r="D27" s="6"/>
      <c r="E27" s="6"/>
      <c r="F27" s="6"/>
      <c r="G27" s="6"/>
      <c r="H27" s="6"/>
      <c r="I27" s="6"/>
      <c r="J27" s="6"/>
      <c r="K27" s="6"/>
      <c r="L27" s="6"/>
      <c r="M27" s="6"/>
      <c r="N27" s="6"/>
      <c r="O27" s="6"/>
      <c r="P27" s="6"/>
      <c r="Q27" s="6"/>
      <c r="R27" s="6"/>
      <c r="S27" s="6"/>
      <c r="T27" s="6"/>
      <c r="U27" s="6"/>
      <c r="V27" s="6"/>
      <c r="W27" s="6"/>
      <c r="X27" s="6"/>
      <c r="Y27" s="6"/>
    </row>
    <row r="28" spans="3:25" x14ac:dyDescent="0.3">
      <c r="C28" s="6"/>
      <c r="D28" s="6"/>
      <c r="E28" s="6"/>
      <c r="F28" s="6"/>
      <c r="G28" s="6"/>
      <c r="H28" s="6"/>
      <c r="I28" s="6"/>
      <c r="J28" s="6"/>
      <c r="K28" s="6"/>
      <c r="L28" s="6"/>
      <c r="M28" s="6"/>
      <c r="N28" s="6"/>
      <c r="O28" s="6"/>
      <c r="P28" s="6"/>
      <c r="Q28" s="6"/>
      <c r="R28" s="6"/>
      <c r="S28" s="6"/>
      <c r="T28" s="6"/>
      <c r="U28" s="6"/>
      <c r="V28" s="6"/>
      <c r="W28" s="6"/>
      <c r="X28" s="6"/>
      <c r="Y28" s="6"/>
    </row>
    <row r="29" spans="3:25" x14ac:dyDescent="0.3">
      <c r="C29" s="6"/>
      <c r="D29" s="6"/>
      <c r="E29" s="6"/>
      <c r="F29" s="6"/>
      <c r="G29" s="6"/>
      <c r="H29" s="6"/>
      <c r="I29" s="6"/>
      <c r="J29" s="6"/>
      <c r="K29" s="6"/>
      <c r="L29" s="6"/>
      <c r="M29" s="6"/>
      <c r="N29" s="6"/>
      <c r="O29" s="6"/>
      <c r="P29" s="6"/>
      <c r="Q29" s="6"/>
      <c r="R29" s="6"/>
      <c r="S29" s="6"/>
      <c r="T29" s="6"/>
      <c r="U29" s="6"/>
      <c r="V29" s="6"/>
      <c r="W29" s="6"/>
      <c r="X29" s="6"/>
      <c r="Y29" s="6"/>
    </row>
    <row r="30" spans="3:25" x14ac:dyDescent="0.3">
      <c r="C30" s="6"/>
      <c r="D30" s="6"/>
      <c r="E30" s="6"/>
      <c r="F30" s="6"/>
      <c r="G30" s="6"/>
      <c r="H30" s="6"/>
      <c r="I30" s="6"/>
      <c r="J30" s="6"/>
      <c r="K30" s="6"/>
      <c r="L30" s="6"/>
      <c r="M30" s="6"/>
      <c r="N30" s="6"/>
      <c r="O30" s="6"/>
      <c r="P30" s="6"/>
      <c r="Q30" s="6"/>
      <c r="R30" s="6"/>
      <c r="S30" s="6"/>
      <c r="T30" s="6"/>
      <c r="U30" s="6"/>
      <c r="V30" s="6"/>
      <c r="W30" s="6"/>
      <c r="X30" s="6"/>
      <c r="Y30" s="6"/>
    </row>
    <row r="31" spans="3:25" x14ac:dyDescent="0.3">
      <c r="C31" s="6"/>
      <c r="D31" s="6"/>
      <c r="E31" s="6"/>
      <c r="F31" s="6"/>
      <c r="G31" s="6"/>
      <c r="H31" s="6"/>
      <c r="I31" s="6"/>
      <c r="J31" s="6"/>
      <c r="K31" s="6"/>
      <c r="L31" s="6"/>
      <c r="M31" s="6"/>
      <c r="N31" s="6"/>
      <c r="O31" s="6"/>
      <c r="P31" s="6"/>
      <c r="Q31" s="6"/>
      <c r="R31" s="6"/>
      <c r="S31" s="6"/>
      <c r="T31" s="6"/>
      <c r="U31" s="6"/>
      <c r="V31" s="6"/>
      <c r="W31" s="6"/>
      <c r="X31" s="6"/>
      <c r="Y31" s="6"/>
    </row>
    <row r="32" spans="3:25" x14ac:dyDescent="0.3">
      <c r="C32" s="6"/>
      <c r="D32" s="6"/>
      <c r="E32" s="6"/>
      <c r="F32" s="6"/>
      <c r="G32" s="6"/>
      <c r="H32" s="6"/>
      <c r="I32" s="6"/>
      <c r="J32" s="6"/>
      <c r="K32" s="6"/>
      <c r="L32" s="6"/>
      <c r="M32" s="6"/>
      <c r="N32" s="6"/>
      <c r="O32" s="6"/>
      <c r="P32" s="6"/>
      <c r="Q32" s="6"/>
      <c r="R32" s="6"/>
      <c r="S32" s="6"/>
      <c r="T32" s="6"/>
      <c r="U32" s="6"/>
      <c r="V32" s="6"/>
      <c r="W32" s="6"/>
      <c r="X32" s="6"/>
      <c r="Y32" s="6"/>
    </row>
    <row r="33" spans="3:25" x14ac:dyDescent="0.3">
      <c r="C33" s="6"/>
      <c r="D33" s="6"/>
      <c r="E33" s="6"/>
      <c r="F33" s="6"/>
      <c r="G33" s="6"/>
      <c r="H33" s="6"/>
      <c r="I33" s="6"/>
      <c r="J33" s="6"/>
      <c r="K33" s="6"/>
      <c r="L33" s="6"/>
      <c r="M33" s="6"/>
      <c r="N33" s="6"/>
      <c r="O33" s="6"/>
      <c r="P33" s="6"/>
      <c r="Q33" s="6"/>
      <c r="R33" s="6"/>
      <c r="S33" s="6"/>
      <c r="T33" s="6"/>
      <c r="U33" s="6"/>
      <c r="V33" s="6"/>
      <c r="W33" s="6"/>
      <c r="X33" s="6"/>
      <c r="Y33" s="6"/>
    </row>
    <row r="34" spans="3:25" x14ac:dyDescent="0.3">
      <c r="C34" s="6"/>
      <c r="D34" s="6"/>
      <c r="E34" s="6"/>
      <c r="F34" s="6"/>
      <c r="G34" s="6"/>
      <c r="H34" s="6"/>
      <c r="I34" s="6"/>
      <c r="J34" s="6"/>
      <c r="K34" s="6"/>
      <c r="L34" s="6"/>
      <c r="M34" s="6"/>
      <c r="N34" s="6"/>
      <c r="O34" s="6"/>
      <c r="P34" s="6"/>
      <c r="Q34" s="6"/>
      <c r="R34" s="6"/>
      <c r="S34" s="6"/>
      <c r="T34" s="6"/>
      <c r="U34" s="6"/>
      <c r="V34" s="6"/>
      <c r="W34" s="6"/>
      <c r="X34" s="6"/>
      <c r="Y34" s="6"/>
    </row>
    <row r="35" spans="3:25" x14ac:dyDescent="0.3">
      <c r="C35" s="6"/>
      <c r="D35" s="6"/>
      <c r="E35" s="6"/>
      <c r="F35" s="6"/>
      <c r="G35" s="6"/>
      <c r="H35" s="6"/>
      <c r="I35" s="6"/>
      <c r="J35" s="6"/>
      <c r="K35" s="6"/>
      <c r="L35" s="6"/>
      <c r="M35" s="6"/>
      <c r="N35" s="6"/>
      <c r="O35" s="6"/>
      <c r="P35" s="6"/>
      <c r="Q35" s="6"/>
      <c r="R35" s="6"/>
      <c r="S35" s="6"/>
      <c r="T35" s="6"/>
      <c r="U35" s="6"/>
      <c r="V35" s="6"/>
      <c r="W35" s="6"/>
      <c r="X35" s="6"/>
      <c r="Y35" s="6"/>
    </row>
    <row r="36" spans="3:25" x14ac:dyDescent="0.3">
      <c r="C36" s="6"/>
      <c r="D36" s="6"/>
      <c r="E36" s="6"/>
      <c r="F36" s="6"/>
      <c r="G36" s="6"/>
      <c r="H36" s="6"/>
      <c r="I36" s="6"/>
      <c r="J36" s="6"/>
      <c r="K36" s="6"/>
      <c r="L36" s="6"/>
      <c r="M36" s="6"/>
      <c r="N36" s="6"/>
      <c r="O36" s="6"/>
      <c r="P36" s="6"/>
      <c r="Q36" s="6"/>
      <c r="R36" s="6"/>
      <c r="S36" s="6"/>
      <c r="T36" s="6"/>
      <c r="U36" s="6"/>
      <c r="V36" s="6"/>
      <c r="W36" s="6"/>
      <c r="X36" s="6"/>
      <c r="Y36" s="6"/>
    </row>
    <row r="37" spans="3:25" x14ac:dyDescent="0.3">
      <c r="C37" s="6"/>
      <c r="D37" s="6"/>
      <c r="E37" s="6"/>
      <c r="F37" s="6"/>
      <c r="G37" s="6"/>
      <c r="H37" s="6"/>
      <c r="I37" s="6"/>
      <c r="J37" s="6"/>
      <c r="K37" s="6"/>
      <c r="L37" s="6"/>
      <c r="M37" s="6"/>
      <c r="N37" s="6"/>
      <c r="O37" s="6"/>
      <c r="P37" s="6"/>
      <c r="Q37" s="6"/>
      <c r="R37" s="6"/>
      <c r="S37" s="6"/>
      <c r="T37" s="6"/>
      <c r="U37" s="6"/>
      <c r="V37" s="6"/>
      <c r="W37" s="6"/>
      <c r="X37" s="6"/>
      <c r="Y37" s="6"/>
    </row>
    <row r="38" spans="3:25" x14ac:dyDescent="0.3">
      <c r="C38" s="6"/>
      <c r="D38" s="6"/>
      <c r="E38" s="6"/>
      <c r="F38" s="6"/>
      <c r="G38" s="6"/>
      <c r="H38" s="6"/>
      <c r="I38" s="6"/>
      <c r="J38" s="6"/>
      <c r="K38" s="6"/>
      <c r="L38" s="6"/>
      <c r="M38" s="6"/>
      <c r="N38" s="6"/>
      <c r="O38" s="6"/>
      <c r="P38" s="6"/>
      <c r="Q38" s="6"/>
      <c r="R38" s="6"/>
      <c r="S38" s="6"/>
      <c r="T38" s="6"/>
      <c r="U38" s="6"/>
      <c r="V38" s="6"/>
      <c r="W38" s="6"/>
      <c r="X38" s="6"/>
      <c r="Y38" s="6"/>
    </row>
    <row r="39" spans="3:25" x14ac:dyDescent="0.3">
      <c r="C39" s="6"/>
      <c r="D39" s="6"/>
      <c r="E39" s="6"/>
      <c r="F39" s="6"/>
      <c r="G39" s="6"/>
      <c r="H39" s="6"/>
      <c r="I39" s="6"/>
      <c r="J39" s="6"/>
      <c r="K39" s="6"/>
      <c r="L39" s="6"/>
      <c r="M39" s="6"/>
      <c r="N39" s="6"/>
      <c r="O39" s="6"/>
      <c r="P39" s="6"/>
      <c r="Q39" s="6"/>
      <c r="R39" s="6"/>
      <c r="S39" s="6"/>
      <c r="T39" s="6"/>
      <c r="U39" s="6"/>
      <c r="V39" s="6"/>
      <c r="W39" s="6"/>
      <c r="X39" s="6"/>
      <c r="Y39" s="6"/>
    </row>
    <row r="40" spans="3:25" x14ac:dyDescent="0.3">
      <c r="C40" s="6"/>
      <c r="D40" s="6"/>
      <c r="E40" s="6"/>
      <c r="F40" s="6"/>
      <c r="G40" s="6"/>
      <c r="H40" s="6"/>
      <c r="I40" s="6"/>
      <c r="J40" s="6"/>
      <c r="K40" s="6"/>
      <c r="L40" s="6"/>
      <c r="M40" s="6"/>
      <c r="N40" s="6"/>
      <c r="O40" s="6"/>
      <c r="P40" s="6"/>
      <c r="Q40" s="6"/>
      <c r="R40" s="6"/>
      <c r="S40" s="6"/>
      <c r="T40" s="6"/>
      <c r="U40" s="6"/>
      <c r="V40" s="6"/>
      <c r="W40" s="6"/>
      <c r="X40" s="6"/>
      <c r="Y40" s="6"/>
    </row>
    <row r="41" spans="3:25" x14ac:dyDescent="0.3">
      <c r="C41" s="6"/>
      <c r="D41" s="6"/>
      <c r="E41" s="6"/>
      <c r="F41" s="6"/>
      <c r="G41" s="6"/>
      <c r="H41" s="6"/>
      <c r="I41" s="6"/>
      <c r="J41" s="6"/>
      <c r="K41" s="6"/>
      <c r="L41" s="6"/>
      <c r="M41" s="6"/>
      <c r="N41" s="6"/>
      <c r="O41" s="6"/>
      <c r="P41" s="6"/>
      <c r="Q41" s="6"/>
      <c r="R41" s="6"/>
      <c r="S41" s="6"/>
      <c r="T41" s="6"/>
      <c r="U41" s="6"/>
      <c r="V41" s="6"/>
      <c r="W41" s="6"/>
      <c r="X41" s="6"/>
      <c r="Y41" s="6"/>
    </row>
    <row r="42" spans="3:25" x14ac:dyDescent="0.3">
      <c r="C42" s="6"/>
      <c r="D42" s="6"/>
      <c r="E42" s="6"/>
      <c r="F42" s="6"/>
      <c r="G42" s="6"/>
      <c r="H42" s="6"/>
      <c r="I42" s="6"/>
      <c r="J42" s="6"/>
      <c r="K42" s="6"/>
      <c r="L42" s="6"/>
      <c r="M42" s="6"/>
      <c r="N42" s="6"/>
      <c r="O42" s="6"/>
      <c r="P42" s="6"/>
      <c r="Q42" s="6"/>
      <c r="R42" s="6"/>
      <c r="S42" s="6"/>
      <c r="T42" s="6"/>
      <c r="U42" s="6"/>
      <c r="V42" s="6"/>
      <c r="W42" s="6"/>
      <c r="X42" s="6"/>
      <c r="Y42" s="6"/>
    </row>
    <row r="43" spans="3:25" x14ac:dyDescent="0.3">
      <c r="C43" s="6"/>
      <c r="D43" s="6"/>
      <c r="E43" s="6"/>
      <c r="F43" s="6"/>
      <c r="G43" s="6"/>
      <c r="H43" s="6"/>
      <c r="I43" s="6"/>
      <c r="J43" s="6"/>
      <c r="K43" s="6"/>
      <c r="L43" s="6"/>
      <c r="M43" s="6"/>
      <c r="N43" s="6"/>
      <c r="O43" s="6"/>
      <c r="P43" s="6"/>
      <c r="Q43" s="6"/>
      <c r="R43" s="6"/>
      <c r="S43" s="6"/>
      <c r="T43" s="6"/>
      <c r="U43" s="6"/>
      <c r="V43" s="6"/>
      <c r="W43" s="6"/>
      <c r="X43" s="6"/>
      <c r="Y43" s="6"/>
    </row>
    <row r="44" spans="3:25" x14ac:dyDescent="0.3">
      <c r="C44" s="6"/>
      <c r="D44" s="6"/>
      <c r="E44" s="6"/>
      <c r="F44" s="6"/>
      <c r="G44" s="6"/>
      <c r="H44" s="6"/>
      <c r="I44" s="6"/>
      <c r="J44" s="6"/>
      <c r="K44" s="6"/>
      <c r="L44" s="6"/>
      <c r="M44" s="6"/>
      <c r="N44" s="6"/>
      <c r="O44" s="6"/>
      <c r="P44" s="6"/>
      <c r="Q44" s="6"/>
      <c r="R44" s="6"/>
      <c r="S44" s="6"/>
      <c r="T44" s="6"/>
      <c r="U44" s="6"/>
      <c r="V44" s="6"/>
      <c r="W44" s="6"/>
      <c r="X44" s="6"/>
      <c r="Y44" s="6"/>
    </row>
    <row r="45" spans="3:25" x14ac:dyDescent="0.3">
      <c r="C45" s="6"/>
      <c r="D45" s="6"/>
      <c r="E45" s="6"/>
      <c r="F45" s="6"/>
      <c r="G45" s="6"/>
      <c r="H45" s="6"/>
      <c r="I45" s="6"/>
      <c r="J45" s="6"/>
      <c r="K45" s="6"/>
      <c r="L45" s="6"/>
      <c r="M45" s="6"/>
      <c r="N45" s="6"/>
      <c r="O45" s="6"/>
      <c r="P45" s="6"/>
      <c r="Q45" s="6"/>
      <c r="R45" s="6"/>
      <c r="S45" s="6"/>
      <c r="T45" s="6"/>
      <c r="U45" s="6"/>
      <c r="V45" s="6"/>
      <c r="W45" s="6"/>
      <c r="X45" s="6"/>
      <c r="Y45" s="6"/>
    </row>
    <row r="46" spans="3:25" x14ac:dyDescent="0.3">
      <c r="C46" s="6"/>
      <c r="D46" s="6"/>
      <c r="E46" s="6"/>
      <c r="F46" s="6"/>
      <c r="G46" s="6"/>
      <c r="H46" s="6"/>
      <c r="I46" s="6"/>
      <c r="J46" s="6"/>
      <c r="K46" s="6"/>
      <c r="L46" s="6"/>
      <c r="M46" s="6"/>
      <c r="N46" s="6"/>
      <c r="O46" s="6"/>
      <c r="P46" s="6"/>
      <c r="Q46" s="6"/>
      <c r="R46" s="6"/>
      <c r="S46" s="6"/>
      <c r="T46" s="6"/>
      <c r="U46" s="6"/>
      <c r="V46" s="6"/>
      <c r="W46" s="6"/>
      <c r="X46" s="6"/>
      <c r="Y46" s="6"/>
    </row>
    <row r="47" spans="3:25" x14ac:dyDescent="0.3">
      <c r="C47" s="6"/>
      <c r="D47" s="6"/>
      <c r="E47" s="6"/>
      <c r="F47" s="6"/>
      <c r="G47" s="6"/>
      <c r="H47" s="6"/>
      <c r="I47" s="6"/>
      <c r="J47" s="6"/>
      <c r="K47" s="6"/>
      <c r="L47" s="6"/>
      <c r="M47" s="6"/>
      <c r="N47" s="6"/>
      <c r="O47" s="6"/>
      <c r="P47" s="6"/>
      <c r="Q47" s="6"/>
      <c r="R47" s="6"/>
      <c r="S47" s="6"/>
      <c r="T47" s="6"/>
      <c r="U47" s="6"/>
      <c r="V47" s="6"/>
      <c r="W47" s="6"/>
      <c r="X47" s="6"/>
      <c r="Y47" s="6"/>
    </row>
    <row r="48" spans="3:25" x14ac:dyDescent="0.3">
      <c r="C48" s="6"/>
      <c r="D48" s="6"/>
      <c r="E48" s="6"/>
      <c r="F48" s="6"/>
      <c r="G48" s="6"/>
      <c r="H48" s="6"/>
      <c r="I48" s="6"/>
      <c r="J48" s="6"/>
      <c r="K48" s="6"/>
      <c r="L48" s="6"/>
      <c r="M48" s="6"/>
      <c r="N48" s="6"/>
      <c r="O48" s="6"/>
      <c r="P48" s="6"/>
      <c r="Q48" s="6"/>
      <c r="R48" s="6"/>
      <c r="S48" s="6"/>
      <c r="T48" s="6"/>
      <c r="U48" s="6"/>
      <c r="V48" s="6"/>
      <c r="W48" s="6"/>
      <c r="X48" s="6"/>
      <c r="Y48" s="6"/>
    </row>
    <row r="49" spans="3:25" x14ac:dyDescent="0.3">
      <c r="C49" s="6"/>
      <c r="D49" s="6"/>
      <c r="E49" s="6"/>
      <c r="F49" s="6"/>
      <c r="G49" s="6"/>
      <c r="H49" s="6"/>
      <c r="I49" s="6"/>
      <c r="J49" s="6"/>
      <c r="K49" s="6"/>
      <c r="L49" s="6"/>
      <c r="M49" s="6"/>
      <c r="N49" s="6"/>
      <c r="O49" s="6"/>
      <c r="P49" s="6"/>
      <c r="Q49" s="6"/>
      <c r="R49" s="6"/>
      <c r="S49" s="6"/>
      <c r="T49" s="6"/>
      <c r="U49" s="6"/>
      <c r="V49" s="6"/>
      <c r="W49" s="6"/>
      <c r="X49" s="6"/>
      <c r="Y49" s="6"/>
    </row>
    <row r="50" spans="3:25" x14ac:dyDescent="0.3">
      <c r="C50" s="6"/>
      <c r="D50" s="6"/>
      <c r="E50" s="6"/>
      <c r="F50" s="6"/>
      <c r="G50" s="6"/>
      <c r="H50" s="6"/>
      <c r="I50" s="6"/>
      <c r="J50" s="6"/>
      <c r="K50" s="6"/>
      <c r="L50" s="6"/>
      <c r="M50" s="6"/>
      <c r="N50" s="6"/>
      <c r="O50" s="6"/>
      <c r="P50" s="6"/>
      <c r="Q50" s="6"/>
      <c r="R50" s="6"/>
      <c r="S50" s="6"/>
      <c r="T50" s="6"/>
      <c r="U50" s="6"/>
      <c r="V50" s="6"/>
      <c r="W50" s="6"/>
      <c r="X50" s="6"/>
      <c r="Y50" s="6"/>
    </row>
    <row r="51" spans="3:25" x14ac:dyDescent="0.3">
      <c r="C51" s="6"/>
      <c r="D51" s="6"/>
      <c r="E51" s="6"/>
      <c r="F51" s="6"/>
      <c r="G51" s="6"/>
      <c r="H51" s="6"/>
      <c r="I51" s="6"/>
      <c r="J51" s="6"/>
      <c r="K51" s="6"/>
      <c r="L51" s="6"/>
      <c r="M51" s="6"/>
      <c r="N51" s="6"/>
      <c r="O51" s="6"/>
      <c r="P51" s="6"/>
      <c r="Q51" s="6"/>
      <c r="R51" s="6"/>
      <c r="S51" s="6"/>
      <c r="T51" s="6"/>
      <c r="U51" s="6"/>
      <c r="V51" s="6"/>
      <c r="W51" s="6"/>
      <c r="X51" s="6"/>
      <c r="Y51" s="6"/>
    </row>
    <row r="52" spans="3:25" x14ac:dyDescent="0.3">
      <c r="C52" s="6"/>
      <c r="D52" s="6"/>
      <c r="E52" s="6"/>
      <c r="F52" s="6"/>
      <c r="G52" s="6"/>
      <c r="H52" s="6"/>
      <c r="I52" s="6"/>
      <c r="J52" s="6"/>
      <c r="K52" s="6"/>
      <c r="L52" s="6"/>
      <c r="M52" s="6"/>
      <c r="N52" s="6"/>
      <c r="O52" s="6"/>
      <c r="P52" s="6"/>
      <c r="Q52" s="6"/>
      <c r="R52" s="6"/>
      <c r="S52" s="6"/>
      <c r="T52" s="6"/>
      <c r="U52" s="6"/>
      <c r="V52" s="6"/>
      <c r="W52" s="6"/>
      <c r="X52" s="6"/>
      <c r="Y52" s="6"/>
    </row>
    <row r="53" spans="3:25" x14ac:dyDescent="0.3">
      <c r="C53" s="6"/>
      <c r="D53" s="6"/>
      <c r="E53" s="6"/>
      <c r="F53" s="6"/>
      <c r="G53" s="6"/>
      <c r="H53" s="6"/>
      <c r="I53" s="6"/>
      <c r="J53" s="6"/>
      <c r="K53" s="6"/>
      <c r="L53" s="6"/>
      <c r="M53" s="6"/>
      <c r="N53" s="6"/>
      <c r="O53" s="6"/>
      <c r="P53" s="6"/>
      <c r="Q53" s="6"/>
      <c r="R53" s="6"/>
      <c r="S53" s="6"/>
      <c r="T53" s="6"/>
      <c r="U53" s="6"/>
      <c r="V53" s="6"/>
      <c r="W53" s="6"/>
      <c r="X53" s="6"/>
      <c r="Y53" s="6"/>
    </row>
    <row r="54" spans="3:25" x14ac:dyDescent="0.3">
      <c r="C54" s="6"/>
      <c r="D54" s="6"/>
      <c r="E54" s="6"/>
      <c r="F54" s="6"/>
      <c r="G54" s="6"/>
      <c r="H54" s="6"/>
      <c r="I54" s="6"/>
      <c r="J54" s="6"/>
      <c r="K54" s="6"/>
      <c r="L54" s="6"/>
      <c r="M54" s="6"/>
      <c r="N54" s="6"/>
      <c r="O54" s="6"/>
      <c r="P54" s="6"/>
      <c r="Q54" s="6"/>
      <c r="R54" s="6"/>
      <c r="S54" s="6"/>
      <c r="T54" s="6"/>
      <c r="U54" s="6"/>
      <c r="V54" s="6"/>
      <c r="W54" s="6"/>
      <c r="X54" s="6"/>
      <c r="Y54" s="6"/>
    </row>
    <row r="55" spans="3:25" x14ac:dyDescent="0.3">
      <c r="C55" s="6"/>
      <c r="D55" s="6"/>
      <c r="E55" s="6"/>
      <c r="F55" s="6"/>
      <c r="G55" s="6"/>
      <c r="H55" s="6"/>
      <c r="I55" s="6"/>
      <c r="J55" s="6"/>
      <c r="K55" s="6"/>
      <c r="L55" s="6"/>
      <c r="M55" s="6"/>
      <c r="N55" s="6"/>
      <c r="O55" s="6"/>
      <c r="P55" s="6"/>
      <c r="Q55" s="6"/>
      <c r="R55" s="6"/>
      <c r="S55" s="6"/>
      <c r="T55" s="6"/>
      <c r="U55" s="6"/>
      <c r="V55" s="6"/>
      <c r="W55" s="6"/>
      <c r="X55" s="6"/>
      <c r="Y55" s="6"/>
    </row>
    <row r="56" spans="3:25" x14ac:dyDescent="0.3">
      <c r="C56" s="6"/>
      <c r="D56" s="6"/>
      <c r="E56" s="6"/>
      <c r="F56" s="6"/>
      <c r="G56" s="6"/>
      <c r="H56" s="6"/>
      <c r="I56" s="6"/>
      <c r="J56" s="6"/>
      <c r="K56" s="6"/>
      <c r="L56" s="6"/>
      <c r="M56" s="6"/>
      <c r="N56" s="6"/>
      <c r="O56" s="6"/>
      <c r="P56" s="6"/>
      <c r="Q56" s="6"/>
      <c r="R56" s="6"/>
      <c r="S56" s="6"/>
      <c r="T56" s="6"/>
      <c r="U56" s="6"/>
      <c r="V56" s="6"/>
      <c r="W56" s="6"/>
      <c r="X56" s="6"/>
      <c r="Y56" s="6"/>
    </row>
    <row r="57" spans="3:25" x14ac:dyDescent="0.3">
      <c r="C57" s="6"/>
      <c r="D57" s="6"/>
      <c r="E57" s="6"/>
      <c r="F57" s="6"/>
      <c r="G57" s="6"/>
      <c r="H57" s="6"/>
      <c r="I57" s="6"/>
      <c r="J57" s="6"/>
      <c r="K57" s="6"/>
      <c r="L57" s="6"/>
      <c r="M57" s="6"/>
      <c r="N57" s="6"/>
      <c r="O57" s="6"/>
      <c r="P57" s="6"/>
      <c r="Q57" s="6"/>
      <c r="R57" s="6"/>
      <c r="S57" s="6"/>
      <c r="T57" s="6"/>
      <c r="U57" s="6"/>
      <c r="V57" s="6"/>
      <c r="W57" s="6"/>
      <c r="X57" s="6"/>
      <c r="Y57" s="6"/>
    </row>
    <row r="58" spans="3:25" x14ac:dyDescent="0.3">
      <c r="C58" s="6"/>
      <c r="D58" s="6"/>
      <c r="E58" s="6"/>
      <c r="F58" s="6"/>
      <c r="G58" s="6"/>
      <c r="H58" s="6"/>
      <c r="I58" s="6"/>
      <c r="J58" s="6"/>
      <c r="K58" s="6"/>
      <c r="L58" s="6"/>
      <c r="M58" s="6"/>
      <c r="N58" s="6"/>
      <c r="O58" s="6"/>
      <c r="P58" s="6"/>
      <c r="Q58" s="6"/>
      <c r="R58" s="6"/>
      <c r="S58" s="6"/>
      <c r="T58" s="6"/>
      <c r="U58" s="6"/>
      <c r="V58" s="6"/>
      <c r="W58" s="6"/>
      <c r="X58" s="6"/>
      <c r="Y58" s="6"/>
    </row>
    <row r="59" spans="3:25" x14ac:dyDescent="0.3">
      <c r="W59" s="8"/>
    </row>
  </sheetData>
  <conditionalFormatting sqref="C2:U6 C20:U43 E7:U19">
    <cfRule type="dataBar" priority="1">
      <dataBar>
        <cfvo type="min"/>
        <cfvo type="max"/>
        <color rgb="FF638EC6"/>
      </dataBar>
      <extLst>
        <ext xmlns:x14="http://schemas.microsoft.com/office/spreadsheetml/2009/9/main" uri="{B025F937-C7B1-47D3-B67F-A62EFF666E3E}">
          <x14:id>{CD7A3BB6-9B45-4D40-BDC5-23700FAFBBB5}</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CD7A3BB6-9B45-4D40-BDC5-23700FAFBBB5}">
            <x14:dataBar minLength="0" maxLength="100" gradient="0">
              <x14:cfvo type="autoMin"/>
              <x14:cfvo type="autoMax"/>
              <x14:negativeFillColor rgb="FFFF0000"/>
              <x14:axisColor rgb="FF000000"/>
            </x14:dataBar>
          </x14:cfRule>
          <xm:sqref>C2:U6 C20:U43 E7:U19</xm:sqref>
        </x14:conditionalFormatting>
      </x14:conditionalFormattings>
    </ex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1165A-5959-4A5A-B41E-1EAAEF0F0BB3}">
  <dimension ref="A1:C14"/>
  <sheetViews>
    <sheetView workbookViewId="0">
      <selection activeCell="N9" sqref="N9"/>
    </sheetView>
  </sheetViews>
  <sheetFormatPr defaultRowHeight="14.4" x14ac:dyDescent="0.3"/>
  <cols>
    <col min="1" max="1" width="23.21875" bestFit="1" customWidth="1"/>
    <col min="2" max="2" width="16.77734375" bestFit="1" customWidth="1"/>
    <col min="3" max="3" width="5.21875" bestFit="1" customWidth="1"/>
    <col min="4" max="4" width="10.77734375" customWidth="1"/>
  </cols>
  <sheetData>
    <row r="1" spans="1:3" x14ac:dyDescent="0.3">
      <c r="A1" s="1" t="s">
        <v>7</v>
      </c>
      <c r="B1" t="s">
        <v>60</v>
      </c>
    </row>
    <row r="3" spans="1:3" x14ac:dyDescent="0.3">
      <c r="A3" s="1" t="s">
        <v>71</v>
      </c>
      <c r="B3" s="1" t="s">
        <v>59</v>
      </c>
    </row>
    <row r="4" spans="1:3" x14ac:dyDescent="0.3">
      <c r="A4" s="1" t="s">
        <v>58</v>
      </c>
      <c r="B4" t="s">
        <v>28</v>
      </c>
      <c r="C4" t="s">
        <v>13</v>
      </c>
    </row>
    <row r="5" spans="1:3" x14ac:dyDescent="0.3">
      <c r="A5" s="2" t="s">
        <v>35</v>
      </c>
      <c r="B5">
        <v>36</v>
      </c>
      <c r="C5">
        <v>1</v>
      </c>
    </row>
    <row r="6" spans="1:3" x14ac:dyDescent="0.3">
      <c r="A6" s="2" t="s">
        <v>18</v>
      </c>
      <c r="B6">
        <v>2</v>
      </c>
      <c r="C6">
        <v>69</v>
      </c>
    </row>
    <row r="7" spans="1:3" x14ac:dyDescent="0.3">
      <c r="A7" s="2" t="s">
        <v>34</v>
      </c>
      <c r="B7">
        <v>32</v>
      </c>
      <c r="C7">
        <v>31</v>
      </c>
    </row>
    <row r="8" spans="1:3" x14ac:dyDescent="0.3">
      <c r="A8" s="2" t="s">
        <v>42</v>
      </c>
      <c r="B8">
        <v>2</v>
      </c>
      <c r="C8">
        <v>45</v>
      </c>
    </row>
    <row r="9" spans="1:3" x14ac:dyDescent="0.3">
      <c r="A9" s="2" t="s">
        <v>53</v>
      </c>
      <c r="B9">
        <v>1</v>
      </c>
    </row>
    <row r="10" spans="1:3" x14ac:dyDescent="0.3">
      <c r="A10" s="2" t="s">
        <v>29</v>
      </c>
      <c r="B10">
        <v>73</v>
      </c>
    </row>
    <row r="11" spans="1:3" x14ac:dyDescent="0.3">
      <c r="A11" s="2" t="s">
        <v>21</v>
      </c>
      <c r="C11">
        <v>2</v>
      </c>
    </row>
    <row r="12" spans="1:3" x14ac:dyDescent="0.3">
      <c r="A12" s="2" t="s">
        <v>50</v>
      </c>
      <c r="C12">
        <v>32</v>
      </c>
    </row>
    <row r="13" spans="1:3" x14ac:dyDescent="0.3">
      <c r="A13" s="2" t="s">
        <v>37</v>
      </c>
      <c r="B13">
        <v>4</v>
      </c>
    </row>
    <row r="14" spans="1:3" x14ac:dyDescent="0.3">
      <c r="A14" s="2" t="s">
        <v>14</v>
      </c>
      <c r="C14">
        <v>4</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375"/>
  <sheetViews>
    <sheetView topLeftCell="F2" workbookViewId="0">
      <selection activeCell="O14" activeCellId="1" sqref="N13:P13 G14:O22"/>
    </sheetView>
  </sheetViews>
  <sheetFormatPr defaultRowHeight="14.4" x14ac:dyDescent="0.3"/>
  <cols>
    <col min="1" max="1" width="9.109375" customWidth="1"/>
    <col min="2" max="2" width="7.109375" customWidth="1"/>
    <col min="3" max="3" width="4.77734375" customWidth="1"/>
    <col min="4" max="4" width="18.109375" customWidth="1"/>
    <col min="5" max="5" width="15.33203125" customWidth="1"/>
    <col min="6" max="6" width="16.33203125" customWidth="1"/>
    <col min="7" max="7" width="22.77734375" customWidth="1"/>
    <col min="8" max="8" width="12.109375" customWidth="1"/>
    <col min="9" max="9" width="14.77734375" customWidth="1"/>
    <col min="10" max="10" width="13.5546875" customWidth="1"/>
    <col min="11" max="11" width="11.77734375" customWidth="1"/>
    <col min="12" max="12" width="10.109375" customWidth="1"/>
    <col min="13" max="13" width="13.109375" customWidth="1"/>
    <col min="15" max="15" width="24.109375" customWidth="1"/>
    <col min="16" max="16" width="15.88671875" customWidth="1"/>
  </cols>
  <sheetData>
    <row r="1" spans="1:16" x14ac:dyDescent="0.3">
      <c r="A1" s="3" t="s">
        <v>0</v>
      </c>
      <c r="B1" s="3" t="s">
        <v>1</v>
      </c>
      <c r="C1" s="3" t="s">
        <v>2</v>
      </c>
      <c r="D1" s="3" t="s">
        <v>3</v>
      </c>
      <c r="E1" s="3" t="s">
        <v>4</v>
      </c>
      <c r="F1" s="3" t="s">
        <v>5</v>
      </c>
      <c r="G1" s="3" t="s">
        <v>6</v>
      </c>
      <c r="H1" s="3" t="s">
        <v>7</v>
      </c>
      <c r="I1" s="3" t="s">
        <v>8</v>
      </c>
      <c r="J1" s="3" t="s">
        <v>9</v>
      </c>
      <c r="K1" s="3" t="s">
        <v>10</v>
      </c>
      <c r="L1" s="3" t="s">
        <v>11</v>
      </c>
      <c r="M1" s="3" t="s">
        <v>12</v>
      </c>
      <c r="N1" s="3"/>
    </row>
    <row r="2" spans="1:16" x14ac:dyDescent="0.3">
      <c r="A2">
        <v>1</v>
      </c>
      <c r="B2" t="s">
        <v>13</v>
      </c>
      <c r="C2">
        <v>27</v>
      </c>
      <c r="D2" t="s">
        <v>14</v>
      </c>
      <c r="E2">
        <v>6.1</v>
      </c>
      <c r="F2">
        <v>6</v>
      </c>
      <c r="G2">
        <v>42</v>
      </c>
      <c r="H2">
        <v>6</v>
      </c>
      <c r="I2" t="s">
        <v>15</v>
      </c>
      <c r="J2" t="s">
        <v>16</v>
      </c>
      <c r="K2">
        <v>77</v>
      </c>
      <c r="L2">
        <v>4200</v>
      </c>
      <c r="M2" t="s">
        <v>17</v>
      </c>
    </row>
    <row r="3" spans="1:16" x14ac:dyDescent="0.3">
      <c r="A3">
        <v>2</v>
      </c>
      <c r="B3" t="s">
        <v>13</v>
      </c>
      <c r="C3">
        <v>28</v>
      </c>
      <c r="D3" t="s">
        <v>18</v>
      </c>
      <c r="E3">
        <v>6.2</v>
      </c>
      <c r="F3">
        <v>6</v>
      </c>
      <c r="G3">
        <v>60</v>
      </c>
      <c r="H3">
        <v>8</v>
      </c>
      <c r="I3" t="s">
        <v>19</v>
      </c>
      <c r="J3" t="s">
        <v>20</v>
      </c>
      <c r="K3">
        <v>75</v>
      </c>
      <c r="L3">
        <v>10000</v>
      </c>
      <c r="M3" t="s">
        <v>17</v>
      </c>
    </row>
    <row r="4" spans="1:16" x14ac:dyDescent="0.3">
      <c r="A4">
        <v>3</v>
      </c>
      <c r="B4" t="s">
        <v>13</v>
      </c>
      <c r="C4">
        <v>28</v>
      </c>
      <c r="D4" t="s">
        <v>18</v>
      </c>
      <c r="E4">
        <v>6.2</v>
      </c>
      <c r="F4">
        <v>6</v>
      </c>
      <c r="G4">
        <v>60</v>
      </c>
      <c r="H4">
        <v>8</v>
      </c>
      <c r="I4" t="s">
        <v>19</v>
      </c>
      <c r="J4" t="s">
        <v>20</v>
      </c>
      <c r="K4">
        <v>75</v>
      </c>
      <c r="L4">
        <v>10000</v>
      </c>
      <c r="M4" t="s">
        <v>17</v>
      </c>
    </row>
    <row r="5" spans="1:16" x14ac:dyDescent="0.3">
      <c r="A5">
        <v>4</v>
      </c>
      <c r="B5" t="s">
        <v>13</v>
      </c>
      <c r="C5">
        <v>28</v>
      </c>
      <c r="D5" t="s">
        <v>21</v>
      </c>
      <c r="E5">
        <v>5.9</v>
      </c>
      <c r="F5">
        <v>4</v>
      </c>
      <c r="G5">
        <v>30</v>
      </c>
      <c r="H5">
        <v>8</v>
      </c>
      <c r="I5" t="s">
        <v>22</v>
      </c>
      <c r="J5" t="s">
        <v>23</v>
      </c>
      <c r="K5">
        <v>85</v>
      </c>
      <c r="L5">
        <v>3000</v>
      </c>
      <c r="M5" t="s">
        <v>24</v>
      </c>
      <c r="O5" s="5" t="s">
        <v>73</v>
      </c>
      <c r="P5" s="5">
        <f>MAX(K2:K375)</f>
        <v>86</v>
      </c>
    </row>
    <row r="6" spans="1:16" x14ac:dyDescent="0.3">
      <c r="A6">
        <v>5</v>
      </c>
      <c r="B6" t="s">
        <v>13</v>
      </c>
      <c r="C6">
        <v>28</v>
      </c>
      <c r="D6" t="s">
        <v>21</v>
      </c>
      <c r="E6">
        <v>5.9</v>
      </c>
      <c r="F6">
        <v>4</v>
      </c>
      <c r="G6">
        <v>30</v>
      </c>
      <c r="H6">
        <v>8</v>
      </c>
      <c r="I6" t="s">
        <v>22</v>
      </c>
      <c r="J6" t="s">
        <v>23</v>
      </c>
      <c r="K6">
        <v>85</v>
      </c>
      <c r="L6">
        <v>3000</v>
      </c>
      <c r="M6" t="s">
        <v>24</v>
      </c>
      <c r="O6" s="5" t="s">
        <v>74</v>
      </c>
      <c r="P6" s="5">
        <f>SUM(H2:H375)</f>
        <v>2014</v>
      </c>
    </row>
    <row r="7" spans="1:16" x14ac:dyDescent="0.3">
      <c r="A7">
        <v>6</v>
      </c>
      <c r="B7" t="s">
        <v>13</v>
      </c>
      <c r="C7">
        <v>28</v>
      </c>
      <c r="D7" t="s">
        <v>14</v>
      </c>
      <c r="E7">
        <v>5.9</v>
      </c>
      <c r="F7">
        <v>4</v>
      </c>
      <c r="G7">
        <v>30</v>
      </c>
      <c r="H7">
        <v>8</v>
      </c>
      <c r="I7" t="s">
        <v>22</v>
      </c>
      <c r="J7" t="s">
        <v>23</v>
      </c>
      <c r="K7">
        <v>85</v>
      </c>
      <c r="L7">
        <v>3000</v>
      </c>
      <c r="M7" t="s">
        <v>25</v>
      </c>
      <c r="O7" s="5" t="s">
        <v>75</v>
      </c>
      <c r="P7" s="5">
        <f>AVERAGE(L2:L375)</f>
        <v>6816.8449197860964</v>
      </c>
    </row>
    <row r="8" spans="1:16" x14ac:dyDescent="0.3">
      <c r="A8">
        <v>7</v>
      </c>
      <c r="B8" t="s">
        <v>13</v>
      </c>
      <c r="C8">
        <v>29</v>
      </c>
      <c r="D8" t="s">
        <v>26</v>
      </c>
      <c r="E8">
        <v>6.3</v>
      </c>
      <c r="F8">
        <v>6</v>
      </c>
      <c r="G8">
        <v>40</v>
      </c>
      <c r="H8">
        <v>7</v>
      </c>
      <c r="I8" t="s">
        <v>22</v>
      </c>
      <c r="J8" t="s">
        <v>23</v>
      </c>
      <c r="K8">
        <v>82</v>
      </c>
      <c r="L8">
        <v>3500</v>
      </c>
      <c r="M8" t="s">
        <v>25</v>
      </c>
    </row>
    <row r="9" spans="1:16" x14ac:dyDescent="0.3">
      <c r="A9">
        <v>8</v>
      </c>
      <c r="B9" t="s">
        <v>13</v>
      </c>
      <c r="C9">
        <v>29</v>
      </c>
      <c r="D9" t="s">
        <v>18</v>
      </c>
      <c r="E9">
        <v>7.8</v>
      </c>
      <c r="F9">
        <v>7</v>
      </c>
      <c r="G9">
        <v>75</v>
      </c>
      <c r="H9">
        <v>6</v>
      </c>
      <c r="I9" t="s">
        <v>19</v>
      </c>
      <c r="J9" t="s">
        <v>27</v>
      </c>
      <c r="K9">
        <v>70</v>
      </c>
      <c r="L9">
        <v>8000</v>
      </c>
      <c r="M9" t="s">
        <v>17</v>
      </c>
    </row>
    <row r="10" spans="1:16" x14ac:dyDescent="0.3">
      <c r="A10">
        <v>9</v>
      </c>
      <c r="B10" t="s">
        <v>13</v>
      </c>
      <c r="C10">
        <v>29</v>
      </c>
      <c r="D10" t="s">
        <v>18</v>
      </c>
      <c r="E10">
        <v>7.8</v>
      </c>
      <c r="F10">
        <v>7</v>
      </c>
      <c r="G10">
        <v>75</v>
      </c>
      <c r="H10">
        <v>6</v>
      </c>
      <c r="I10" t="s">
        <v>19</v>
      </c>
      <c r="J10" t="s">
        <v>27</v>
      </c>
      <c r="K10">
        <v>70</v>
      </c>
      <c r="L10">
        <v>8000</v>
      </c>
      <c r="M10" t="s">
        <v>17</v>
      </c>
    </row>
    <row r="11" spans="1:16" x14ac:dyDescent="0.3">
      <c r="A11">
        <v>10</v>
      </c>
      <c r="B11" t="s">
        <v>13</v>
      </c>
      <c r="C11">
        <v>29</v>
      </c>
      <c r="D11" t="s">
        <v>18</v>
      </c>
      <c r="E11">
        <v>7.8</v>
      </c>
      <c r="F11">
        <v>7</v>
      </c>
      <c r="G11">
        <v>75</v>
      </c>
      <c r="H11">
        <v>6</v>
      </c>
      <c r="I11" t="s">
        <v>19</v>
      </c>
      <c r="J11" t="s">
        <v>27</v>
      </c>
      <c r="K11">
        <v>70</v>
      </c>
      <c r="L11">
        <v>8000</v>
      </c>
      <c r="M11" t="s">
        <v>17</v>
      </c>
      <c r="O11" t="str">
        <f>_xlfn.CONCAT(P5,"    ",O5)</f>
        <v>86    Maximum Heart Rate</v>
      </c>
    </row>
    <row r="12" spans="1:16" x14ac:dyDescent="0.3">
      <c r="A12">
        <v>11</v>
      </c>
      <c r="B12" t="s">
        <v>13</v>
      </c>
      <c r="C12">
        <v>29</v>
      </c>
      <c r="D12" t="s">
        <v>18</v>
      </c>
      <c r="E12">
        <v>6.1</v>
      </c>
      <c r="F12">
        <v>6</v>
      </c>
      <c r="G12">
        <v>30</v>
      </c>
      <c r="H12">
        <v>8</v>
      </c>
      <c r="I12" t="s">
        <v>19</v>
      </c>
      <c r="J12" t="s">
        <v>27</v>
      </c>
      <c r="K12">
        <v>70</v>
      </c>
      <c r="L12">
        <v>8000</v>
      </c>
      <c r="M12" t="s">
        <v>17</v>
      </c>
      <c r="O12" t="str">
        <f t="shared" ref="O12:O14" si="0">_xlfn.CONCAT(P6,"    ",O6)</f>
        <v>2014    Total Stress Level</v>
      </c>
    </row>
    <row r="13" spans="1:16" ht="18" x14ac:dyDescent="0.35">
      <c r="A13">
        <v>12</v>
      </c>
      <c r="B13" t="s">
        <v>13</v>
      </c>
      <c r="C13">
        <v>29</v>
      </c>
      <c r="D13" t="s">
        <v>18</v>
      </c>
      <c r="E13">
        <v>7.8</v>
      </c>
      <c r="F13">
        <v>7</v>
      </c>
      <c r="G13">
        <v>75</v>
      </c>
      <c r="H13">
        <v>6</v>
      </c>
      <c r="I13" t="s">
        <v>19</v>
      </c>
      <c r="J13" t="s">
        <v>27</v>
      </c>
      <c r="K13">
        <v>70</v>
      </c>
      <c r="L13">
        <v>8000</v>
      </c>
      <c r="M13" t="s">
        <v>17</v>
      </c>
      <c r="O13" s="9" t="str">
        <f>_xlfn.CONCAT(ROUND(P7,2),"    ",O7)</f>
        <v>6816.84    Average Daily Steps</v>
      </c>
    </row>
    <row r="14" spans="1:16" x14ac:dyDescent="0.3">
      <c r="A14">
        <v>13</v>
      </c>
      <c r="B14" t="s">
        <v>13</v>
      </c>
      <c r="C14">
        <v>29</v>
      </c>
      <c r="D14" t="s">
        <v>18</v>
      </c>
      <c r="E14">
        <v>6.1</v>
      </c>
      <c r="F14">
        <v>6</v>
      </c>
      <c r="G14">
        <v>30</v>
      </c>
      <c r="H14">
        <v>8</v>
      </c>
      <c r="I14" t="s">
        <v>19</v>
      </c>
      <c r="J14" t="s">
        <v>27</v>
      </c>
      <c r="K14">
        <v>70</v>
      </c>
      <c r="L14">
        <v>8000</v>
      </c>
      <c r="M14" t="s">
        <v>17</v>
      </c>
      <c r="O14" t="str">
        <f t="shared" si="0"/>
        <v xml:space="preserve">    </v>
      </c>
    </row>
    <row r="15" spans="1:16" x14ac:dyDescent="0.3">
      <c r="A15">
        <v>14</v>
      </c>
      <c r="B15" t="s">
        <v>13</v>
      </c>
      <c r="C15">
        <v>29</v>
      </c>
      <c r="D15" t="s">
        <v>18</v>
      </c>
      <c r="E15">
        <v>6</v>
      </c>
      <c r="F15">
        <v>6</v>
      </c>
      <c r="G15">
        <v>30</v>
      </c>
      <c r="H15">
        <v>8</v>
      </c>
      <c r="I15" t="s">
        <v>19</v>
      </c>
      <c r="J15" t="s">
        <v>27</v>
      </c>
      <c r="K15">
        <v>70</v>
      </c>
      <c r="L15">
        <v>8000</v>
      </c>
      <c r="M15" t="s">
        <v>17</v>
      </c>
    </row>
    <row r="16" spans="1:16" x14ac:dyDescent="0.3">
      <c r="A16">
        <v>15</v>
      </c>
      <c r="B16" t="s">
        <v>13</v>
      </c>
      <c r="C16">
        <v>29</v>
      </c>
      <c r="D16" t="s">
        <v>18</v>
      </c>
      <c r="E16">
        <v>6</v>
      </c>
      <c r="F16">
        <v>6</v>
      </c>
      <c r="G16">
        <v>30</v>
      </c>
      <c r="H16">
        <v>8</v>
      </c>
      <c r="I16" t="s">
        <v>19</v>
      </c>
      <c r="J16" t="s">
        <v>27</v>
      </c>
      <c r="K16">
        <v>70</v>
      </c>
      <c r="L16">
        <v>8000</v>
      </c>
      <c r="M16" t="s">
        <v>17</v>
      </c>
    </row>
    <row r="17" spans="1:13" x14ac:dyDescent="0.3">
      <c r="A17">
        <v>16</v>
      </c>
      <c r="B17" t="s">
        <v>13</v>
      </c>
      <c r="C17">
        <v>29</v>
      </c>
      <c r="D17" t="s">
        <v>18</v>
      </c>
      <c r="E17">
        <v>6</v>
      </c>
      <c r="F17">
        <v>6</v>
      </c>
      <c r="G17">
        <v>30</v>
      </c>
      <c r="H17">
        <v>8</v>
      </c>
      <c r="I17" t="s">
        <v>19</v>
      </c>
      <c r="J17" t="s">
        <v>27</v>
      </c>
      <c r="K17">
        <v>70</v>
      </c>
      <c r="L17">
        <v>8000</v>
      </c>
      <c r="M17" t="s">
        <v>17</v>
      </c>
    </row>
    <row r="18" spans="1:13" x14ac:dyDescent="0.3">
      <c r="A18">
        <v>17</v>
      </c>
      <c r="B18" t="s">
        <v>28</v>
      </c>
      <c r="C18">
        <v>29</v>
      </c>
      <c r="D18" t="s">
        <v>29</v>
      </c>
      <c r="E18">
        <v>6.5</v>
      </c>
      <c r="F18">
        <v>5</v>
      </c>
      <c r="G18">
        <v>40</v>
      </c>
      <c r="H18">
        <v>7</v>
      </c>
      <c r="I18" t="s">
        <v>30</v>
      </c>
      <c r="J18" t="s">
        <v>31</v>
      </c>
      <c r="K18">
        <v>80</v>
      </c>
      <c r="L18">
        <v>4000</v>
      </c>
      <c r="M18" t="s">
        <v>24</v>
      </c>
    </row>
    <row r="19" spans="1:13" x14ac:dyDescent="0.3">
      <c r="A19">
        <v>18</v>
      </c>
      <c r="B19" t="s">
        <v>13</v>
      </c>
      <c r="C19">
        <v>29</v>
      </c>
      <c r="D19" t="s">
        <v>18</v>
      </c>
      <c r="E19">
        <v>6</v>
      </c>
      <c r="F19">
        <v>6</v>
      </c>
      <c r="G19">
        <v>30</v>
      </c>
      <c r="H19">
        <v>8</v>
      </c>
      <c r="I19" t="s">
        <v>19</v>
      </c>
      <c r="J19" t="s">
        <v>27</v>
      </c>
      <c r="K19">
        <v>70</v>
      </c>
      <c r="L19">
        <v>8000</v>
      </c>
      <c r="M19" t="s">
        <v>24</v>
      </c>
    </row>
    <row r="20" spans="1:13" x14ac:dyDescent="0.3">
      <c r="A20">
        <v>19</v>
      </c>
      <c r="B20" t="s">
        <v>28</v>
      </c>
      <c r="C20">
        <v>29</v>
      </c>
      <c r="D20" t="s">
        <v>29</v>
      </c>
      <c r="E20">
        <v>6.5</v>
      </c>
      <c r="F20">
        <v>5</v>
      </c>
      <c r="G20">
        <v>40</v>
      </c>
      <c r="H20">
        <v>7</v>
      </c>
      <c r="I20" t="s">
        <v>30</v>
      </c>
      <c r="J20" t="s">
        <v>31</v>
      </c>
      <c r="K20">
        <v>80</v>
      </c>
      <c r="L20">
        <v>4000</v>
      </c>
      <c r="M20" t="s">
        <v>25</v>
      </c>
    </row>
    <row r="21" spans="1:13" x14ac:dyDescent="0.3">
      <c r="A21">
        <v>20</v>
      </c>
      <c r="B21" t="s">
        <v>13</v>
      </c>
      <c r="C21">
        <v>30</v>
      </c>
      <c r="D21" t="s">
        <v>18</v>
      </c>
      <c r="E21">
        <v>7.6</v>
      </c>
      <c r="F21">
        <v>7</v>
      </c>
      <c r="G21">
        <v>75</v>
      </c>
      <c r="H21">
        <v>6</v>
      </c>
      <c r="I21" t="s">
        <v>19</v>
      </c>
      <c r="J21" t="s">
        <v>27</v>
      </c>
      <c r="K21">
        <v>70</v>
      </c>
      <c r="L21">
        <v>8000</v>
      </c>
      <c r="M21" t="s">
        <v>17</v>
      </c>
    </row>
    <row r="22" spans="1:13" x14ac:dyDescent="0.3">
      <c r="A22">
        <v>21</v>
      </c>
      <c r="B22" t="s">
        <v>13</v>
      </c>
      <c r="C22">
        <v>30</v>
      </c>
      <c r="D22" t="s">
        <v>18</v>
      </c>
      <c r="E22">
        <v>7.7</v>
      </c>
      <c r="F22">
        <v>7</v>
      </c>
      <c r="G22">
        <v>75</v>
      </c>
      <c r="H22">
        <v>6</v>
      </c>
      <c r="I22" t="s">
        <v>19</v>
      </c>
      <c r="J22" t="s">
        <v>27</v>
      </c>
      <c r="K22">
        <v>70</v>
      </c>
      <c r="L22">
        <v>8000</v>
      </c>
      <c r="M22" t="s">
        <v>17</v>
      </c>
    </row>
    <row r="23" spans="1:13" x14ac:dyDescent="0.3">
      <c r="A23">
        <v>22</v>
      </c>
      <c r="B23" t="s">
        <v>13</v>
      </c>
      <c r="C23">
        <v>30</v>
      </c>
      <c r="D23" t="s">
        <v>18</v>
      </c>
      <c r="E23">
        <v>7.7</v>
      </c>
      <c r="F23">
        <v>7</v>
      </c>
      <c r="G23">
        <v>75</v>
      </c>
      <c r="H23">
        <v>6</v>
      </c>
      <c r="I23" t="s">
        <v>19</v>
      </c>
      <c r="J23" t="s">
        <v>27</v>
      </c>
      <c r="K23">
        <v>70</v>
      </c>
      <c r="L23">
        <v>8000</v>
      </c>
      <c r="M23" t="s">
        <v>17</v>
      </c>
    </row>
    <row r="24" spans="1:13" x14ac:dyDescent="0.3">
      <c r="A24">
        <v>23</v>
      </c>
      <c r="B24" t="s">
        <v>13</v>
      </c>
      <c r="C24">
        <v>30</v>
      </c>
      <c r="D24" t="s">
        <v>18</v>
      </c>
      <c r="E24">
        <v>7.7</v>
      </c>
      <c r="F24">
        <v>7</v>
      </c>
      <c r="G24">
        <v>75</v>
      </c>
      <c r="H24">
        <v>6</v>
      </c>
      <c r="I24" t="s">
        <v>19</v>
      </c>
      <c r="J24" t="s">
        <v>27</v>
      </c>
      <c r="K24">
        <v>70</v>
      </c>
      <c r="L24">
        <v>8000</v>
      </c>
      <c r="M24" t="s">
        <v>17</v>
      </c>
    </row>
    <row r="25" spans="1:13" x14ac:dyDescent="0.3">
      <c r="A25">
        <v>24</v>
      </c>
      <c r="B25" t="s">
        <v>13</v>
      </c>
      <c r="C25">
        <v>30</v>
      </c>
      <c r="D25" t="s">
        <v>18</v>
      </c>
      <c r="E25">
        <v>7.7</v>
      </c>
      <c r="F25">
        <v>7</v>
      </c>
      <c r="G25">
        <v>75</v>
      </c>
      <c r="H25">
        <v>6</v>
      </c>
      <c r="I25" t="s">
        <v>19</v>
      </c>
      <c r="J25" t="s">
        <v>27</v>
      </c>
      <c r="K25">
        <v>70</v>
      </c>
      <c r="L25">
        <v>8000</v>
      </c>
      <c r="M25" t="s">
        <v>17</v>
      </c>
    </row>
    <row r="26" spans="1:13" x14ac:dyDescent="0.3">
      <c r="A26">
        <v>25</v>
      </c>
      <c r="B26" t="s">
        <v>13</v>
      </c>
      <c r="C26">
        <v>30</v>
      </c>
      <c r="D26" t="s">
        <v>18</v>
      </c>
      <c r="E26">
        <v>7.8</v>
      </c>
      <c r="F26">
        <v>7</v>
      </c>
      <c r="G26">
        <v>75</v>
      </c>
      <c r="H26">
        <v>6</v>
      </c>
      <c r="I26" t="s">
        <v>19</v>
      </c>
      <c r="J26" t="s">
        <v>27</v>
      </c>
      <c r="K26">
        <v>70</v>
      </c>
      <c r="L26">
        <v>8000</v>
      </c>
      <c r="M26" t="s">
        <v>17</v>
      </c>
    </row>
    <row r="27" spans="1:13" x14ac:dyDescent="0.3">
      <c r="A27">
        <v>26</v>
      </c>
      <c r="B27" t="s">
        <v>13</v>
      </c>
      <c r="C27">
        <v>30</v>
      </c>
      <c r="D27" t="s">
        <v>18</v>
      </c>
      <c r="E27">
        <v>7.9</v>
      </c>
      <c r="F27">
        <v>7</v>
      </c>
      <c r="G27">
        <v>75</v>
      </c>
      <c r="H27">
        <v>6</v>
      </c>
      <c r="I27" t="s">
        <v>19</v>
      </c>
      <c r="J27" t="s">
        <v>27</v>
      </c>
      <c r="K27">
        <v>70</v>
      </c>
      <c r="L27">
        <v>8000</v>
      </c>
      <c r="M27" t="s">
        <v>17</v>
      </c>
    </row>
    <row r="28" spans="1:13" x14ac:dyDescent="0.3">
      <c r="A28">
        <v>27</v>
      </c>
      <c r="B28" t="s">
        <v>13</v>
      </c>
      <c r="C28">
        <v>30</v>
      </c>
      <c r="D28" t="s">
        <v>18</v>
      </c>
      <c r="E28">
        <v>7.8</v>
      </c>
      <c r="F28">
        <v>7</v>
      </c>
      <c r="G28">
        <v>75</v>
      </c>
      <c r="H28">
        <v>6</v>
      </c>
      <c r="I28" t="s">
        <v>19</v>
      </c>
      <c r="J28" t="s">
        <v>27</v>
      </c>
      <c r="K28">
        <v>70</v>
      </c>
      <c r="L28">
        <v>8000</v>
      </c>
      <c r="M28" t="s">
        <v>17</v>
      </c>
    </row>
    <row r="29" spans="1:13" x14ac:dyDescent="0.3">
      <c r="A29">
        <v>28</v>
      </c>
      <c r="B29" t="s">
        <v>13</v>
      </c>
      <c r="C29">
        <v>30</v>
      </c>
      <c r="D29" t="s">
        <v>18</v>
      </c>
      <c r="E29">
        <v>7.9</v>
      </c>
      <c r="F29">
        <v>7</v>
      </c>
      <c r="G29">
        <v>75</v>
      </c>
      <c r="H29">
        <v>6</v>
      </c>
      <c r="I29" t="s">
        <v>19</v>
      </c>
      <c r="J29" t="s">
        <v>27</v>
      </c>
      <c r="K29">
        <v>70</v>
      </c>
      <c r="L29">
        <v>8000</v>
      </c>
      <c r="M29" t="s">
        <v>17</v>
      </c>
    </row>
    <row r="30" spans="1:13" x14ac:dyDescent="0.3">
      <c r="A30">
        <v>29</v>
      </c>
      <c r="B30" t="s">
        <v>13</v>
      </c>
      <c r="C30">
        <v>30</v>
      </c>
      <c r="D30" t="s">
        <v>18</v>
      </c>
      <c r="E30">
        <v>7.9</v>
      </c>
      <c r="F30">
        <v>7</v>
      </c>
      <c r="G30">
        <v>75</v>
      </c>
      <c r="H30">
        <v>6</v>
      </c>
      <c r="I30" t="s">
        <v>19</v>
      </c>
      <c r="J30" t="s">
        <v>27</v>
      </c>
      <c r="K30">
        <v>70</v>
      </c>
      <c r="L30">
        <v>8000</v>
      </c>
      <c r="M30" t="s">
        <v>17</v>
      </c>
    </row>
    <row r="31" spans="1:13" x14ac:dyDescent="0.3">
      <c r="A31">
        <v>30</v>
      </c>
      <c r="B31" t="s">
        <v>13</v>
      </c>
      <c r="C31">
        <v>30</v>
      </c>
      <c r="D31" t="s">
        <v>18</v>
      </c>
      <c r="E31">
        <v>7.9</v>
      </c>
      <c r="F31">
        <v>7</v>
      </c>
      <c r="G31">
        <v>75</v>
      </c>
      <c r="H31">
        <v>6</v>
      </c>
      <c r="I31" t="s">
        <v>19</v>
      </c>
      <c r="J31" t="s">
        <v>27</v>
      </c>
      <c r="K31">
        <v>70</v>
      </c>
      <c r="L31">
        <v>8000</v>
      </c>
      <c r="M31" t="s">
        <v>17</v>
      </c>
    </row>
    <row r="32" spans="1:13" x14ac:dyDescent="0.3">
      <c r="A32">
        <v>31</v>
      </c>
      <c r="B32" t="s">
        <v>28</v>
      </c>
      <c r="C32">
        <v>30</v>
      </c>
      <c r="D32" t="s">
        <v>29</v>
      </c>
      <c r="E32">
        <v>6.4</v>
      </c>
      <c r="F32">
        <v>5</v>
      </c>
      <c r="G32">
        <v>35</v>
      </c>
      <c r="H32">
        <v>7</v>
      </c>
      <c r="I32" t="s">
        <v>30</v>
      </c>
      <c r="J32" t="s">
        <v>32</v>
      </c>
      <c r="K32">
        <v>78</v>
      </c>
      <c r="L32">
        <v>4100</v>
      </c>
      <c r="M32" t="s">
        <v>24</v>
      </c>
    </row>
    <row r="33" spans="1:13" x14ac:dyDescent="0.3">
      <c r="A33">
        <v>32</v>
      </c>
      <c r="B33" t="s">
        <v>28</v>
      </c>
      <c r="C33">
        <v>30</v>
      </c>
      <c r="D33" t="s">
        <v>29</v>
      </c>
      <c r="E33">
        <v>6.4</v>
      </c>
      <c r="F33">
        <v>5</v>
      </c>
      <c r="G33">
        <v>35</v>
      </c>
      <c r="H33">
        <v>7</v>
      </c>
      <c r="I33" t="s">
        <v>30</v>
      </c>
      <c r="J33" t="s">
        <v>32</v>
      </c>
      <c r="K33">
        <v>78</v>
      </c>
      <c r="L33">
        <v>4100</v>
      </c>
      <c r="M33" t="s">
        <v>25</v>
      </c>
    </row>
    <row r="34" spans="1:13" x14ac:dyDescent="0.3">
      <c r="A34">
        <v>33</v>
      </c>
      <c r="B34" t="s">
        <v>28</v>
      </c>
      <c r="C34">
        <v>31</v>
      </c>
      <c r="D34" t="s">
        <v>29</v>
      </c>
      <c r="E34">
        <v>7.9</v>
      </c>
      <c r="F34">
        <v>8</v>
      </c>
      <c r="G34">
        <v>75</v>
      </c>
      <c r="H34">
        <v>4</v>
      </c>
      <c r="I34" t="s">
        <v>30</v>
      </c>
      <c r="J34" t="s">
        <v>33</v>
      </c>
      <c r="K34">
        <v>69</v>
      </c>
      <c r="L34">
        <v>6800</v>
      </c>
      <c r="M34" t="s">
        <v>17</v>
      </c>
    </row>
    <row r="35" spans="1:13" x14ac:dyDescent="0.3">
      <c r="A35">
        <v>34</v>
      </c>
      <c r="B35" t="s">
        <v>13</v>
      </c>
      <c r="C35">
        <v>31</v>
      </c>
      <c r="D35" t="s">
        <v>18</v>
      </c>
      <c r="E35">
        <v>6.1</v>
      </c>
      <c r="F35">
        <v>6</v>
      </c>
      <c r="G35">
        <v>30</v>
      </c>
      <c r="H35">
        <v>8</v>
      </c>
      <c r="I35" t="s">
        <v>19</v>
      </c>
      <c r="J35" t="s">
        <v>20</v>
      </c>
      <c r="K35">
        <v>72</v>
      </c>
      <c r="L35">
        <v>5000</v>
      </c>
      <c r="M35" t="s">
        <v>17</v>
      </c>
    </row>
    <row r="36" spans="1:13" x14ac:dyDescent="0.3">
      <c r="A36">
        <v>35</v>
      </c>
      <c r="B36" t="s">
        <v>13</v>
      </c>
      <c r="C36">
        <v>31</v>
      </c>
      <c r="D36" t="s">
        <v>18</v>
      </c>
      <c r="E36">
        <v>7.7</v>
      </c>
      <c r="F36">
        <v>7</v>
      </c>
      <c r="G36">
        <v>75</v>
      </c>
      <c r="H36">
        <v>6</v>
      </c>
      <c r="I36" t="s">
        <v>19</v>
      </c>
      <c r="J36" t="s">
        <v>27</v>
      </c>
      <c r="K36">
        <v>70</v>
      </c>
      <c r="L36">
        <v>8000</v>
      </c>
      <c r="M36" t="s">
        <v>17</v>
      </c>
    </row>
    <row r="37" spans="1:13" x14ac:dyDescent="0.3">
      <c r="A37">
        <v>36</v>
      </c>
      <c r="B37" t="s">
        <v>13</v>
      </c>
      <c r="C37">
        <v>31</v>
      </c>
      <c r="D37" t="s">
        <v>18</v>
      </c>
      <c r="E37">
        <v>6.1</v>
      </c>
      <c r="F37">
        <v>6</v>
      </c>
      <c r="G37">
        <v>30</v>
      </c>
      <c r="H37">
        <v>8</v>
      </c>
      <c r="I37" t="s">
        <v>19</v>
      </c>
      <c r="J37" t="s">
        <v>20</v>
      </c>
      <c r="K37">
        <v>72</v>
      </c>
      <c r="L37">
        <v>5000</v>
      </c>
      <c r="M37" t="s">
        <v>17</v>
      </c>
    </row>
    <row r="38" spans="1:13" x14ac:dyDescent="0.3">
      <c r="A38">
        <v>37</v>
      </c>
      <c r="B38" t="s">
        <v>13</v>
      </c>
      <c r="C38">
        <v>31</v>
      </c>
      <c r="D38" t="s">
        <v>18</v>
      </c>
      <c r="E38">
        <v>6.1</v>
      </c>
      <c r="F38">
        <v>6</v>
      </c>
      <c r="G38">
        <v>30</v>
      </c>
      <c r="H38">
        <v>8</v>
      </c>
      <c r="I38" t="s">
        <v>19</v>
      </c>
      <c r="J38" t="s">
        <v>20</v>
      </c>
      <c r="K38">
        <v>72</v>
      </c>
      <c r="L38">
        <v>5000</v>
      </c>
      <c r="M38" t="s">
        <v>17</v>
      </c>
    </row>
    <row r="39" spans="1:13" x14ac:dyDescent="0.3">
      <c r="A39">
        <v>38</v>
      </c>
      <c r="B39" t="s">
        <v>13</v>
      </c>
      <c r="C39">
        <v>31</v>
      </c>
      <c r="D39" t="s">
        <v>18</v>
      </c>
      <c r="E39">
        <v>7.6</v>
      </c>
      <c r="F39">
        <v>7</v>
      </c>
      <c r="G39">
        <v>75</v>
      </c>
      <c r="H39">
        <v>6</v>
      </c>
      <c r="I39" t="s">
        <v>19</v>
      </c>
      <c r="J39" t="s">
        <v>27</v>
      </c>
      <c r="K39">
        <v>70</v>
      </c>
      <c r="L39">
        <v>8000</v>
      </c>
      <c r="M39" t="s">
        <v>17</v>
      </c>
    </row>
    <row r="40" spans="1:13" x14ac:dyDescent="0.3">
      <c r="A40">
        <v>39</v>
      </c>
      <c r="B40" t="s">
        <v>13</v>
      </c>
      <c r="C40">
        <v>31</v>
      </c>
      <c r="D40" t="s">
        <v>18</v>
      </c>
      <c r="E40">
        <v>7.6</v>
      </c>
      <c r="F40">
        <v>7</v>
      </c>
      <c r="G40">
        <v>75</v>
      </c>
      <c r="H40">
        <v>6</v>
      </c>
      <c r="I40" t="s">
        <v>19</v>
      </c>
      <c r="J40" t="s">
        <v>27</v>
      </c>
      <c r="K40">
        <v>70</v>
      </c>
      <c r="L40">
        <v>8000</v>
      </c>
      <c r="M40" t="s">
        <v>17</v>
      </c>
    </row>
    <row r="41" spans="1:13" x14ac:dyDescent="0.3">
      <c r="A41">
        <v>40</v>
      </c>
      <c r="B41" t="s">
        <v>13</v>
      </c>
      <c r="C41">
        <v>31</v>
      </c>
      <c r="D41" t="s">
        <v>18</v>
      </c>
      <c r="E41">
        <v>7.6</v>
      </c>
      <c r="F41">
        <v>7</v>
      </c>
      <c r="G41">
        <v>75</v>
      </c>
      <c r="H41">
        <v>6</v>
      </c>
      <c r="I41" t="s">
        <v>19</v>
      </c>
      <c r="J41" t="s">
        <v>27</v>
      </c>
      <c r="K41">
        <v>70</v>
      </c>
      <c r="L41">
        <v>8000</v>
      </c>
      <c r="M41" t="s">
        <v>17</v>
      </c>
    </row>
    <row r="42" spans="1:13" x14ac:dyDescent="0.3">
      <c r="A42">
        <v>41</v>
      </c>
      <c r="B42" t="s">
        <v>13</v>
      </c>
      <c r="C42">
        <v>31</v>
      </c>
      <c r="D42" t="s">
        <v>18</v>
      </c>
      <c r="E42">
        <v>7.7</v>
      </c>
      <c r="F42">
        <v>7</v>
      </c>
      <c r="G42">
        <v>75</v>
      </c>
      <c r="H42">
        <v>6</v>
      </c>
      <c r="I42" t="s">
        <v>19</v>
      </c>
      <c r="J42" t="s">
        <v>27</v>
      </c>
      <c r="K42">
        <v>70</v>
      </c>
      <c r="L42">
        <v>8000</v>
      </c>
      <c r="M42" t="s">
        <v>17</v>
      </c>
    </row>
    <row r="43" spans="1:13" x14ac:dyDescent="0.3">
      <c r="A43">
        <v>42</v>
      </c>
      <c r="B43" t="s">
        <v>13</v>
      </c>
      <c r="C43">
        <v>31</v>
      </c>
      <c r="D43" t="s">
        <v>18</v>
      </c>
      <c r="E43">
        <v>7.7</v>
      </c>
      <c r="F43">
        <v>7</v>
      </c>
      <c r="G43">
        <v>75</v>
      </c>
      <c r="H43">
        <v>6</v>
      </c>
      <c r="I43" t="s">
        <v>19</v>
      </c>
      <c r="J43" t="s">
        <v>27</v>
      </c>
      <c r="K43">
        <v>70</v>
      </c>
      <c r="L43">
        <v>8000</v>
      </c>
      <c r="M43" t="s">
        <v>17</v>
      </c>
    </row>
    <row r="44" spans="1:13" x14ac:dyDescent="0.3">
      <c r="A44">
        <v>43</v>
      </c>
      <c r="B44" t="s">
        <v>13</v>
      </c>
      <c r="C44">
        <v>31</v>
      </c>
      <c r="D44" t="s">
        <v>18</v>
      </c>
      <c r="E44">
        <v>7.7</v>
      </c>
      <c r="F44">
        <v>7</v>
      </c>
      <c r="G44">
        <v>75</v>
      </c>
      <c r="H44">
        <v>6</v>
      </c>
      <c r="I44" t="s">
        <v>19</v>
      </c>
      <c r="J44" t="s">
        <v>27</v>
      </c>
      <c r="K44">
        <v>70</v>
      </c>
      <c r="L44">
        <v>8000</v>
      </c>
      <c r="M44" t="s">
        <v>17</v>
      </c>
    </row>
    <row r="45" spans="1:13" x14ac:dyDescent="0.3">
      <c r="A45">
        <v>44</v>
      </c>
      <c r="B45" t="s">
        <v>13</v>
      </c>
      <c r="C45">
        <v>31</v>
      </c>
      <c r="D45" t="s">
        <v>18</v>
      </c>
      <c r="E45">
        <v>7.8</v>
      </c>
      <c r="F45">
        <v>7</v>
      </c>
      <c r="G45">
        <v>75</v>
      </c>
      <c r="H45">
        <v>6</v>
      </c>
      <c r="I45" t="s">
        <v>19</v>
      </c>
      <c r="J45" t="s">
        <v>27</v>
      </c>
      <c r="K45">
        <v>70</v>
      </c>
      <c r="L45">
        <v>8000</v>
      </c>
      <c r="M45" t="s">
        <v>17</v>
      </c>
    </row>
    <row r="46" spans="1:13" x14ac:dyDescent="0.3">
      <c r="A46">
        <v>45</v>
      </c>
      <c r="B46" t="s">
        <v>13</v>
      </c>
      <c r="C46">
        <v>31</v>
      </c>
      <c r="D46" t="s">
        <v>18</v>
      </c>
      <c r="E46">
        <v>7.7</v>
      </c>
      <c r="F46">
        <v>7</v>
      </c>
      <c r="G46">
        <v>75</v>
      </c>
      <c r="H46">
        <v>6</v>
      </c>
      <c r="I46" t="s">
        <v>19</v>
      </c>
      <c r="J46" t="s">
        <v>27</v>
      </c>
      <c r="K46">
        <v>70</v>
      </c>
      <c r="L46">
        <v>8000</v>
      </c>
      <c r="M46" t="s">
        <v>17</v>
      </c>
    </row>
    <row r="47" spans="1:13" x14ac:dyDescent="0.3">
      <c r="A47">
        <v>46</v>
      </c>
      <c r="B47" t="s">
        <v>13</v>
      </c>
      <c r="C47">
        <v>31</v>
      </c>
      <c r="D47" t="s">
        <v>18</v>
      </c>
      <c r="E47">
        <v>7.8</v>
      </c>
      <c r="F47">
        <v>7</v>
      </c>
      <c r="G47">
        <v>75</v>
      </c>
      <c r="H47">
        <v>6</v>
      </c>
      <c r="I47" t="s">
        <v>19</v>
      </c>
      <c r="J47" t="s">
        <v>27</v>
      </c>
      <c r="K47">
        <v>70</v>
      </c>
      <c r="L47">
        <v>8000</v>
      </c>
      <c r="M47" t="s">
        <v>17</v>
      </c>
    </row>
    <row r="48" spans="1:13" x14ac:dyDescent="0.3">
      <c r="A48">
        <v>47</v>
      </c>
      <c r="B48" t="s">
        <v>13</v>
      </c>
      <c r="C48">
        <v>31</v>
      </c>
      <c r="D48" t="s">
        <v>18</v>
      </c>
      <c r="E48">
        <v>7.7</v>
      </c>
      <c r="F48">
        <v>7</v>
      </c>
      <c r="G48">
        <v>75</v>
      </c>
      <c r="H48">
        <v>6</v>
      </c>
      <c r="I48" t="s">
        <v>19</v>
      </c>
      <c r="J48" t="s">
        <v>27</v>
      </c>
      <c r="K48">
        <v>70</v>
      </c>
      <c r="L48">
        <v>8000</v>
      </c>
      <c r="M48" t="s">
        <v>17</v>
      </c>
    </row>
    <row r="49" spans="1:13" x14ac:dyDescent="0.3">
      <c r="A49">
        <v>48</v>
      </c>
      <c r="B49" t="s">
        <v>13</v>
      </c>
      <c r="C49">
        <v>31</v>
      </c>
      <c r="D49" t="s">
        <v>18</v>
      </c>
      <c r="E49">
        <v>7.8</v>
      </c>
      <c r="F49">
        <v>7</v>
      </c>
      <c r="G49">
        <v>75</v>
      </c>
      <c r="H49">
        <v>6</v>
      </c>
      <c r="I49" t="s">
        <v>19</v>
      </c>
      <c r="J49" t="s">
        <v>27</v>
      </c>
      <c r="K49">
        <v>70</v>
      </c>
      <c r="L49">
        <v>8000</v>
      </c>
      <c r="M49" t="s">
        <v>17</v>
      </c>
    </row>
    <row r="50" spans="1:13" x14ac:dyDescent="0.3">
      <c r="A50">
        <v>49</v>
      </c>
      <c r="B50" t="s">
        <v>13</v>
      </c>
      <c r="C50">
        <v>31</v>
      </c>
      <c r="D50" t="s">
        <v>18</v>
      </c>
      <c r="E50">
        <v>7.7</v>
      </c>
      <c r="F50">
        <v>7</v>
      </c>
      <c r="G50">
        <v>75</v>
      </c>
      <c r="H50">
        <v>6</v>
      </c>
      <c r="I50" t="s">
        <v>19</v>
      </c>
      <c r="J50" t="s">
        <v>27</v>
      </c>
      <c r="K50">
        <v>70</v>
      </c>
      <c r="L50">
        <v>8000</v>
      </c>
      <c r="M50" t="s">
        <v>17</v>
      </c>
    </row>
    <row r="51" spans="1:13" x14ac:dyDescent="0.3">
      <c r="A51">
        <v>50</v>
      </c>
      <c r="B51" t="s">
        <v>13</v>
      </c>
      <c r="C51">
        <v>31</v>
      </c>
      <c r="D51" t="s">
        <v>18</v>
      </c>
      <c r="E51">
        <v>7.7</v>
      </c>
      <c r="F51">
        <v>7</v>
      </c>
      <c r="G51">
        <v>75</v>
      </c>
      <c r="H51">
        <v>6</v>
      </c>
      <c r="I51" t="s">
        <v>19</v>
      </c>
      <c r="J51" t="s">
        <v>27</v>
      </c>
      <c r="K51">
        <v>70</v>
      </c>
      <c r="L51">
        <v>8000</v>
      </c>
      <c r="M51" t="s">
        <v>24</v>
      </c>
    </row>
    <row r="52" spans="1:13" x14ac:dyDescent="0.3">
      <c r="A52">
        <v>51</v>
      </c>
      <c r="B52" t="s">
        <v>13</v>
      </c>
      <c r="C52">
        <v>32</v>
      </c>
      <c r="D52" t="s">
        <v>34</v>
      </c>
      <c r="E52">
        <v>7.5</v>
      </c>
      <c r="F52">
        <v>8</v>
      </c>
      <c r="G52">
        <v>45</v>
      </c>
      <c r="H52">
        <v>3</v>
      </c>
      <c r="I52" t="s">
        <v>19</v>
      </c>
      <c r="J52" t="s">
        <v>27</v>
      </c>
      <c r="K52">
        <v>70</v>
      </c>
      <c r="L52">
        <v>8000</v>
      </c>
      <c r="M52" t="s">
        <v>17</v>
      </c>
    </row>
    <row r="53" spans="1:13" x14ac:dyDescent="0.3">
      <c r="A53">
        <v>52</v>
      </c>
      <c r="B53" t="s">
        <v>13</v>
      </c>
      <c r="C53">
        <v>32</v>
      </c>
      <c r="D53" t="s">
        <v>34</v>
      </c>
      <c r="E53">
        <v>7.5</v>
      </c>
      <c r="F53">
        <v>8</v>
      </c>
      <c r="G53">
        <v>45</v>
      </c>
      <c r="H53">
        <v>3</v>
      </c>
      <c r="I53" t="s">
        <v>19</v>
      </c>
      <c r="J53" t="s">
        <v>27</v>
      </c>
      <c r="K53">
        <v>70</v>
      </c>
      <c r="L53">
        <v>8000</v>
      </c>
      <c r="M53" t="s">
        <v>17</v>
      </c>
    </row>
    <row r="54" spans="1:13" x14ac:dyDescent="0.3">
      <c r="A54">
        <v>53</v>
      </c>
      <c r="B54" t="s">
        <v>13</v>
      </c>
      <c r="C54">
        <v>32</v>
      </c>
      <c r="D54" t="s">
        <v>18</v>
      </c>
      <c r="E54">
        <v>6</v>
      </c>
      <c r="F54">
        <v>6</v>
      </c>
      <c r="G54">
        <v>30</v>
      </c>
      <c r="H54">
        <v>8</v>
      </c>
      <c r="I54" t="s">
        <v>19</v>
      </c>
      <c r="J54" t="s">
        <v>20</v>
      </c>
      <c r="K54">
        <v>72</v>
      </c>
      <c r="L54">
        <v>5000</v>
      </c>
      <c r="M54" t="s">
        <v>17</v>
      </c>
    </row>
    <row r="55" spans="1:13" x14ac:dyDescent="0.3">
      <c r="A55">
        <v>54</v>
      </c>
      <c r="B55" t="s">
        <v>13</v>
      </c>
      <c r="C55">
        <v>32</v>
      </c>
      <c r="D55" t="s">
        <v>18</v>
      </c>
      <c r="E55">
        <v>7.6</v>
      </c>
      <c r="F55">
        <v>7</v>
      </c>
      <c r="G55">
        <v>75</v>
      </c>
      <c r="H55">
        <v>6</v>
      </c>
      <c r="I55" t="s">
        <v>19</v>
      </c>
      <c r="J55" t="s">
        <v>27</v>
      </c>
      <c r="K55">
        <v>70</v>
      </c>
      <c r="L55">
        <v>8000</v>
      </c>
      <c r="M55" t="s">
        <v>17</v>
      </c>
    </row>
    <row r="56" spans="1:13" x14ac:dyDescent="0.3">
      <c r="A56">
        <v>55</v>
      </c>
      <c r="B56" t="s">
        <v>13</v>
      </c>
      <c r="C56">
        <v>32</v>
      </c>
      <c r="D56" t="s">
        <v>18</v>
      </c>
      <c r="E56">
        <v>6</v>
      </c>
      <c r="F56">
        <v>6</v>
      </c>
      <c r="G56">
        <v>30</v>
      </c>
      <c r="H56">
        <v>8</v>
      </c>
      <c r="I56" t="s">
        <v>19</v>
      </c>
      <c r="J56" t="s">
        <v>20</v>
      </c>
      <c r="K56">
        <v>72</v>
      </c>
      <c r="L56">
        <v>5000</v>
      </c>
      <c r="M56" t="s">
        <v>17</v>
      </c>
    </row>
    <row r="57" spans="1:13" x14ac:dyDescent="0.3">
      <c r="A57">
        <v>56</v>
      </c>
      <c r="B57" t="s">
        <v>13</v>
      </c>
      <c r="C57">
        <v>32</v>
      </c>
      <c r="D57" t="s">
        <v>18</v>
      </c>
      <c r="E57">
        <v>6</v>
      </c>
      <c r="F57">
        <v>6</v>
      </c>
      <c r="G57">
        <v>30</v>
      </c>
      <c r="H57">
        <v>8</v>
      </c>
      <c r="I57" t="s">
        <v>19</v>
      </c>
      <c r="J57" t="s">
        <v>20</v>
      </c>
      <c r="K57">
        <v>72</v>
      </c>
      <c r="L57">
        <v>5000</v>
      </c>
      <c r="M57" t="s">
        <v>17</v>
      </c>
    </row>
    <row r="58" spans="1:13" x14ac:dyDescent="0.3">
      <c r="A58">
        <v>57</v>
      </c>
      <c r="B58" t="s">
        <v>13</v>
      </c>
      <c r="C58">
        <v>32</v>
      </c>
      <c r="D58" t="s">
        <v>18</v>
      </c>
      <c r="E58">
        <v>7.7</v>
      </c>
      <c r="F58">
        <v>7</v>
      </c>
      <c r="G58">
        <v>75</v>
      </c>
      <c r="H58">
        <v>6</v>
      </c>
      <c r="I58" t="s">
        <v>19</v>
      </c>
      <c r="J58" t="s">
        <v>27</v>
      </c>
      <c r="K58">
        <v>70</v>
      </c>
      <c r="L58">
        <v>8000</v>
      </c>
      <c r="M58" t="s">
        <v>17</v>
      </c>
    </row>
    <row r="59" spans="1:13" x14ac:dyDescent="0.3">
      <c r="A59">
        <v>58</v>
      </c>
      <c r="B59" t="s">
        <v>13</v>
      </c>
      <c r="C59">
        <v>32</v>
      </c>
      <c r="D59" t="s">
        <v>18</v>
      </c>
      <c r="E59">
        <v>6</v>
      </c>
      <c r="F59">
        <v>6</v>
      </c>
      <c r="G59">
        <v>30</v>
      </c>
      <c r="H59">
        <v>8</v>
      </c>
      <c r="I59" t="s">
        <v>19</v>
      </c>
      <c r="J59" t="s">
        <v>20</v>
      </c>
      <c r="K59">
        <v>72</v>
      </c>
      <c r="L59">
        <v>5000</v>
      </c>
      <c r="M59" t="s">
        <v>17</v>
      </c>
    </row>
    <row r="60" spans="1:13" x14ac:dyDescent="0.3">
      <c r="A60">
        <v>59</v>
      </c>
      <c r="B60" t="s">
        <v>13</v>
      </c>
      <c r="C60">
        <v>32</v>
      </c>
      <c r="D60" t="s">
        <v>18</v>
      </c>
      <c r="E60">
        <v>6</v>
      </c>
      <c r="F60">
        <v>6</v>
      </c>
      <c r="G60">
        <v>30</v>
      </c>
      <c r="H60">
        <v>8</v>
      </c>
      <c r="I60" t="s">
        <v>19</v>
      </c>
      <c r="J60" t="s">
        <v>20</v>
      </c>
      <c r="K60">
        <v>72</v>
      </c>
      <c r="L60">
        <v>5000</v>
      </c>
      <c r="M60" t="s">
        <v>17</v>
      </c>
    </row>
    <row r="61" spans="1:13" x14ac:dyDescent="0.3">
      <c r="A61">
        <v>60</v>
      </c>
      <c r="B61" t="s">
        <v>13</v>
      </c>
      <c r="C61">
        <v>32</v>
      </c>
      <c r="D61" t="s">
        <v>18</v>
      </c>
      <c r="E61">
        <v>7.7</v>
      </c>
      <c r="F61">
        <v>7</v>
      </c>
      <c r="G61">
        <v>75</v>
      </c>
      <c r="H61">
        <v>6</v>
      </c>
      <c r="I61" t="s">
        <v>19</v>
      </c>
      <c r="J61" t="s">
        <v>27</v>
      </c>
      <c r="K61">
        <v>70</v>
      </c>
      <c r="L61">
        <v>8000</v>
      </c>
      <c r="M61" t="s">
        <v>17</v>
      </c>
    </row>
    <row r="62" spans="1:13" x14ac:dyDescent="0.3">
      <c r="A62">
        <v>61</v>
      </c>
      <c r="B62" t="s">
        <v>13</v>
      </c>
      <c r="C62">
        <v>32</v>
      </c>
      <c r="D62" t="s">
        <v>18</v>
      </c>
      <c r="E62">
        <v>6</v>
      </c>
      <c r="F62">
        <v>6</v>
      </c>
      <c r="G62">
        <v>30</v>
      </c>
      <c r="H62">
        <v>8</v>
      </c>
      <c r="I62" t="s">
        <v>19</v>
      </c>
      <c r="J62" t="s">
        <v>20</v>
      </c>
      <c r="K62">
        <v>72</v>
      </c>
      <c r="L62">
        <v>5000</v>
      </c>
      <c r="M62" t="s">
        <v>17</v>
      </c>
    </row>
    <row r="63" spans="1:13" x14ac:dyDescent="0.3">
      <c r="A63">
        <v>62</v>
      </c>
      <c r="B63" t="s">
        <v>13</v>
      </c>
      <c r="C63">
        <v>32</v>
      </c>
      <c r="D63" t="s">
        <v>18</v>
      </c>
      <c r="E63">
        <v>6</v>
      </c>
      <c r="F63">
        <v>6</v>
      </c>
      <c r="G63">
        <v>30</v>
      </c>
      <c r="H63">
        <v>8</v>
      </c>
      <c r="I63" t="s">
        <v>19</v>
      </c>
      <c r="J63" t="s">
        <v>20</v>
      </c>
      <c r="K63">
        <v>72</v>
      </c>
      <c r="L63">
        <v>5000</v>
      </c>
      <c r="M63" t="s">
        <v>17</v>
      </c>
    </row>
    <row r="64" spans="1:13" x14ac:dyDescent="0.3">
      <c r="A64">
        <v>63</v>
      </c>
      <c r="B64" t="s">
        <v>13</v>
      </c>
      <c r="C64">
        <v>32</v>
      </c>
      <c r="D64" t="s">
        <v>18</v>
      </c>
      <c r="E64">
        <v>6.2</v>
      </c>
      <c r="F64">
        <v>6</v>
      </c>
      <c r="G64">
        <v>30</v>
      </c>
      <c r="H64">
        <v>8</v>
      </c>
      <c r="I64" t="s">
        <v>19</v>
      </c>
      <c r="J64" t="s">
        <v>20</v>
      </c>
      <c r="K64">
        <v>72</v>
      </c>
      <c r="L64">
        <v>5000</v>
      </c>
      <c r="M64" t="s">
        <v>17</v>
      </c>
    </row>
    <row r="65" spans="1:13" x14ac:dyDescent="0.3">
      <c r="A65">
        <v>64</v>
      </c>
      <c r="B65" t="s">
        <v>13</v>
      </c>
      <c r="C65">
        <v>32</v>
      </c>
      <c r="D65" t="s">
        <v>18</v>
      </c>
      <c r="E65">
        <v>6.2</v>
      </c>
      <c r="F65">
        <v>6</v>
      </c>
      <c r="G65">
        <v>30</v>
      </c>
      <c r="H65">
        <v>8</v>
      </c>
      <c r="I65" t="s">
        <v>19</v>
      </c>
      <c r="J65" t="s">
        <v>20</v>
      </c>
      <c r="K65">
        <v>72</v>
      </c>
      <c r="L65">
        <v>5000</v>
      </c>
      <c r="M65" t="s">
        <v>17</v>
      </c>
    </row>
    <row r="66" spans="1:13" x14ac:dyDescent="0.3">
      <c r="A66">
        <v>65</v>
      </c>
      <c r="B66" t="s">
        <v>13</v>
      </c>
      <c r="C66">
        <v>32</v>
      </c>
      <c r="D66" t="s">
        <v>18</v>
      </c>
      <c r="E66">
        <v>6.2</v>
      </c>
      <c r="F66">
        <v>6</v>
      </c>
      <c r="G66">
        <v>30</v>
      </c>
      <c r="H66">
        <v>8</v>
      </c>
      <c r="I66" t="s">
        <v>19</v>
      </c>
      <c r="J66" t="s">
        <v>20</v>
      </c>
      <c r="K66">
        <v>72</v>
      </c>
      <c r="L66">
        <v>5000</v>
      </c>
      <c r="M66" t="s">
        <v>17</v>
      </c>
    </row>
    <row r="67" spans="1:13" x14ac:dyDescent="0.3">
      <c r="A67">
        <v>66</v>
      </c>
      <c r="B67" t="s">
        <v>13</v>
      </c>
      <c r="C67">
        <v>32</v>
      </c>
      <c r="D67" t="s">
        <v>18</v>
      </c>
      <c r="E67">
        <v>6.2</v>
      </c>
      <c r="F67">
        <v>6</v>
      </c>
      <c r="G67">
        <v>30</v>
      </c>
      <c r="H67">
        <v>8</v>
      </c>
      <c r="I67" t="s">
        <v>19</v>
      </c>
      <c r="J67" t="s">
        <v>20</v>
      </c>
      <c r="K67">
        <v>72</v>
      </c>
      <c r="L67">
        <v>5000</v>
      </c>
      <c r="M67" t="s">
        <v>17</v>
      </c>
    </row>
    <row r="68" spans="1:13" x14ac:dyDescent="0.3">
      <c r="A68">
        <v>67</v>
      </c>
      <c r="B68" t="s">
        <v>13</v>
      </c>
      <c r="C68">
        <v>32</v>
      </c>
      <c r="D68" t="s">
        <v>35</v>
      </c>
      <c r="E68">
        <v>7.2</v>
      </c>
      <c r="F68">
        <v>8</v>
      </c>
      <c r="G68">
        <v>50</v>
      </c>
      <c r="H68">
        <v>6</v>
      </c>
      <c r="I68" t="s">
        <v>30</v>
      </c>
      <c r="J68" t="s">
        <v>36</v>
      </c>
      <c r="K68">
        <v>68</v>
      </c>
      <c r="L68">
        <v>7000</v>
      </c>
      <c r="M68" t="s">
        <v>17</v>
      </c>
    </row>
    <row r="69" spans="1:13" x14ac:dyDescent="0.3">
      <c r="A69">
        <v>68</v>
      </c>
      <c r="B69" t="s">
        <v>13</v>
      </c>
      <c r="C69">
        <v>33</v>
      </c>
      <c r="D69" t="s">
        <v>18</v>
      </c>
      <c r="E69">
        <v>6</v>
      </c>
      <c r="F69">
        <v>6</v>
      </c>
      <c r="G69">
        <v>30</v>
      </c>
      <c r="H69">
        <v>8</v>
      </c>
      <c r="I69" t="s">
        <v>19</v>
      </c>
      <c r="J69" t="s">
        <v>20</v>
      </c>
      <c r="K69">
        <v>72</v>
      </c>
      <c r="L69">
        <v>5000</v>
      </c>
      <c r="M69" t="s">
        <v>25</v>
      </c>
    </row>
    <row r="70" spans="1:13" x14ac:dyDescent="0.3">
      <c r="A70">
        <v>69</v>
      </c>
      <c r="B70" t="s">
        <v>28</v>
      </c>
      <c r="C70">
        <v>33</v>
      </c>
      <c r="D70" t="s">
        <v>37</v>
      </c>
      <c r="E70">
        <v>6.2</v>
      </c>
      <c r="F70">
        <v>6</v>
      </c>
      <c r="G70">
        <v>50</v>
      </c>
      <c r="H70">
        <v>6</v>
      </c>
      <c r="I70" t="s">
        <v>15</v>
      </c>
      <c r="J70" t="s">
        <v>38</v>
      </c>
      <c r="K70">
        <v>76</v>
      </c>
      <c r="L70">
        <v>5500</v>
      </c>
      <c r="M70" t="s">
        <v>17</v>
      </c>
    </row>
    <row r="71" spans="1:13" x14ac:dyDescent="0.3">
      <c r="A71">
        <v>70</v>
      </c>
      <c r="B71" t="s">
        <v>28</v>
      </c>
      <c r="C71">
        <v>33</v>
      </c>
      <c r="D71" t="s">
        <v>37</v>
      </c>
      <c r="E71">
        <v>6.2</v>
      </c>
      <c r="F71">
        <v>6</v>
      </c>
      <c r="G71">
        <v>50</v>
      </c>
      <c r="H71">
        <v>6</v>
      </c>
      <c r="I71" t="s">
        <v>15</v>
      </c>
      <c r="J71" t="s">
        <v>38</v>
      </c>
      <c r="K71">
        <v>76</v>
      </c>
      <c r="L71">
        <v>5500</v>
      </c>
      <c r="M71" t="s">
        <v>17</v>
      </c>
    </row>
    <row r="72" spans="1:13" x14ac:dyDescent="0.3">
      <c r="A72">
        <v>71</v>
      </c>
      <c r="B72" t="s">
        <v>13</v>
      </c>
      <c r="C72">
        <v>33</v>
      </c>
      <c r="D72" t="s">
        <v>18</v>
      </c>
      <c r="E72">
        <v>6.1</v>
      </c>
      <c r="F72">
        <v>6</v>
      </c>
      <c r="G72">
        <v>30</v>
      </c>
      <c r="H72">
        <v>8</v>
      </c>
      <c r="I72" t="s">
        <v>19</v>
      </c>
      <c r="J72" t="s">
        <v>20</v>
      </c>
      <c r="K72">
        <v>72</v>
      </c>
      <c r="L72">
        <v>5000</v>
      </c>
      <c r="M72" t="s">
        <v>17</v>
      </c>
    </row>
    <row r="73" spans="1:13" x14ac:dyDescent="0.3">
      <c r="A73">
        <v>72</v>
      </c>
      <c r="B73" t="s">
        <v>13</v>
      </c>
      <c r="C73">
        <v>33</v>
      </c>
      <c r="D73" t="s">
        <v>18</v>
      </c>
      <c r="E73">
        <v>6.1</v>
      </c>
      <c r="F73">
        <v>6</v>
      </c>
      <c r="G73">
        <v>30</v>
      </c>
      <c r="H73">
        <v>8</v>
      </c>
      <c r="I73" t="s">
        <v>19</v>
      </c>
      <c r="J73" t="s">
        <v>20</v>
      </c>
      <c r="K73">
        <v>72</v>
      </c>
      <c r="L73">
        <v>5000</v>
      </c>
      <c r="M73" t="s">
        <v>17</v>
      </c>
    </row>
    <row r="74" spans="1:13" x14ac:dyDescent="0.3">
      <c r="A74">
        <v>73</v>
      </c>
      <c r="B74" t="s">
        <v>13</v>
      </c>
      <c r="C74">
        <v>33</v>
      </c>
      <c r="D74" t="s">
        <v>18</v>
      </c>
      <c r="E74">
        <v>6.1</v>
      </c>
      <c r="F74">
        <v>6</v>
      </c>
      <c r="G74">
        <v>30</v>
      </c>
      <c r="H74">
        <v>8</v>
      </c>
      <c r="I74" t="s">
        <v>19</v>
      </c>
      <c r="J74" t="s">
        <v>20</v>
      </c>
      <c r="K74">
        <v>72</v>
      </c>
      <c r="L74">
        <v>5000</v>
      </c>
      <c r="M74" t="s">
        <v>17</v>
      </c>
    </row>
    <row r="75" spans="1:13" x14ac:dyDescent="0.3">
      <c r="A75">
        <v>74</v>
      </c>
      <c r="B75" t="s">
        <v>13</v>
      </c>
      <c r="C75">
        <v>33</v>
      </c>
      <c r="D75" t="s">
        <v>18</v>
      </c>
      <c r="E75">
        <v>6.1</v>
      </c>
      <c r="F75">
        <v>6</v>
      </c>
      <c r="G75">
        <v>30</v>
      </c>
      <c r="H75">
        <v>8</v>
      </c>
      <c r="I75" t="s">
        <v>19</v>
      </c>
      <c r="J75" t="s">
        <v>20</v>
      </c>
      <c r="K75">
        <v>72</v>
      </c>
      <c r="L75">
        <v>5000</v>
      </c>
      <c r="M75" t="s">
        <v>17</v>
      </c>
    </row>
    <row r="76" spans="1:13" x14ac:dyDescent="0.3">
      <c r="A76">
        <v>75</v>
      </c>
      <c r="B76" t="s">
        <v>13</v>
      </c>
      <c r="C76">
        <v>33</v>
      </c>
      <c r="D76" t="s">
        <v>18</v>
      </c>
      <c r="E76">
        <v>6</v>
      </c>
      <c r="F76">
        <v>6</v>
      </c>
      <c r="G76">
        <v>30</v>
      </c>
      <c r="H76">
        <v>8</v>
      </c>
      <c r="I76" t="s">
        <v>19</v>
      </c>
      <c r="J76" t="s">
        <v>20</v>
      </c>
      <c r="K76">
        <v>72</v>
      </c>
      <c r="L76">
        <v>5000</v>
      </c>
      <c r="M76" t="s">
        <v>17</v>
      </c>
    </row>
    <row r="77" spans="1:13" x14ac:dyDescent="0.3">
      <c r="A77">
        <v>76</v>
      </c>
      <c r="B77" t="s">
        <v>13</v>
      </c>
      <c r="C77">
        <v>33</v>
      </c>
      <c r="D77" t="s">
        <v>18</v>
      </c>
      <c r="E77">
        <v>6</v>
      </c>
      <c r="F77">
        <v>6</v>
      </c>
      <c r="G77">
        <v>30</v>
      </c>
      <c r="H77">
        <v>8</v>
      </c>
      <c r="I77" t="s">
        <v>19</v>
      </c>
      <c r="J77" t="s">
        <v>20</v>
      </c>
      <c r="K77">
        <v>72</v>
      </c>
      <c r="L77">
        <v>5000</v>
      </c>
      <c r="M77" t="s">
        <v>17</v>
      </c>
    </row>
    <row r="78" spans="1:13" x14ac:dyDescent="0.3">
      <c r="A78">
        <v>77</v>
      </c>
      <c r="B78" t="s">
        <v>13</v>
      </c>
      <c r="C78">
        <v>33</v>
      </c>
      <c r="D78" t="s">
        <v>18</v>
      </c>
      <c r="E78">
        <v>6</v>
      </c>
      <c r="F78">
        <v>6</v>
      </c>
      <c r="G78">
        <v>30</v>
      </c>
      <c r="H78">
        <v>8</v>
      </c>
      <c r="I78" t="s">
        <v>19</v>
      </c>
      <c r="J78" t="s">
        <v>20</v>
      </c>
      <c r="K78">
        <v>72</v>
      </c>
      <c r="L78">
        <v>5000</v>
      </c>
      <c r="M78" t="s">
        <v>17</v>
      </c>
    </row>
    <row r="79" spans="1:13" x14ac:dyDescent="0.3">
      <c r="A79">
        <v>78</v>
      </c>
      <c r="B79" t="s">
        <v>13</v>
      </c>
      <c r="C79">
        <v>33</v>
      </c>
      <c r="D79" t="s">
        <v>18</v>
      </c>
      <c r="E79">
        <v>6</v>
      </c>
      <c r="F79">
        <v>6</v>
      </c>
      <c r="G79">
        <v>30</v>
      </c>
      <c r="H79">
        <v>8</v>
      </c>
      <c r="I79" t="s">
        <v>19</v>
      </c>
      <c r="J79" t="s">
        <v>20</v>
      </c>
      <c r="K79">
        <v>72</v>
      </c>
      <c r="L79">
        <v>5000</v>
      </c>
      <c r="M79" t="s">
        <v>17</v>
      </c>
    </row>
    <row r="80" spans="1:13" x14ac:dyDescent="0.3">
      <c r="A80">
        <v>79</v>
      </c>
      <c r="B80" t="s">
        <v>13</v>
      </c>
      <c r="C80">
        <v>33</v>
      </c>
      <c r="D80" t="s">
        <v>18</v>
      </c>
      <c r="E80">
        <v>6</v>
      </c>
      <c r="F80">
        <v>6</v>
      </c>
      <c r="G80">
        <v>30</v>
      </c>
      <c r="H80">
        <v>8</v>
      </c>
      <c r="I80" t="s">
        <v>19</v>
      </c>
      <c r="J80" t="s">
        <v>20</v>
      </c>
      <c r="K80">
        <v>72</v>
      </c>
      <c r="L80">
        <v>5000</v>
      </c>
      <c r="M80" t="s">
        <v>17</v>
      </c>
    </row>
    <row r="81" spans="1:13" x14ac:dyDescent="0.3">
      <c r="A81">
        <v>80</v>
      </c>
      <c r="B81" t="s">
        <v>13</v>
      </c>
      <c r="C81">
        <v>33</v>
      </c>
      <c r="D81" t="s">
        <v>18</v>
      </c>
      <c r="E81">
        <v>6</v>
      </c>
      <c r="F81">
        <v>6</v>
      </c>
      <c r="G81">
        <v>30</v>
      </c>
      <c r="H81">
        <v>8</v>
      </c>
      <c r="I81" t="s">
        <v>19</v>
      </c>
      <c r="J81" t="s">
        <v>20</v>
      </c>
      <c r="K81">
        <v>72</v>
      </c>
      <c r="L81">
        <v>5000</v>
      </c>
      <c r="M81" t="s">
        <v>17</v>
      </c>
    </row>
    <row r="82" spans="1:13" x14ac:dyDescent="0.3">
      <c r="A82">
        <v>81</v>
      </c>
      <c r="B82" t="s">
        <v>28</v>
      </c>
      <c r="C82">
        <v>34</v>
      </c>
      <c r="D82" t="s">
        <v>37</v>
      </c>
      <c r="E82">
        <v>5.8</v>
      </c>
      <c r="F82">
        <v>4</v>
      </c>
      <c r="G82">
        <v>32</v>
      </c>
      <c r="H82">
        <v>8</v>
      </c>
      <c r="I82" t="s">
        <v>15</v>
      </c>
      <c r="J82" t="s">
        <v>39</v>
      </c>
      <c r="K82">
        <v>81</v>
      </c>
      <c r="L82">
        <v>5200</v>
      </c>
      <c r="M82" t="s">
        <v>24</v>
      </c>
    </row>
    <row r="83" spans="1:13" x14ac:dyDescent="0.3">
      <c r="A83">
        <v>82</v>
      </c>
      <c r="B83" t="s">
        <v>28</v>
      </c>
      <c r="C83">
        <v>34</v>
      </c>
      <c r="D83" t="s">
        <v>37</v>
      </c>
      <c r="E83">
        <v>5.8</v>
      </c>
      <c r="F83">
        <v>4</v>
      </c>
      <c r="G83">
        <v>32</v>
      </c>
      <c r="H83">
        <v>8</v>
      </c>
      <c r="I83" t="s">
        <v>15</v>
      </c>
      <c r="J83" t="s">
        <v>39</v>
      </c>
      <c r="K83">
        <v>81</v>
      </c>
      <c r="L83">
        <v>5200</v>
      </c>
      <c r="M83" t="s">
        <v>24</v>
      </c>
    </row>
    <row r="84" spans="1:13" x14ac:dyDescent="0.3">
      <c r="A84">
        <v>83</v>
      </c>
      <c r="B84" t="s">
        <v>13</v>
      </c>
      <c r="C84">
        <v>35</v>
      </c>
      <c r="D84" t="s">
        <v>26</v>
      </c>
      <c r="E84">
        <v>6.7</v>
      </c>
      <c r="F84">
        <v>7</v>
      </c>
      <c r="G84">
        <v>40</v>
      </c>
      <c r="H84">
        <v>5</v>
      </c>
      <c r="I84" t="s">
        <v>15</v>
      </c>
      <c r="J84" t="s">
        <v>40</v>
      </c>
      <c r="K84">
        <v>70</v>
      </c>
      <c r="L84">
        <v>5600</v>
      </c>
      <c r="M84" t="s">
        <v>17</v>
      </c>
    </row>
    <row r="85" spans="1:13" x14ac:dyDescent="0.3">
      <c r="A85">
        <v>84</v>
      </c>
      <c r="B85" t="s">
        <v>13</v>
      </c>
      <c r="C85">
        <v>35</v>
      </c>
      <c r="D85" t="s">
        <v>26</v>
      </c>
      <c r="E85">
        <v>6.7</v>
      </c>
      <c r="F85">
        <v>7</v>
      </c>
      <c r="G85">
        <v>40</v>
      </c>
      <c r="H85">
        <v>5</v>
      </c>
      <c r="I85" t="s">
        <v>15</v>
      </c>
      <c r="J85" t="s">
        <v>40</v>
      </c>
      <c r="K85">
        <v>70</v>
      </c>
      <c r="L85">
        <v>5600</v>
      </c>
      <c r="M85" t="s">
        <v>17</v>
      </c>
    </row>
    <row r="86" spans="1:13" x14ac:dyDescent="0.3">
      <c r="A86">
        <v>85</v>
      </c>
      <c r="B86" t="s">
        <v>13</v>
      </c>
      <c r="C86">
        <v>35</v>
      </c>
      <c r="D86" t="s">
        <v>14</v>
      </c>
      <c r="E86">
        <v>7.5</v>
      </c>
      <c r="F86">
        <v>8</v>
      </c>
      <c r="G86">
        <v>60</v>
      </c>
      <c r="H86">
        <v>5</v>
      </c>
      <c r="I86" t="s">
        <v>30</v>
      </c>
      <c r="J86" t="s">
        <v>27</v>
      </c>
      <c r="K86">
        <v>70</v>
      </c>
      <c r="L86">
        <v>8000</v>
      </c>
      <c r="M86" t="s">
        <v>17</v>
      </c>
    </row>
    <row r="87" spans="1:13" x14ac:dyDescent="0.3">
      <c r="A87">
        <v>86</v>
      </c>
      <c r="B87" t="s">
        <v>28</v>
      </c>
      <c r="C87">
        <v>35</v>
      </c>
      <c r="D87" t="s">
        <v>35</v>
      </c>
      <c r="E87">
        <v>7.2</v>
      </c>
      <c r="F87">
        <v>8</v>
      </c>
      <c r="G87">
        <v>60</v>
      </c>
      <c r="H87">
        <v>4</v>
      </c>
      <c r="I87" t="s">
        <v>19</v>
      </c>
      <c r="J87" t="s">
        <v>41</v>
      </c>
      <c r="K87">
        <v>68</v>
      </c>
      <c r="L87">
        <v>7000</v>
      </c>
      <c r="M87" t="s">
        <v>17</v>
      </c>
    </row>
    <row r="88" spans="1:13" x14ac:dyDescent="0.3">
      <c r="A88">
        <v>87</v>
      </c>
      <c r="B88" t="s">
        <v>13</v>
      </c>
      <c r="C88">
        <v>35</v>
      </c>
      <c r="D88" t="s">
        <v>34</v>
      </c>
      <c r="E88">
        <v>7.2</v>
      </c>
      <c r="F88">
        <v>8</v>
      </c>
      <c r="G88">
        <v>60</v>
      </c>
      <c r="H88">
        <v>4</v>
      </c>
      <c r="I88" t="s">
        <v>19</v>
      </c>
      <c r="J88" t="s">
        <v>20</v>
      </c>
      <c r="K88">
        <v>65</v>
      </c>
      <c r="L88">
        <v>5000</v>
      </c>
      <c r="M88" t="s">
        <v>17</v>
      </c>
    </row>
    <row r="89" spans="1:13" x14ac:dyDescent="0.3">
      <c r="A89">
        <v>88</v>
      </c>
      <c r="B89" t="s">
        <v>13</v>
      </c>
      <c r="C89">
        <v>35</v>
      </c>
      <c r="D89" t="s">
        <v>34</v>
      </c>
      <c r="E89">
        <v>7.2</v>
      </c>
      <c r="F89">
        <v>8</v>
      </c>
      <c r="G89">
        <v>60</v>
      </c>
      <c r="H89">
        <v>4</v>
      </c>
      <c r="I89" t="s">
        <v>19</v>
      </c>
      <c r="J89" t="s">
        <v>20</v>
      </c>
      <c r="K89">
        <v>65</v>
      </c>
      <c r="L89">
        <v>5000</v>
      </c>
      <c r="M89" t="s">
        <v>17</v>
      </c>
    </row>
    <row r="90" spans="1:13" x14ac:dyDescent="0.3">
      <c r="A90">
        <v>89</v>
      </c>
      <c r="B90" t="s">
        <v>13</v>
      </c>
      <c r="C90">
        <v>35</v>
      </c>
      <c r="D90" t="s">
        <v>34</v>
      </c>
      <c r="E90">
        <v>7.3</v>
      </c>
      <c r="F90">
        <v>8</v>
      </c>
      <c r="G90">
        <v>60</v>
      </c>
      <c r="H90">
        <v>4</v>
      </c>
      <c r="I90" t="s">
        <v>19</v>
      </c>
      <c r="J90" t="s">
        <v>20</v>
      </c>
      <c r="K90">
        <v>65</v>
      </c>
      <c r="L90">
        <v>5000</v>
      </c>
      <c r="M90" t="s">
        <v>17</v>
      </c>
    </row>
    <row r="91" spans="1:13" x14ac:dyDescent="0.3">
      <c r="A91">
        <v>90</v>
      </c>
      <c r="B91" t="s">
        <v>13</v>
      </c>
      <c r="C91">
        <v>35</v>
      </c>
      <c r="D91" t="s">
        <v>34</v>
      </c>
      <c r="E91">
        <v>7.3</v>
      </c>
      <c r="F91">
        <v>8</v>
      </c>
      <c r="G91">
        <v>60</v>
      </c>
      <c r="H91">
        <v>4</v>
      </c>
      <c r="I91" t="s">
        <v>19</v>
      </c>
      <c r="J91" t="s">
        <v>20</v>
      </c>
      <c r="K91">
        <v>65</v>
      </c>
      <c r="L91">
        <v>5000</v>
      </c>
      <c r="M91" t="s">
        <v>17</v>
      </c>
    </row>
    <row r="92" spans="1:13" x14ac:dyDescent="0.3">
      <c r="A92">
        <v>91</v>
      </c>
      <c r="B92" t="s">
        <v>13</v>
      </c>
      <c r="C92">
        <v>35</v>
      </c>
      <c r="D92" t="s">
        <v>34</v>
      </c>
      <c r="E92">
        <v>7.3</v>
      </c>
      <c r="F92">
        <v>8</v>
      </c>
      <c r="G92">
        <v>60</v>
      </c>
      <c r="H92">
        <v>4</v>
      </c>
      <c r="I92" t="s">
        <v>19</v>
      </c>
      <c r="J92" t="s">
        <v>20</v>
      </c>
      <c r="K92">
        <v>65</v>
      </c>
      <c r="L92">
        <v>5000</v>
      </c>
      <c r="M92" t="s">
        <v>17</v>
      </c>
    </row>
    <row r="93" spans="1:13" x14ac:dyDescent="0.3">
      <c r="A93">
        <v>92</v>
      </c>
      <c r="B93" t="s">
        <v>13</v>
      </c>
      <c r="C93">
        <v>35</v>
      </c>
      <c r="D93" t="s">
        <v>34</v>
      </c>
      <c r="E93">
        <v>7.3</v>
      </c>
      <c r="F93">
        <v>8</v>
      </c>
      <c r="G93">
        <v>60</v>
      </c>
      <c r="H93">
        <v>4</v>
      </c>
      <c r="I93" t="s">
        <v>19</v>
      </c>
      <c r="J93" t="s">
        <v>20</v>
      </c>
      <c r="K93">
        <v>65</v>
      </c>
      <c r="L93">
        <v>5000</v>
      </c>
      <c r="M93" t="s">
        <v>17</v>
      </c>
    </row>
    <row r="94" spans="1:13" x14ac:dyDescent="0.3">
      <c r="A94">
        <v>93</v>
      </c>
      <c r="B94" t="s">
        <v>13</v>
      </c>
      <c r="C94">
        <v>35</v>
      </c>
      <c r="D94" t="s">
        <v>14</v>
      </c>
      <c r="E94">
        <v>7.5</v>
      </c>
      <c r="F94">
        <v>8</v>
      </c>
      <c r="G94">
        <v>60</v>
      </c>
      <c r="H94">
        <v>5</v>
      </c>
      <c r="I94" t="s">
        <v>30</v>
      </c>
      <c r="J94" t="s">
        <v>27</v>
      </c>
      <c r="K94">
        <v>70</v>
      </c>
      <c r="L94">
        <v>8000</v>
      </c>
      <c r="M94" t="s">
        <v>17</v>
      </c>
    </row>
    <row r="95" spans="1:13" x14ac:dyDescent="0.3">
      <c r="A95">
        <v>94</v>
      </c>
      <c r="B95" t="s">
        <v>13</v>
      </c>
      <c r="C95">
        <v>35</v>
      </c>
      <c r="D95" t="s">
        <v>42</v>
      </c>
      <c r="E95">
        <v>7.4</v>
      </c>
      <c r="F95">
        <v>7</v>
      </c>
      <c r="G95">
        <v>60</v>
      </c>
      <c r="H95">
        <v>5</v>
      </c>
      <c r="I95" t="s">
        <v>22</v>
      </c>
      <c r="J95" t="s">
        <v>43</v>
      </c>
      <c r="K95">
        <v>84</v>
      </c>
      <c r="L95">
        <v>3300</v>
      </c>
      <c r="M95" t="s">
        <v>24</v>
      </c>
    </row>
    <row r="96" spans="1:13" x14ac:dyDescent="0.3">
      <c r="A96">
        <v>95</v>
      </c>
      <c r="B96" t="s">
        <v>28</v>
      </c>
      <c r="C96">
        <v>36</v>
      </c>
      <c r="D96" t="s">
        <v>35</v>
      </c>
      <c r="E96">
        <v>7.2</v>
      </c>
      <c r="F96">
        <v>8</v>
      </c>
      <c r="G96">
        <v>60</v>
      </c>
      <c r="H96">
        <v>4</v>
      </c>
      <c r="I96" t="s">
        <v>19</v>
      </c>
      <c r="J96" t="s">
        <v>41</v>
      </c>
      <c r="K96">
        <v>68</v>
      </c>
      <c r="L96">
        <v>7000</v>
      </c>
      <c r="M96" t="s">
        <v>25</v>
      </c>
    </row>
    <row r="97" spans="1:13" x14ac:dyDescent="0.3">
      <c r="A97">
        <v>96</v>
      </c>
      <c r="B97" t="s">
        <v>28</v>
      </c>
      <c r="C97">
        <v>36</v>
      </c>
      <c r="D97" t="s">
        <v>35</v>
      </c>
      <c r="E97">
        <v>7.1</v>
      </c>
      <c r="F97">
        <v>8</v>
      </c>
      <c r="G97">
        <v>60</v>
      </c>
      <c r="H97">
        <v>4</v>
      </c>
      <c r="I97" t="s">
        <v>19</v>
      </c>
      <c r="J97" t="s">
        <v>41</v>
      </c>
      <c r="K97">
        <v>68</v>
      </c>
      <c r="L97">
        <v>7000</v>
      </c>
      <c r="M97" t="s">
        <v>17</v>
      </c>
    </row>
    <row r="98" spans="1:13" x14ac:dyDescent="0.3">
      <c r="A98">
        <v>97</v>
      </c>
      <c r="B98" t="s">
        <v>28</v>
      </c>
      <c r="C98">
        <v>36</v>
      </c>
      <c r="D98" t="s">
        <v>35</v>
      </c>
      <c r="E98">
        <v>7.2</v>
      </c>
      <c r="F98">
        <v>8</v>
      </c>
      <c r="G98">
        <v>60</v>
      </c>
      <c r="H98">
        <v>4</v>
      </c>
      <c r="I98" t="s">
        <v>19</v>
      </c>
      <c r="J98" t="s">
        <v>41</v>
      </c>
      <c r="K98">
        <v>68</v>
      </c>
      <c r="L98">
        <v>7000</v>
      </c>
      <c r="M98" t="s">
        <v>17</v>
      </c>
    </row>
    <row r="99" spans="1:13" x14ac:dyDescent="0.3">
      <c r="A99">
        <v>98</v>
      </c>
      <c r="B99" t="s">
        <v>28</v>
      </c>
      <c r="C99">
        <v>36</v>
      </c>
      <c r="D99" t="s">
        <v>35</v>
      </c>
      <c r="E99">
        <v>7.1</v>
      </c>
      <c r="F99">
        <v>8</v>
      </c>
      <c r="G99">
        <v>60</v>
      </c>
      <c r="H99">
        <v>4</v>
      </c>
      <c r="I99" t="s">
        <v>19</v>
      </c>
      <c r="J99" t="s">
        <v>41</v>
      </c>
      <c r="K99">
        <v>68</v>
      </c>
      <c r="L99">
        <v>7000</v>
      </c>
      <c r="M99" t="s">
        <v>17</v>
      </c>
    </row>
    <row r="100" spans="1:13" x14ac:dyDescent="0.3">
      <c r="A100">
        <v>99</v>
      </c>
      <c r="B100" t="s">
        <v>28</v>
      </c>
      <c r="C100">
        <v>36</v>
      </c>
      <c r="D100" t="s">
        <v>26</v>
      </c>
      <c r="E100">
        <v>7.1</v>
      </c>
      <c r="F100">
        <v>8</v>
      </c>
      <c r="G100">
        <v>60</v>
      </c>
      <c r="H100">
        <v>4</v>
      </c>
      <c r="I100" t="s">
        <v>19</v>
      </c>
      <c r="J100" t="s">
        <v>41</v>
      </c>
      <c r="K100">
        <v>68</v>
      </c>
      <c r="L100">
        <v>7000</v>
      </c>
      <c r="M100" t="s">
        <v>17</v>
      </c>
    </row>
    <row r="101" spans="1:13" x14ac:dyDescent="0.3">
      <c r="A101">
        <v>100</v>
      </c>
      <c r="B101" t="s">
        <v>28</v>
      </c>
      <c r="C101">
        <v>36</v>
      </c>
      <c r="D101" t="s">
        <v>26</v>
      </c>
      <c r="E101">
        <v>7.1</v>
      </c>
      <c r="F101">
        <v>8</v>
      </c>
      <c r="G101">
        <v>60</v>
      </c>
      <c r="H101">
        <v>4</v>
      </c>
      <c r="I101" t="s">
        <v>19</v>
      </c>
      <c r="J101" t="s">
        <v>41</v>
      </c>
      <c r="K101">
        <v>68</v>
      </c>
      <c r="L101">
        <v>7000</v>
      </c>
      <c r="M101" t="s">
        <v>17</v>
      </c>
    </row>
    <row r="102" spans="1:13" x14ac:dyDescent="0.3">
      <c r="A102">
        <v>101</v>
      </c>
      <c r="B102" t="s">
        <v>28</v>
      </c>
      <c r="C102">
        <v>36</v>
      </c>
      <c r="D102" t="s">
        <v>26</v>
      </c>
      <c r="E102">
        <v>7.2</v>
      </c>
      <c r="F102">
        <v>8</v>
      </c>
      <c r="G102">
        <v>60</v>
      </c>
      <c r="H102">
        <v>4</v>
      </c>
      <c r="I102" t="s">
        <v>19</v>
      </c>
      <c r="J102" t="s">
        <v>41</v>
      </c>
      <c r="K102">
        <v>68</v>
      </c>
      <c r="L102">
        <v>7000</v>
      </c>
      <c r="M102" t="s">
        <v>17</v>
      </c>
    </row>
    <row r="103" spans="1:13" x14ac:dyDescent="0.3">
      <c r="A103">
        <v>102</v>
      </c>
      <c r="B103" t="s">
        <v>28</v>
      </c>
      <c r="C103">
        <v>36</v>
      </c>
      <c r="D103" t="s">
        <v>26</v>
      </c>
      <c r="E103">
        <v>7.2</v>
      </c>
      <c r="F103">
        <v>8</v>
      </c>
      <c r="G103">
        <v>60</v>
      </c>
      <c r="H103">
        <v>4</v>
      </c>
      <c r="I103" t="s">
        <v>19</v>
      </c>
      <c r="J103" t="s">
        <v>41</v>
      </c>
      <c r="K103">
        <v>68</v>
      </c>
      <c r="L103">
        <v>7000</v>
      </c>
      <c r="M103" t="s">
        <v>17</v>
      </c>
    </row>
    <row r="104" spans="1:13" x14ac:dyDescent="0.3">
      <c r="A104">
        <v>103</v>
      </c>
      <c r="B104" t="s">
        <v>28</v>
      </c>
      <c r="C104">
        <v>36</v>
      </c>
      <c r="D104" t="s">
        <v>26</v>
      </c>
      <c r="E104">
        <v>7.2</v>
      </c>
      <c r="F104">
        <v>8</v>
      </c>
      <c r="G104">
        <v>60</v>
      </c>
      <c r="H104">
        <v>4</v>
      </c>
      <c r="I104" t="s">
        <v>19</v>
      </c>
      <c r="J104" t="s">
        <v>41</v>
      </c>
      <c r="K104">
        <v>68</v>
      </c>
      <c r="L104">
        <v>7000</v>
      </c>
      <c r="M104" t="s">
        <v>17</v>
      </c>
    </row>
    <row r="105" spans="1:13" x14ac:dyDescent="0.3">
      <c r="A105">
        <v>104</v>
      </c>
      <c r="B105" t="s">
        <v>13</v>
      </c>
      <c r="C105">
        <v>36</v>
      </c>
      <c r="D105" t="s">
        <v>26</v>
      </c>
      <c r="E105">
        <v>6.6</v>
      </c>
      <c r="F105">
        <v>5</v>
      </c>
      <c r="G105">
        <v>35</v>
      </c>
      <c r="H105">
        <v>7</v>
      </c>
      <c r="I105" t="s">
        <v>15</v>
      </c>
      <c r="J105" t="s">
        <v>44</v>
      </c>
      <c r="K105">
        <v>74</v>
      </c>
      <c r="L105">
        <v>4800</v>
      </c>
      <c r="M105" t="s">
        <v>24</v>
      </c>
    </row>
    <row r="106" spans="1:13" x14ac:dyDescent="0.3">
      <c r="A106">
        <v>105</v>
      </c>
      <c r="B106" t="s">
        <v>28</v>
      </c>
      <c r="C106">
        <v>36</v>
      </c>
      <c r="D106" t="s">
        <v>26</v>
      </c>
      <c r="E106">
        <v>7.2</v>
      </c>
      <c r="F106">
        <v>8</v>
      </c>
      <c r="G106">
        <v>60</v>
      </c>
      <c r="H106">
        <v>4</v>
      </c>
      <c r="I106" t="s">
        <v>19</v>
      </c>
      <c r="J106" t="s">
        <v>41</v>
      </c>
      <c r="K106">
        <v>68</v>
      </c>
      <c r="L106">
        <v>7000</v>
      </c>
      <c r="M106" t="s">
        <v>24</v>
      </c>
    </row>
    <row r="107" spans="1:13" x14ac:dyDescent="0.3">
      <c r="A107">
        <v>106</v>
      </c>
      <c r="B107" t="s">
        <v>13</v>
      </c>
      <c r="C107">
        <v>36</v>
      </c>
      <c r="D107" t="s">
        <v>26</v>
      </c>
      <c r="E107">
        <v>6.6</v>
      </c>
      <c r="F107">
        <v>5</v>
      </c>
      <c r="G107">
        <v>35</v>
      </c>
      <c r="H107">
        <v>7</v>
      </c>
      <c r="I107" t="s">
        <v>15</v>
      </c>
      <c r="J107" t="s">
        <v>44</v>
      </c>
      <c r="K107">
        <v>74</v>
      </c>
      <c r="L107">
        <v>4800</v>
      </c>
      <c r="M107" t="s">
        <v>25</v>
      </c>
    </row>
    <row r="108" spans="1:13" x14ac:dyDescent="0.3">
      <c r="A108">
        <v>107</v>
      </c>
      <c r="B108" t="s">
        <v>28</v>
      </c>
      <c r="C108">
        <v>37</v>
      </c>
      <c r="D108" t="s">
        <v>29</v>
      </c>
      <c r="E108">
        <v>6.1</v>
      </c>
      <c r="F108">
        <v>6</v>
      </c>
      <c r="G108">
        <v>42</v>
      </c>
      <c r="H108">
        <v>6</v>
      </c>
      <c r="I108" t="s">
        <v>15</v>
      </c>
      <c r="J108" t="s">
        <v>16</v>
      </c>
      <c r="K108">
        <v>77</v>
      </c>
      <c r="L108">
        <v>4200</v>
      </c>
      <c r="M108" t="s">
        <v>17</v>
      </c>
    </row>
    <row r="109" spans="1:13" x14ac:dyDescent="0.3">
      <c r="A109">
        <v>108</v>
      </c>
      <c r="B109" t="s">
        <v>13</v>
      </c>
      <c r="C109">
        <v>37</v>
      </c>
      <c r="D109" t="s">
        <v>34</v>
      </c>
      <c r="E109">
        <v>7.8</v>
      </c>
      <c r="F109">
        <v>8</v>
      </c>
      <c r="G109">
        <v>70</v>
      </c>
      <c r="H109">
        <v>4</v>
      </c>
      <c r="I109" t="s">
        <v>30</v>
      </c>
      <c r="J109" t="s">
        <v>27</v>
      </c>
      <c r="K109">
        <v>68</v>
      </c>
      <c r="L109">
        <v>7000</v>
      </c>
      <c r="M109" t="s">
        <v>17</v>
      </c>
    </row>
    <row r="110" spans="1:13" x14ac:dyDescent="0.3">
      <c r="A110">
        <v>109</v>
      </c>
      <c r="B110" t="s">
        <v>13</v>
      </c>
      <c r="C110">
        <v>37</v>
      </c>
      <c r="D110" t="s">
        <v>34</v>
      </c>
      <c r="E110">
        <v>7.8</v>
      </c>
      <c r="F110">
        <v>8</v>
      </c>
      <c r="G110">
        <v>70</v>
      </c>
      <c r="H110">
        <v>4</v>
      </c>
      <c r="I110" t="s">
        <v>30</v>
      </c>
      <c r="J110" t="s">
        <v>27</v>
      </c>
      <c r="K110">
        <v>68</v>
      </c>
      <c r="L110">
        <v>7000</v>
      </c>
      <c r="M110" t="s">
        <v>17</v>
      </c>
    </row>
    <row r="111" spans="1:13" x14ac:dyDescent="0.3">
      <c r="A111">
        <v>110</v>
      </c>
      <c r="B111" t="s">
        <v>13</v>
      </c>
      <c r="C111">
        <v>37</v>
      </c>
      <c r="D111" t="s">
        <v>42</v>
      </c>
      <c r="E111">
        <v>7.4</v>
      </c>
      <c r="F111">
        <v>8</v>
      </c>
      <c r="G111">
        <v>60</v>
      </c>
      <c r="H111">
        <v>5</v>
      </c>
      <c r="I111" t="s">
        <v>19</v>
      </c>
      <c r="J111" t="s">
        <v>45</v>
      </c>
      <c r="K111">
        <v>68</v>
      </c>
      <c r="L111">
        <v>8000</v>
      </c>
      <c r="M111" t="s">
        <v>17</v>
      </c>
    </row>
    <row r="112" spans="1:13" x14ac:dyDescent="0.3">
      <c r="A112">
        <v>111</v>
      </c>
      <c r="B112" t="s">
        <v>28</v>
      </c>
      <c r="C112">
        <v>37</v>
      </c>
      <c r="D112" t="s">
        <v>35</v>
      </c>
      <c r="E112">
        <v>7.2</v>
      </c>
      <c r="F112">
        <v>8</v>
      </c>
      <c r="G112">
        <v>60</v>
      </c>
      <c r="H112">
        <v>4</v>
      </c>
      <c r="I112" t="s">
        <v>19</v>
      </c>
      <c r="J112" t="s">
        <v>41</v>
      </c>
      <c r="K112">
        <v>68</v>
      </c>
      <c r="L112">
        <v>7000</v>
      </c>
      <c r="M112" t="s">
        <v>17</v>
      </c>
    </row>
    <row r="113" spans="1:13" x14ac:dyDescent="0.3">
      <c r="A113">
        <v>112</v>
      </c>
      <c r="B113" t="s">
        <v>13</v>
      </c>
      <c r="C113">
        <v>37</v>
      </c>
      <c r="D113" t="s">
        <v>42</v>
      </c>
      <c r="E113">
        <v>7.4</v>
      </c>
      <c r="F113">
        <v>8</v>
      </c>
      <c r="G113">
        <v>60</v>
      </c>
      <c r="H113">
        <v>5</v>
      </c>
      <c r="I113" t="s">
        <v>19</v>
      </c>
      <c r="J113" t="s">
        <v>45</v>
      </c>
      <c r="K113">
        <v>68</v>
      </c>
      <c r="L113">
        <v>8000</v>
      </c>
      <c r="M113" t="s">
        <v>17</v>
      </c>
    </row>
    <row r="114" spans="1:13" x14ac:dyDescent="0.3">
      <c r="A114">
        <v>113</v>
      </c>
      <c r="B114" t="s">
        <v>28</v>
      </c>
      <c r="C114">
        <v>37</v>
      </c>
      <c r="D114" t="s">
        <v>35</v>
      </c>
      <c r="E114">
        <v>7.2</v>
      </c>
      <c r="F114">
        <v>8</v>
      </c>
      <c r="G114">
        <v>60</v>
      </c>
      <c r="H114">
        <v>4</v>
      </c>
      <c r="I114" t="s">
        <v>19</v>
      </c>
      <c r="J114" t="s">
        <v>41</v>
      </c>
      <c r="K114">
        <v>68</v>
      </c>
      <c r="L114">
        <v>7000</v>
      </c>
      <c r="M114" t="s">
        <v>17</v>
      </c>
    </row>
    <row r="115" spans="1:13" x14ac:dyDescent="0.3">
      <c r="A115">
        <v>114</v>
      </c>
      <c r="B115" t="s">
        <v>13</v>
      </c>
      <c r="C115">
        <v>37</v>
      </c>
      <c r="D115" t="s">
        <v>42</v>
      </c>
      <c r="E115">
        <v>7.4</v>
      </c>
      <c r="F115">
        <v>8</v>
      </c>
      <c r="G115">
        <v>60</v>
      </c>
      <c r="H115">
        <v>5</v>
      </c>
      <c r="I115" t="s">
        <v>19</v>
      </c>
      <c r="J115" t="s">
        <v>45</v>
      </c>
      <c r="K115">
        <v>68</v>
      </c>
      <c r="L115">
        <v>8000</v>
      </c>
      <c r="M115" t="s">
        <v>17</v>
      </c>
    </row>
    <row r="116" spans="1:13" x14ac:dyDescent="0.3">
      <c r="A116">
        <v>115</v>
      </c>
      <c r="B116" t="s">
        <v>28</v>
      </c>
      <c r="C116">
        <v>37</v>
      </c>
      <c r="D116" t="s">
        <v>35</v>
      </c>
      <c r="E116">
        <v>7.2</v>
      </c>
      <c r="F116">
        <v>8</v>
      </c>
      <c r="G116">
        <v>60</v>
      </c>
      <c r="H116">
        <v>4</v>
      </c>
      <c r="I116" t="s">
        <v>19</v>
      </c>
      <c r="J116" t="s">
        <v>41</v>
      </c>
      <c r="K116">
        <v>68</v>
      </c>
      <c r="L116">
        <v>7000</v>
      </c>
      <c r="M116" t="s">
        <v>17</v>
      </c>
    </row>
    <row r="117" spans="1:13" x14ac:dyDescent="0.3">
      <c r="A117">
        <v>116</v>
      </c>
      <c r="B117" t="s">
        <v>28</v>
      </c>
      <c r="C117">
        <v>37</v>
      </c>
      <c r="D117" t="s">
        <v>35</v>
      </c>
      <c r="E117">
        <v>7.2</v>
      </c>
      <c r="F117">
        <v>8</v>
      </c>
      <c r="G117">
        <v>60</v>
      </c>
      <c r="H117">
        <v>4</v>
      </c>
      <c r="I117" t="s">
        <v>19</v>
      </c>
      <c r="J117" t="s">
        <v>41</v>
      </c>
      <c r="K117">
        <v>68</v>
      </c>
      <c r="L117">
        <v>7000</v>
      </c>
      <c r="M117" t="s">
        <v>17</v>
      </c>
    </row>
    <row r="118" spans="1:13" x14ac:dyDescent="0.3">
      <c r="A118">
        <v>117</v>
      </c>
      <c r="B118" t="s">
        <v>28</v>
      </c>
      <c r="C118">
        <v>37</v>
      </c>
      <c r="D118" t="s">
        <v>35</v>
      </c>
      <c r="E118">
        <v>7.2</v>
      </c>
      <c r="F118">
        <v>8</v>
      </c>
      <c r="G118">
        <v>60</v>
      </c>
      <c r="H118">
        <v>4</v>
      </c>
      <c r="I118" t="s">
        <v>19</v>
      </c>
      <c r="J118" t="s">
        <v>41</v>
      </c>
      <c r="K118">
        <v>68</v>
      </c>
      <c r="L118">
        <v>7000</v>
      </c>
      <c r="M118" t="s">
        <v>17</v>
      </c>
    </row>
    <row r="119" spans="1:13" x14ac:dyDescent="0.3">
      <c r="A119">
        <v>118</v>
      </c>
      <c r="B119" t="s">
        <v>28</v>
      </c>
      <c r="C119">
        <v>37</v>
      </c>
      <c r="D119" t="s">
        <v>35</v>
      </c>
      <c r="E119">
        <v>7.2</v>
      </c>
      <c r="F119">
        <v>8</v>
      </c>
      <c r="G119">
        <v>60</v>
      </c>
      <c r="H119">
        <v>4</v>
      </c>
      <c r="I119" t="s">
        <v>19</v>
      </c>
      <c r="J119" t="s">
        <v>41</v>
      </c>
      <c r="K119">
        <v>68</v>
      </c>
      <c r="L119">
        <v>7000</v>
      </c>
      <c r="M119" t="s">
        <v>17</v>
      </c>
    </row>
    <row r="120" spans="1:13" x14ac:dyDescent="0.3">
      <c r="A120">
        <v>119</v>
      </c>
      <c r="B120" t="s">
        <v>28</v>
      </c>
      <c r="C120">
        <v>37</v>
      </c>
      <c r="D120" t="s">
        <v>35</v>
      </c>
      <c r="E120">
        <v>7.2</v>
      </c>
      <c r="F120">
        <v>8</v>
      </c>
      <c r="G120">
        <v>60</v>
      </c>
      <c r="H120">
        <v>4</v>
      </c>
      <c r="I120" t="s">
        <v>19</v>
      </c>
      <c r="J120" t="s">
        <v>41</v>
      </c>
      <c r="K120">
        <v>68</v>
      </c>
      <c r="L120">
        <v>7000</v>
      </c>
      <c r="M120" t="s">
        <v>17</v>
      </c>
    </row>
    <row r="121" spans="1:13" x14ac:dyDescent="0.3">
      <c r="A121">
        <v>120</v>
      </c>
      <c r="B121" t="s">
        <v>28</v>
      </c>
      <c r="C121">
        <v>37</v>
      </c>
      <c r="D121" t="s">
        <v>35</v>
      </c>
      <c r="E121">
        <v>7.2</v>
      </c>
      <c r="F121">
        <v>8</v>
      </c>
      <c r="G121">
        <v>60</v>
      </c>
      <c r="H121">
        <v>4</v>
      </c>
      <c r="I121" t="s">
        <v>19</v>
      </c>
      <c r="J121" t="s">
        <v>41</v>
      </c>
      <c r="K121">
        <v>68</v>
      </c>
      <c r="L121">
        <v>7000</v>
      </c>
      <c r="M121" t="s">
        <v>17</v>
      </c>
    </row>
    <row r="122" spans="1:13" x14ac:dyDescent="0.3">
      <c r="A122">
        <v>121</v>
      </c>
      <c r="B122" t="s">
        <v>28</v>
      </c>
      <c r="C122">
        <v>37</v>
      </c>
      <c r="D122" t="s">
        <v>35</v>
      </c>
      <c r="E122">
        <v>7.2</v>
      </c>
      <c r="F122">
        <v>8</v>
      </c>
      <c r="G122">
        <v>60</v>
      </c>
      <c r="H122">
        <v>4</v>
      </c>
      <c r="I122" t="s">
        <v>19</v>
      </c>
      <c r="J122" t="s">
        <v>41</v>
      </c>
      <c r="K122">
        <v>68</v>
      </c>
      <c r="L122">
        <v>7000</v>
      </c>
      <c r="M122" t="s">
        <v>17</v>
      </c>
    </row>
    <row r="123" spans="1:13" x14ac:dyDescent="0.3">
      <c r="A123">
        <v>122</v>
      </c>
      <c r="B123" t="s">
        <v>28</v>
      </c>
      <c r="C123">
        <v>37</v>
      </c>
      <c r="D123" t="s">
        <v>35</v>
      </c>
      <c r="E123">
        <v>7.2</v>
      </c>
      <c r="F123">
        <v>8</v>
      </c>
      <c r="G123">
        <v>60</v>
      </c>
      <c r="H123">
        <v>4</v>
      </c>
      <c r="I123" t="s">
        <v>19</v>
      </c>
      <c r="J123" t="s">
        <v>41</v>
      </c>
      <c r="K123">
        <v>68</v>
      </c>
      <c r="L123">
        <v>7000</v>
      </c>
      <c r="M123" t="s">
        <v>17</v>
      </c>
    </row>
    <row r="124" spans="1:13" x14ac:dyDescent="0.3">
      <c r="A124">
        <v>123</v>
      </c>
      <c r="B124" t="s">
        <v>28</v>
      </c>
      <c r="C124">
        <v>37</v>
      </c>
      <c r="D124" t="s">
        <v>35</v>
      </c>
      <c r="E124">
        <v>7.2</v>
      </c>
      <c r="F124">
        <v>8</v>
      </c>
      <c r="G124">
        <v>60</v>
      </c>
      <c r="H124">
        <v>4</v>
      </c>
      <c r="I124" t="s">
        <v>19</v>
      </c>
      <c r="J124" t="s">
        <v>41</v>
      </c>
      <c r="K124">
        <v>68</v>
      </c>
      <c r="L124">
        <v>7000</v>
      </c>
      <c r="M124" t="s">
        <v>17</v>
      </c>
    </row>
    <row r="125" spans="1:13" x14ac:dyDescent="0.3">
      <c r="A125">
        <v>124</v>
      </c>
      <c r="B125" t="s">
        <v>28</v>
      </c>
      <c r="C125">
        <v>37</v>
      </c>
      <c r="D125" t="s">
        <v>35</v>
      </c>
      <c r="E125">
        <v>7.2</v>
      </c>
      <c r="F125">
        <v>8</v>
      </c>
      <c r="G125">
        <v>60</v>
      </c>
      <c r="H125">
        <v>4</v>
      </c>
      <c r="I125" t="s">
        <v>19</v>
      </c>
      <c r="J125" t="s">
        <v>41</v>
      </c>
      <c r="K125">
        <v>68</v>
      </c>
      <c r="L125">
        <v>7000</v>
      </c>
      <c r="M125" t="s">
        <v>17</v>
      </c>
    </row>
    <row r="126" spans="1:13" x14ac:dyDescent="0.3">
      <c r="A126">
        <v>125</v>
      </c>
      <c r="B126" t="s">
        <v>28</v>
      </c>
      <c r="C126">
        <v>37</v>
      </c>
      <c r="D126" t="s">
        <v>35</v>
      </c>
      <c r="E126">
        <v>7.2</v>
      </c>
      <c r="F126">
        <v>8</v>
      </c>
      <c r="G126">
        <v>60</v>
      </c>
      <c r="H126">
        <v>4</v>
      </c>
      <c r="I126" t="s">
        <v>19</v>
      </c>
      <c r="J126" t="s">
        <v>41</v>
      </c>
      <c r="K126">
        <v>68</v>
      </c>
      <c r="L126">
        <v>7000</v>
      </c>
      <c r="M126" t="s">
        <v>17</v>
      </c>
    </row>
    <row r="127" spans="1:13" x14ac:dyDescent="0.3">
      <c r="A127">
        <v>126</v>
      </c>
      <c r="B127" t="s">
        <v>28</v>
      </c>
      <c r="C127">
        <v>37</v>
      </c>
      <c r="D127" t="s">
        <v>29</v>
      </c>
      <c r="E127">
        <v>7.5</v>
      </c>
      <c r="F127">
        <v>8</v>
      </c>
      <c r="G127">
        <v>60</v>
      </c>
      <c r="H127">
        <v>4</v>
      </c>
      <c r="I127" t="s">
        <v>30</v>
      </c>
      <c r="J127" t="s">
        <v>27</v>
      </c>
      <c r="K127">
        <v>70</v>
      </c>
      <c r="L127">
        <v>8000</v>
      </c>
      <c r="M127" t="s">
        <v>17</v>
      </c>
    </row>
    <row r="128" spans="1:13" x14ac:dyDescent="0.3">
      <c r="A128">
        <v>127</v>
      </c>
      <c r="B128" t="s">
        <v>13</v>
      </c>
      <c r="C128">
        <v>38</v>
      </c>
      <c r="D128" t="s">
        <v>42</v>
      </c>
      <c r="E128">
        <v>7.3</v>
      </c>
      <c r="F128">
        <v>8</v>
      </c>
      <c r="G128">
        <v>60</v>
      </c>
      <c r="H128">
        <v>5</v>
      </c>
      <c r="I128" t="s">
        <v>19</v>
      </c>
      <c r="J128" t="s">
        <v>45</v>
      </c>
      <c r="K128">
        <v>68</v>
      </c>
      <c r="L128">
        <v>8000</v>
      </c>
      <c r="M128" t="s">
        <v>17</v>
      </c>
    </row>
    <row r="129" spans="1:13" x14ac:dyDescent="0.3">
      <c r="A129">
        <v>128</v>
      </c>
      <c r="B129" t="s">
        <v>28</v>
      </c>
      <c r="C129">
        <v>38</v>
      </c>
      <c r="D129" t="s">
        <v>35</v>
      </c>
      <c r="E129">
        <v>7.1</v>
      </c>
      <c r="F129">
        <v>8</v>
      </c>
      <c r="G129">
        <v>60</v>
      </c>
      <c r="H129">
        <v>4</v>
      </c>
      <c r="I129" t="s">
        <v>19</v>
      </c>
      <c r="J129" t="s">
        <v>41</v>
      </c>
      <c r="K129">
        <v>68</v>
      </c>
      <c r="L129">
        <v>7000</v>
      </c>
      <c r="M129" t="s">
        <v>17</v>
      </c>
    </row>
    <row r="130" spans="1:13" x14ac:dyDescent="0.3">
      <c r="A130">
        <v>129</v>
      </c>
      <c r="B130" t="s">
        <v>13</v>
      </c>
      <c r="C130">
        <v>38</v>
      </c>
      <c r="D130" t="s">
        <v>42</v>
      </c>
      <c r="E130">
        <v>7.3</v>
      </c>
      <c r="F130">
        <v>8</v>
      </c>
      <c r="G130">
        <v>60</v>
      </c>
      <c r="H130">
        <v>5</v>
      </c>
      <c r="I130" t="s">
        <v>19</v>
      </c>
      <c r="J130" t="s">
        <v>45</v>
      </c>
      <c r="K130">
        <v>68</v>
      </c>
      <c r="L130">
        <v>8000</v>
      </c>
      <c r="M130" t="s">
        <v>17</v>
      </c>
    </row>
    <row r="131" spans="1:13" x14ac:dyDescent="0.3">
      <c r="A131">
        <v>130</v>
      </c>
      <c r="B131" t="s">
        <v>13</v>
      </c>
      <c r="C131">
        <v>38</v>
      </c>
      <c r="D131" t="s">
        <v>42</v>
      </c>
      <c r="E131">
        <v>7.3</v>
      </c>
      <c r="F131">
        <v>8</v>
      </c>
      <c r="G131">
        <v>60</v>
      </c>
      <c r="H131">
        <v>5</v>
      </c>
      <c r="I131" t="s">
        <v>19</v>
      </c>
      <c r="J131" t="s">
        <v>45</v>
      </c>
      <c r="K131">
        <v>68</v>
      </c>
      <c r="L131">
        <v>8000</v>
      </c>
      <c r="M131" t="s">
        <v>17</v>
      </c>
    </row>
    <row r="132" spans="1:13" x14ac:dyDescent="0.3">
      <c r="A132">
        <v>131</v>
      </c>
      <c r="B132" t="s">
        <v>28</v>
      </c>
      <c r="C132">
        <v>38</v>
      </c>
      <c r="D132" t="s">
        <v>35</v>
      </c>
      <c r="E132">
        <v>7.1</v>
      </c>
      <c r="F132">
        <v>8</v>
      </c>
      <c r="G132">
        <v>60</v>
      </c>
      <c r="H132">
        <v>4</v>
      </c>
      <c r="I132" t="s">
        <v>19</v>
      </c>
      <c r="J132" t="s">
        <v>41</v>
      </c>
      <c r="K132">
        <v>68</v>
      </c>
      <c r="L132">
        <v>7000</v>
      </c>
      <c r="M132" t="s">
        <v>17</v>
      </c>
    </row>
    <row r="133" spans="1:13" x14ac:dyDescent="0.3">
      <c r="A133">
        <v>132</v>
      </c>
      <c r="B133" t="s">
        <v>13</v>
      </c>
      <c r="C133">
        <v>38</v>
      </c>
      <c r="D133" t="s">
        <v>42</v>
      </c>
      <c r="E133">
        <v>7.3</v>
      </c>
      <c r="F133">
        <v>8</v>
      </c>
      <c r="G133">
        <v>60</v>
      </c>
      <c r="H133">
        <v>5</v>
      </c>
      <c r="I133" t="s">
        <v>19</v>
      </c>
      <c r="J133" t="s">
        <v>45</v>
      </c>
      <c r="K133">
        <v>68</v>
      </c>
      <c r="L133">
        <v>8000</v>
      </c>
      <c r="M133" t="s">
        <v>17</v>
      </c>
    </row>
    <row r="134" spans="1:13" x14ac:dyDescent="0.3">
      <c r="A134">
        <v>133</v>
      </c>
      <c r="B134" t="s">
        <v>13</v>
      </c>
      <c r="C134">
        <v>38</v>
      </c>
      <c r="D134" t="s">
        <v>42</v>
      </c>
      <c r="E134">
        <v>7.3</v>
      </c>
      <c r="F134">
        <v>8</v>
      </c>
      <c r="G134">
        <v>60</v>
      </c>
      <c r="H134">
        <v>5</v>
      </c>
      <c r="I134" t="s">
        <v>19</v>
      </c>
      <c r="J134" t="s">
        <v>45</v>
      </c>
      <c r="K134">
        <v>68</v>
      </c>
      <c r="L134">
        <v>8000</v>
      </c>
      <c r="M134" t="s">
        <v>17</v>
      </c>
    </row>
    <row r="135" spans="1:13" x14ac:dyDescent="0.3">
      <c r="A135">
        <v>134</v>
      </c>
      <c r="B135" t="s">
        <v>28</v>
      </c>
      <c r="C135">
        <v>38</v>
      </c>
      <c r="D135" t="s">
        <v>35</v>
      </c>
      <c r="E135">
        <v>7.1</v>
      </c>
      <c r="F135">
        <v>8</v>
      </c>
      <c r="G135">
        <v>60</v>
      </c>
      <c r="H135">
        <v>4</v>
      </c>
      <c r="I135" t="s">
        <v>19</v>
      </c>
      <c r="J135" t="s">
        <v>41</v>
      </c>
      <c r="K135">
        <v>68</v>
      </c>
      <c r="L135">
        <v>7000</v>
      </c>
      <c r="M135" t="s">
        <v>17</v>
      </c>
    </row>
    <row r="136" spans="1:13" x14ac:dyDescent="0.3">
      <c r="A136">
        <v>135</v>
      </c>
      <c r="B136" t="s">
        <v>13</v>
      </c>
      <c r="C136">
        <v>38</v>
      </c>
      <c r="D136" t="s">
        <v>42</v>
      </c>
      <c r="E136">
        <v>7.3</v>
      </c>
      <c r="F136">
        <v>8</v>
      </c>
      <c r="G136">
        <v>60</v>
      </c>
      <c r="H136">
        <v>5</v>
      </c>
      <c r="I136" t="s">
        <v>19</v>
      </c>
      <c r="J136" t="s">
        <v>45</v>
      </c>
      <c r="K136">
        <v>68</v>
      </c>
      <c r="L136">
        <v>8000</v>
      </c>
      <c r="M136" t="s">
        <v>17</v>
      </c>
    </row>
    <row r="137" spans="1:13" x14ac:dyDescent="0.3">
      <c r="A137">
        <v>136</v>
      </c>
      <c r="B137" t="s">
        <v>13</v>
      </c>
      <c r="C137">
        <v>38</v>
      </c>
      <c r="D137" t="s">
        <v>42</v>
      </c>
      <c r="E137">
        <v>7.3</v>
      </c>
      <c r="F137">
        <v>8</v>
      </c>
      <c r="G137">
        <v>60</v>
      </c>
      <c r="H137">
        <v>5</v>
      </c>
      <c r="I137" t="s">
        <v>19</v>
      </c>
      <c r="J137" t="s">
        <v>45</v>
      </c>
      <c r="K137">
        <v>68</v>
      </c>
      <c r="L137">
        <v>8000</v>
      </c>
      <c r="M137" t="s">
        <v>17</v>
      </c>
    </row>
    <row r="138" spans="1:13" x14ac:dyDescent="0.3">
      <c r="A138">
        <v>137</v>
      </c>
      <c r="B138" t="s">
        <v>28</v>
      </c>
      <c r="C138">
        <v>38</v>
      </c>
      <c r="D138" t="s">
        <v>35</v>
      </c>
      <c r="E138">
        <v>7.1</v>
      </c>
      <c r="F138">
        <v>8</v>
      </c>
      <c r="G138">
        <v>60</v>
      </c>
      <c r="H138">
        <v>4</v>
      </c>
      <c r="I138" t="s">
        <v>19</v>
      </c>
      <c r="J138" t="s">
        <v>41</v>
      </c>
      <c r="K138">
        <v>68</v>
      </c>
      <c r="L138">
        <v>7000</v>
      </c>
      <c r="M138" t="s">
        <v>17</v>
      </c>
    </row>
    <row r="139" spans="1:13" x14ac:dyDescent="0.3">
      <c r="A139">
        <v>138</v>
      </c>
      <c r="B139" t="s">
        <v>13</v>
      </c>
      <c r="C139">
        <v>38</v>
      </c>
      <c r="D139" t="s">
        <v>42</v>
      </c>
      <c r="E139">
        <v>7.1</v>
      </c>
      <c r="F139">
        <v>8</v>
      </c>
      <c r="G139">
        <v>60</v>
      </c>
      <c r="H139">
        <v>5</v>
      </c>
      <c r="I139" t="s">
        <v>19</v>
      </c>
      <c r="J139" t="s">
        <v>45</v>
      </c>
      <c r="K139">
        <v>68</v>
      </c>
      <c r="L139">
        <v>8000</v>
      </c>
      <c r="M139" t="s">
        <v>17</v>
      </c>
    </row>
    <row r="140" spans="1:13" x14ac:dyDescent="0.3">
      <c r="A140">
        <v>139</v>
      </c>
      <c r="B140" t="s">
        <v>28</v>
      </c>
      <c r="C140">
        <v>38</v>
      </c>
      <c r="D140" t="s">
        <v>35</v>
      </c>
      <c r="E140">
        <v>7.1</v>
      </c>
      <c r="F140">
        <v>8</v>
      </c>
      <c r="G140">
        <v>60</v>
      </c>
      <c r="H140">
        <v>4</v>
      </c>
      <c r="I140" t="s">
        <v>19</v>
      </c>
      <c r="J140" t="s">
        <v>41</v>
      </c>
      <c r="K140">
        <v>68</v>
      </c>
      <c r="L140">
        <v>7000</v>
      </c>
      <c r="M140" t="s">
        <v>17</v>
      </c>
    </row>
    <row r="141" spans="1:13" x14ac:dyDescent="0.3">
      <c r="A141">
        <v>140</v>
      </c>
      <c r="B141" t="s">
        <v>13</v>
      </c>
      <c r="C141">
        <v>38</v>
      </c>
      <c r="D141" t="s">
        <v>42</v>
      </c>
      <c r="E141">
        <v>7.1</v>
      </c>
      <c r="F141">
        <v>8</v>
      </c>
      <c r="G141">
        <v>60</v>
      </c>
      <c r="H141">
        <v>5</v>
      </c>
      <c r="I141" t="s">
        <v>19</v>
      </c>
      <c r="J141" t="s">
        <v>45</v>
      </c>
      <c r="K141">
        <v>68</v>
      </c>
      <c r="L141">
        <v>8000</v>
      </c>
      <c r="M141" t="s">
        <v>17</v>
      </c>
    </row>
    <row r="142" spans="1:13" x14ac:dyDescent="0.3">
      <c r="A142">
        <v>141</v>
      </c>
      <c r="B142" t="s">
        <v>28</v>
      </c>
      <c r="C142">
        <v>38</v>
      </c>
      <c r="D142" t="s">
        <v>35</v>
      </c>
      <c r="E142">
        <v>7.1</v>
      </c>
      <c r="F142">
        <v>8</v>
      </c>
      <c r="G142">
        <v>60</v>
      </c>
      <c r="H142">
        <v>4</v>
      </c>
      <c r="I142" t="s">
        <v>19</v>
      </c>
      <c r="J142" t="s">
        <v>41</v>
      </c>
      <c r="K142">
        <v>68</v>
      </c>
      <c r="L142">
        <v>7000</v>
      </c>
      <c r="M142" t="s">
        <v>17</v>
      </c>
    </row>
    <row r="143" spans="1:13" x14ac:dyDescent="0.3">
      <c r="A143">
        <v>142</v>
      </c>
      <c r="B143" t="s">
        <v>13</v>
      </c>
      <c r="C143">
        <v>38</v>
      </c>
      <c r="D143" t="s">
        <v>42</v>
      </c>
      <c r="E143">
        <v>7.1</v>
      </c>
      <c r="F143">
        <v>8</v>
      </c>
      <c r="G143">
        <v>60</v>
      </c>
      <c r="H143">
        <v>5</v>
      </c>
      <c r="I143" t="s">
        <v>19</v>
      </c>
      <c r="J143" t="s">
        <v>45</v>
      </c>
      <c r="K143">
        <v>68</v>
      </c>
      <c r="L143">
        <v>8000</v>
      </c>
      <c r="M143" t="s">
        <v>17</v>
      </c>
    </row>
    <row r="144" spans="1:13" x14ac:dyDescent="0.3">
      <c r="A144">
        <v>143</v>
      </c>
      <c r="B144" t="s">
        <v>28</v>
      </c>
      <c r="C144">
        <v>38</v>
      </c>
      <c r="D144" t="s">
        <v>35</v>
      </c>
      <c r="E144">
        <v>7.1</v>
      </c>
      <c r="F144">
        <v>8</v>
      </c>
      <c r="G144">
        <v>60</v>
      </c>
      <c r="H144">
        <v>4</v>
      </c>
      <c r="I144" t="s">
        <v>19</v>
      </c>
      <c r="J144" t="s">
        <v>41</v>
      </c>
      <c r="K144">
        <v>68</v>
      </c>
      <c r="L144">
        <v>7000</v>
      </c>
      <c r="M144" t="s">
        <v>17</v>
      </c>
    </row>
    <row r="145" spans="1:13" x14ac:dyDescent="0.3">
      <c r="A145">
        <v>144</v>
      </c>
      <c r="B145" t="s">
        <v>28</v>
      </c>
      <c r="C145">
        <v>38</v>
      </c>
      <c r="D145" t="s">
        <v>35</v>
      </c>
      <c r="E145">
        <v>7.1</v>
      </c>
      <c r="F145">
        <v>8</v>
      </c>
      <c r="G145">
        <v>60</v>
      </c>
      <c r="H145">
        <v>4</v>
      </c>
      <c r="I145" t="s">
        <v>19</v>
      </c>
      <c r="J145" t="s">
        <v>41</v>
      </c>
      <c r="K145">
        <v>68</v>
      </c>
      <c r="L145">
        <v>7000</v>
      </c>
      <c r="M145" t="s">
        <v>17</v>
      </c>
    </row>
    <row r="146" spans="1:13" x14ac:dyDescent="0.3">
      <c r="A146">
        <v>145</v>
      </c>
      <c r="B146" t="s">
        <v>13</v>
      </c>
      <c r="C146">
        <v>38</v>
      </c>
      <c r="D146" t="s">
        <v>42</v>
      </c>
      <c r="E146">
        <v>7.1</v>
      </c>
      <c r="F146">
        <v>8</v>
      </c>
      <c r="G146">
        <v>60</v>
      </c>
      <c r="H146">
        <v>5</v>
      </c>
      <c r="I146" t="s">
        <v>19</v>
      </c>
      <c r="J146" t="s">
        <v>45</v>
      </c>
      <c r="K146">
        <v>68</v>
      </c>
      <c r="L146">
        <v>8000</v>
      </c>
      <c r="M146" t="s">
        <v>24</v>
      </c>
    </row>
    <row r="147" spans="1:13" x14ac:dyDescent="0.3">
      <c r="A147">
        <v>146</v>
      </c>
      <c r="B147" t="s">
        <v>28</v>
      </c>
      <c r="C147">
        <v>38</v>
      </c>
      <c r="D147" t="s">
        <v>42</v>
      </c>
      <c r="E147">
        <v>7.4</v>
      </c>
      <c r="F147">
        <v>7</v>
      </c>
      <c r="G147">
        <v>60</v>
      </c>
      <c r="H147">
        <v>5</v>
      </c>
      <c r="I147" t="s">
        <v>22</v>
      </c>
      <c r="J147" t="s">
        <v>43</v>
      </c>
      <c r="K147">
        <v>84</v>
      </c>
      <c r="L147">
        <v>3300</v>
      </c>
      <c r="M147" t="s">
        <v>24</v>
      </c>
    </row>
    <row r="148" spans="1:13" x14ac:dyDescent="0.3">
      <c r="A148">
        <v>147</v>
      </c>
      <c r="B148" t="s">
        <v>13</v>
      </c>
      <c r="C148">
        <v>39</v>
      </c>
      <c r="D148" t="s">
        <v>42</v>
      </c>
      <c r="E148">
        <v>7.2</v>
      </c>
      <c r="F148">
        <v>8</v>
      </c>
      <c r="G148">
        <v>60</v>
      </c>
      <c r="H148">
        <v>5</v>
      </c>
      <c r="I148" t="s">
        <v>19</v>
      </c>
      <c r="J148" t="s">
        <v>45</v>
      </c>
      <c r="K148">
        <v>68</v>
      </c>
      <c r="L148">
        <v>8000</v>
      </c>
      <c r="M148" t="s">
        <v>25</v>
      </c>
    </row>
    <row r="149" spans="1:13" x14ac:dyDescent="0.3">
      <c r="A149">
        <v>148</v>
      </c>
      <c r="B149" t="s">
        <v>13</v>
      </c>
      <c r="C149">
        <v>39</v>
      </c>
      <c r="D149" t="s">
        <v>34</v>
      </c>
      <c r="E149">
        <v>6.5</v>
      </c>
      <c r="F149">
        <v>5</v>
      </c>
      <c r="G149">
        <v>40</v>
      </c>
      <c r="H149">
        <v>7</v>
      </c>
      <c r="I149" t="s">
        <v>15</v>
      </c>
      <c r="J149" t="s">
        <v>31</v>
      </c>
      <c r="K149">
        <v>80</v>
      </c>
      <c r="L149">
        <v>4000</v>
      </c>
      <c r="M149" t="s">
        <v>25</v>
      </c>
    </row>
    <row r="150" spans="1:13" x14ac:dyDescent="0.3">
      <c r="A150">
        <v>149</v>
      </c>
      <c r="B150" t="s">
        <v>28</v>
      </c>
      <c r="C150">
        <v>39</v>
      </c>
      <c r="D150" t="s">
        <v>42</v>
      </c>
      <c r="E150">
        <v>6.9</v>
      </c>
      <c r="F150">
        <v>7</v>
      </c>
      <c r="G150">
        <v>50</v>
      </c>
      <c r="H150">
        <v>6</v>
      </c>
      <c r="I150" t="s">
        <v>30</v>
      </c>
      <c r="J150" t="s">
        <v>38</v>
      </c>
      <c r="K150">
        <v>75</v>
      </c>
      <c r="L150">
        <v>5500</v>
      </c>
      <c r="M150" t="s">
        <v>17</v>
      </c>
    </row>
    <row r="151" spans="1:13" x14ac:dyDescent="0.3">
      <c r="A151">
        <v>150</v>
      </c>
      <c r="B151" t="s">
        <v>28</v>
      </c>
      <c r="C151">
        <v>39</v>
      </c>
      <c r="D151" t="s">
        <v>35</v>
      </c>
      <c r="E151">
        <v>8</v>
      </c>
      <c r="F151">
        <v>9</v>
      </c>
      <c r="G151">
        <v>80</v>
      </c>
      <c r="H151">
        <v>3</v>
      </c>
      <c r="I151" t="s">
        <v>30</v>
      </c>
      <c r="J151" t="s">
        <v>46</v>
      </c>
      <c r="K151">
        <v>67</v>
      </c>
      <c r="L151">
        <v>7500</v>
      </c>
      <c r="M151" t="s">
        <v>17</v>
      </c>
    </row>
    <row r="152" spans="1:13" x14ac:dyDescent="0.3">
      <c r="A152">
        <v>151</v>
      </c>
      <c r="B152" t="s">
        <v>28</v>
      </c>
      <c r="C152">
        <v>39</v>
      </c>
      <c r="D152" t="s">
        <v>35</v>
      </c>
      <c r="E152">
        <v>8</v>
      </c>
      <c r="F152">
        <v>9</v>
      </c>
      <c r="G152">
        <v>80</v>
      </c>
      <c r="H152">
        <v>3</v>
      </c>
      <c r="I152" t="s">
        <v>30</v>
      </c>
      <c r="J152" t="s">
        <v>46</v>
      </c>
      <c r="K152">
        <v>67</v>
      </c>
      <c r="L152">
        <v>7500</v>
      </c>
      <c r="M152" t="s">
        <v>17</v>
      </c>
    </row>
    <row r="153" spans="1:13" x14ac:dyDescent="0.3">
      <c r="A153">
        <v>152</v>
      </c>
      <c r="B153" t="s">
        <v>13</v>
      </c>
      <c r="C153">
        <v>39</v>
      </c>
      <c r="D153" t="s">
        <v>42</v>
      </c>
      <c r="E153">
        <v>7.2</v>
      </c>
      <c r="F153">
        <v>8</v>
      </c>
      <c r="G153">
        <v>60</v>
      </c>
      <c r="H153">
        <v>5</v>
      </c>
      <c r="I153" t="s">
        <v>19</v>
      </c>
      <c r="J153" t="s">
        <v>45</v>
      </c>
      <c r="K153">
        <v>68</v>
      </c>
      <c r="L153">
        <v>8000</v>
      </c>
      <c r="M153" t="s">
        <v>17</v>
      </c>
    </row>
    <row r="154" spans="1:13" x14ac:dyDescent="0.3">
      <c r="A154">
        <v>153</v>
      </c>
      <c r="B154" t="s">
        <v>13</v>
      </c>
      <c r="C154">
        <v>39</v>
      </c>
      <c r="D154" t="s">
        <v>42</v>
      </c>
      <c r="E154">
        <v>7.2</v>
      </c>
      <c r="F154">
        <v>8</v>
      </c>
      <c r="G154">
        <v>60</v>
      </c>
      <c r="H154">
        <v>5</v>
      </c>
      <c r="I154" t="s">
        <v>19</v>
      </c>
      <c r="J154" t="s">
        <v>45</v>
      </c>
      <c r="K154">
        <v>68</v>
      </c>
      <c r="L154">
        <v>8000</v>
      </c>
      <c r="M154" t="s">
        <v>17</v>
      </c>
    </row>
    <row r="155" spans="1:13" x14ac:dyDescent="0.3">
      <c r="A155">
        <v>154</v>
      </c>
      <c r="B155" t="s">
        <v>13</v>
      </c>
      <c r="C155">
        <v>39</v>
      </c>
      <c r="D155" t="s">
        <v>42</v>
      </c>
      <c r="E155">
        <v>7.2</v>
      </c>
      <c r="F155">
        <v>8</v>
      </c>
      <c r="G155">
        <v>60</v>
      </c>
      <c r="H155">
        <v>5</v>
      </c>
      <c r="I155" t="s">
        <v>19</v>
      </c>
      <c r="J155" t="s">
        <v>45</v>
      </c>
      <c r="K155">
        <v>68</v>
      </c>
      <c r="L155">
        <v>8000</v>
      </c>
      <c r="M155" t="s">
        <v>17</v>
      </c>
    </row>
    <row r="156" spans="1:13" x14ac:dyDescent="0.3">
      <c r="A156">
        <v>155</v>
      </c>
      <c r="B156" t="s">
        <v>13</v>
      </c>
      <c r="C156">
        <v>39</v>
      </c>
      <c r="D156" t="s">
        <v>42</v>
      </c>
      <c r="E156">
        <v>7.2</v>
      </c>
      <c r="F156">
        <v>8</v>
      </c>
      <c r="G156">
        <v>60</v>
      </c>
      <c r="H156">
        <v>5</v>
      </c>
      <c r="I156" t="s">
        <v>19</v>
      </c>
      <c r="J156" t="s">
        <v>45</v>
      </c>
      <c r="K156">
        <v>68</v>
      </c>
      <c r="L156">
        <v>8000</v>
      </c>
      <c r="M156" t="s">
        <v>17</v>
      </c>
    </row>
    <row r="157" spans="1:13" x14ac:dyDescent="0.3">
      <c r="A157">
        <v>156</v>
      </c>
      <c r="B157" t="s">
        <v>13</v>
      </c>
      <c r="C157">
        <v>39</v>
      </c>
      <c r="D157" t="s">
        <v>42</v>
      </c>
      <c r="E157">
        <v>7.2</v>
      </c>
      <c r="F157">
        <v>8</v>
      </c>
      <c r="G157">
        <v>60</v>
      </c>
      <c r="H157">
        <v>5</v>
      </c>
      <c r="I157" t="s">
        <v>19</v>
      </c>
      <c r="J157" t="s">
        <v>45</v>
      </c>
      <c r="K157">
        <v>68</v>
      </c>
      <c r="L157">
        <v>8000</v>
      </c>
      <c r="M157" t="s">
        <v>17</v>
      </c>
    </row>
    <row r="158" spans="1:13" x14ac:dyDescent="0.3">
      <c r="A158">
        <v>157</v>
      </c>
      <c r="B158" t="s">
        <v>13</v>
      </c>
      <c r="C158">
        <v>39</v>
      </c>
      <c r="D158" t="s">
        <v>42</v>
      </c>
      <c r="E158">
        <v>7.2</v>
      </c>
      <c r="F158">
        <v>8</v>
      </c>
      <c r="G158">
        <v>60</v>
      </c>
      <c r="H158">
        <v>5</v>
      </c>
      <c r="I158" t="s">
        <v>19</v>
      </c>
      <c r="J158" t="s">
        <v>45</v>
      </c>
      <c r="K158">
        <v>68</v>
      </c>
      <c r="L158">
        <v>8000</v>
      </c>
      <c r="M158" t="s">
        <v>17</v>
      </c>
    </row>
    <row r="159" spans="1:13" x14ac:dyDescent="0.3">
      <c r="A159">
        <v>158</v>
      </c>
      <c r="B159" t="s">
        <v>13</v>
      </c>
      <c r="C159">
        <v>39</v>
      </c>
      <c r="D159" t="s">
        <v>42</v>
      </c>
      <c r="E159">
        <v>7.2</v>
      </c>
      <c r="F159">
        <v>8</v>
      </c>
      <c r="G159">
        <v>60</v>
      </c>
      <c r="H159">
        <v>5</v>
      </c>
      <c r="I159" t="s">
        <v>19</v>
      </c>
      <c r="J159" t="s">
        <v>45</v>
      </c>
      <c r="K159">
        <v>68</v>
      </c>
      <c r="L159">
        <v>8000</v>
      </c>
      <c r="M159" t="s">
        <v>17</v>
      </c>
    </row>
    <row r="160" spans="1:13" x14ac:dyDescent="0.3">
      <c r="A160">
        <v>159</v>
      </c>
      <c r="B160" t="s">
        <v>13</v>
      </c>
      <c r="C160">
        <v>39</v>
      </c>
      <c r="D160" t="s">
        <v>42</v>
      </c>
      <c r="E160">
        <v>7.2</v>
      </c>
      <c r="F160">
        <v>8</v>
      </c>
      <c r="G160">
        <v>60</v>
      </c>
      <c r="H160">
        <v>5</v>
      </c>
      <c r="I160" t="s">
        <v>19</v>
      </c>
      <c r="J160" t="s">
        <v>45</v>
      </c>
      <c r="K160">
        <v>68</v>
      </c>
      <c r="L160">
        <v>8000</v>
      </c>
      <c r="M160" t="s">
        <v>17</v>
      </c>
    </row>
    <row r="161" spans="1:13" x14ac:dyDescent="0.3">
      <c r="A161">
        <v>160</v>
      </c>
      <c r="B161" t="s">
        <v>13</v>
      </c>
      <c r="C161">
        <v>39</v>
      </c>
      <c r="D161" t="s">
        <v>42</v>
      </c>
      <c r="E161">
        <v>7.2</v>
      </c>
      <c r="F161">
        <v>8</v>
      </c>
      <c r="G161">
        <v>60</v>
      </c>
      <c r="H161">
        <v>5</v>
      </c>
      <c r="I161" t="s">
        <v>19</v>
      </c>
      <c r="J161" t="s">
        <v>45</v>
      </c>
      <c r="K161">
        <v>68</v>
      </c>
      <c r="L161">
        <v>8000</v>
      </c>
      <c r="M161" t="s">
        <v>17</v>
      </c>
    </row>
    <row r="162" spans="1:13" x14ac:dyDescent="0.3">
      <c r="A162">
        <v>161</v>
      </c>
      <c r="B162" t="s">
        <v>13</v>
      </c>
      <c r="C162">
        <v>39</v>
      </c>
      <c r="D162" t="s">
        <v>42</v>
      </c>
      <c r="E162">
        <v>7.2</v>
      </c>
      <c r="F162">
        <v>8</v>
      </c>
      <c r="G162">
        <v>60</v>
      </c>
      <c r="H162">
        <v>5</v>
      </c>
      <c r="I162" t="s">
        <v>19</v>
      </c>
      <c r="J162" t="s">
        <v>45</v>
      </c>
      <c r="K162">
        <v>68</v>
      </c>
      <c r="L162">
        <v>8000</v>
      </c>
      <c r="M162" t="s">
        <v>17</v>
      </c>
    </row>
    <row r="163" spans="1:13" x14ac:dyDescent="0.3">
      <c r="A163">
        <v>162</v>
      </c>
      <c r="B163" t="s">
        <v>28</v>
      </c>
      <c r="C163">
        <v>40</v>
      </c>
      <c r="D163" t="s">
        <v>35</v>
      </c>
      <c r="E163">
        <v>7.2</v>
      </c>
      <c r="F163">
        <v>8</v>
      </c>
      <c r="G163">
        <v>55</v>
      </c>
      <c r="H163">
        <v>6</v>
      </c>
      <c r="I163" t="s">
        <v>30</v>
      </c>
      <c r="J163" t="s">
        <v>47</v>
      </c>
      <c r="K163">
        <v>73</v>
      </c>
      <c r="L163">
        <v>7300</v>
      </c>
      <c r="M163" t="s">
        <v>17</v>
      </c>
    </row>
    <row r="164" spans="1:13" x14ac:dyDescent="0.3">
      <c r="A164">
        <v>163</v>
      </c>
      <c r="B164" t="s">
        <v>28</v>
      </c>
      <c r="C164">
        <v>40</v>
      </c>
      <c r="D164" t="s">
        <v>35</v>
      </c>
      <c r="E164">
        <v>7.2</v>
      </c>
      <c r="F164">
        <v>8</v>
      </c>
      <c r="G164">
        <v>55</v>
      </c>
      <c r="H164">
        <v>6</v>
      </c>
      <c r="I164" t="s">
        <v>30</v>
      </c>
      <c r="J164" t="s">
        <v>47</v>
      </c>
      <c r="K164">
        <v>73</v>
      </c>
      <c r="L164">
        <v>7300</v>
      </c>
      <c r="M164" t="s">
        <v>17</v>
      </c>
    </row>
    <row r="165" spans="1:13" x14ac:dyDescent="0.3">
      <c r="A165">
        <v>164</v>
      </c>
      <c r="B165" t="s">
        <v>13</v>
      </c>
      <c r="C165">
        <v>40</v>
      </c>
      <c r="D165" t="s">
        <v>42</v>
      </c>
      <c r="E165">
        <v>7.9</v>
      </c>
      <c r="F165">
        <v>8</v>
      </c>
      <c r="G165">
        <v>90</v>
      </c>
      <c r="H165">
        <v>5</v>
      </c>
      <c r="I165" t="s">
        <v>19</v>
      </c>
      <c r="J165" t="s">
        <v>45</v>
      </c>
      <c r="K165">
        <v>68</v>
      </c>
      <c r="L165">
        <v>8000</v>
      </c>
      <c r="M165" t="s">
        <v>17</v>
      </c>
    </row>
    <row r="166" spans="1:13" x14ac:dyDescent="0.3">
      <c r="A166">
        <v>165</v>
      </c>
      <c r="B166" t="s">
        <v>13</v>
      </c>
      <c r="C166">
        <v>40</v>
      </c>
      <c r="D166" t="s">
        <v>42</v>
      </c>
      <c r="E166">
        <v>7.9</v>
      </c>
      <c r="F166">
        <v>8</v>
      </c>
      <c r="G166">
        <v>90</v>
      </c>
      <c r="H166">
        <v>5</v>
      </c>
      <c r="I166" t="s">
        <v>19</v>
      </c>
      <c r="J166" t="s">
        <v>45</v>
      </c>
      <c r="K166">
        <v>68</v>
      </c>
      <c r="L166">
        <v>8000</v>
      </c>
      <c r="M166" t="s">
        <v>17</v>
      </c>
    </row>
    <row r="167" spans="1:13" x14ac:dyDescent="0.3">
      <c r="A167">
        <v>166</v>
      </c>
      <c r="B167" t="s">
        <v>13</v>
      </c>
      <c r="C167">
        <v>41</v>
      </c>
      <c r="D167" t="s">
        <v>42</v>
      </c>
      <c r="E167">
        <v>7.6</v>
      </c>
      <c r="F167">
        <v>8</v>
      </c>
      <c r="G167">
        <v>90</v>
      </c>
      <c r="H167">
        <v>5</v>
      </c>
      <c r="I167" t="s">
        <v>19</v>
      </c>
      <c r="J167" t="s">
        <v>45</v>
      </c>
      <c r="K167">
        <v>70</v>
      </c>
      <c r="L167">
        <v>8000</v>
      </c>
      <c r="M167" t="s">
        <v>25</v>
      </c>
    </row>
    <row r="168" spans="1:13" x14ac:dyDescent="0.3">
      <c r="A168">
        <v>167</v>
      </c>
      <c r="B168" t="s">
        <v>13</v>
      </c>
      <c r="C168">
        <v>41</v>
      </c>
      <c r="D168" t="s">
        <v>34</v>
      </c>
      <c r="E168">
        <v>7.3</v>
      </c>
      <c r="F168">
        <v>8</v>
      </c>
      <c r="G168">
        <v>70</v>
      </c>
      <c r="H168">
        <v>6</v>
      </c>
      <c r="I168" t="s">
        <v>30</v>
      </c>
      <c r="J168" t="s">
        <v>48</v>
      </c>
      <c r="K168">
        <v>72</v>
      </c>
      <c r="L168">
        <v>6200</v>
      </c>
      <c r="M168" t="s">
        <v>17</v>
      </c>
    </row>
    <row r="169" spans="1:13" x14ac:dyDescent="0.3">
      <c r="A169">
        <v>168</v>
      </c>
      <c r="B169" t="s">
        <v>13</v>
      </c>
      <c r="C169">
        <v>41</v>
      </c>
      <c r="D169" t="s">
        <v>42</v>
      </c>
      <c r="E169">
        <v>7.1</v>
      </c>
      <c r="F169">
        <v>7</v>
      </c>
      <c r="G169">
        <v>55</v>
      </c>
      <c r="H169">
        <v>6</v>
      </c>
      <c r="I169" t="s">
        <v>15</v>
      </c>
      <c r="J169" t="s">
        <v>49</v>
      </c>
      <c r="K169">
        <v>72</v>
      </c>
      <c r="L169">
        <v>6000</v>
      </c>
      <c r="M169" t="s">
        <v>17</v>
      </c>
    </row>
    <row r="170" spans="1:13" x14ac:dyDescent="0.3">
      <c r="A170">
        <v>169</v>
      </c>
      <c r="B170" t="s">
        <v>13</v>
      </c>
      <c r="C170">
        <v>41</v>
      </c>
      <c r="D170" t="s">
        <v>42</v>
      </c>
      <c r="E170">
        <v>7.1</v>
      </c>
      <c r="F170">
        <v>7</v>
      </c>
      <c r="G170">
        <v>55</v>
      </c>
      <c r="H170">
        <v>6</v>
      </c>
      <c r="I170" t="s">
        <v>15</v>
      </c>
      <c r="J170" t="s">
        <v>49</v>
      </c>
      <c r="K170">
        <v>72</v>
      </c>
      <c r="L170">
        <v>6000</v>
      </c>
      <c r="M170" t="s">
        <v>17</v>
      </c>
    </row>
    <row r="171" spans="1:13" x14ac:dyDescent="0.3">
      <c r="A171">
        <v>170</v>
      </c>
      <c r="B171" t="s">
        <v>13</v>
      </c>
      <c r="C171">
        <v>41</v>
      </c>
      <c r="D171" t="s">
        <v>42</v>
      </c>
      <c r="E171">
        <v>7.7</v>
      </c>
      <c r="F171">
        <v>8</v>
      </c>
      <c r="G171">
        <v>90</v>
      </c>
      <c r="H171">
        <v>5</v>
      </c>
      <c r="I171" t="s">
        <v>19</v>
      </c>
      <c r="J171" t="s">
        <v>45</v>
      </c>
      <c r="K171">
        <v>70</v>
      </c>
      <c r="L171">
        <v>8000</v>
      </c>
      <c r="M171" t="s">
        <v>17</v>
      </c>
    </row>
    <row r="172" spans="1:13" x14ac:dyDescent="0.3">
      <c r="A172">
        <v>171</v>
      </c>
      <c r="B172" t="s">
        <v>13</v>
      </c>
      <c r="C172">
        <v>41</v>
      </c>
      <c r="D172" t="s">
        <v>42</v>
      </c>
      <c r="E172">
        <v>7.7</v>
      </c>
      <c r="F172">
        <v>8</v>
      </c>
      <c r="G172">
        <v>90</v>
      </c>
      <c r="H172">
        <v>5</v>
      </c>
      <c r="I172" t="s">
        <v>19</v>
      </c>
      <c r="J172" t="s">
        <v>45</v>
      </c>
      <c r="K172">
        <v>70</v>
      </c>
      <c r="L172">
        <v>8000</v>
      </c>
      <c r="M172" t="s">
        <v>17</v>
      </c>
    </row>
    <row r="173" spans="1:13" x14ac:dyDescent="0.3">
      <c r="A173">
        <v>172</v>
      </c>
      <c r="B173" t="s">
        <v>13</v>
      </c>
      <c r="C173">
        <v>41</v>
      </c>
      <c r="D173" t="s">
        <v>42</v>
      </c>
      <c r="E173">
        <v>7.7</v>
      </c>
      <c r="F173">
        <v>8</v>
      </c>
      <c r="G173">
        <v>90</v>
      </c>
      <c r="H173">
        <v>5</v>
      </c>
      <c r="I173" t="s">
        <v>19</v>
      </c>
      <c r="J173" t="s">
        <v>45</v>
      </c>
      <c r="K173">
        <v>70</v>
      </c>
      <c r="L173">
        <v>8000</v>
      </c>
      <c r="M173" t="s">
        <v>17</v>
      </c>
    </row>
    <row r="174" spans="1:13" x14ac:dyDescent="0.3">
      <c r="A174">
        <v>173</v>
      </c>
      <c r="B174" t="s">
        <v>13</v>
      </c>
      <c r="C174">
        <v>41</v>
      </c>
      <c r="D174" t="s">
        <v>42</v>
      </c>
      <c r="E174">
        <v>7.7</v>
      </c>
      <c r="F174">
        <v>8</v>
      </c>
      <c r="G174">
        <v>90</v>
      </c>
      <c r="H174">
        <v>5</v>
      </c>
      <c r="I174" t="s">
        <v>19</v>
      </c>
      <c r="J174" t="s">
        <v>45</v>
      </c>
      <c r="K174">
        <v>70</v>
      </c>
      <c r="L174">
        <v>8000</v>
      </c>
      <c r="M174" t="s">
        <v>17</v>
      </c>
    </row>
    <row r="175" spans="1:13" x14ac:dyDescent="0.3">
      <c r="A175">
        <v>174</v>
      </c>
      <c r="B175" t="s">
        <v>13</v>
      </c>
      <c r="C175">
        <v>41</v>
      </c>
      <c r="D175" t="s">
        <v>42</v>
      </c>
      <c r="E175">
        <v>7.7</v>
      </c>
      <c r="F175">
        <v>8</v>
      </c>
      <c r="G175">
        <v>90</v>
      </c>
      <c r="H175">
        <v>5</v>
      </c>
      <c r="I175" t="s">
        <v>19</v>
      </c>
      <c r="J175" t="s">
        <v>45</v>
      </c>
      <c r="K175">
        <v>70</v>
      </c>
      <c r="L175">
        <v>8000</v>
      </c>
      <c r="M175" t="s">
        <v>17</v>
      </c>
    </row>
    <row r="176" spans="1:13" x14ac:dyDescent="0.3">
      <c r="A176">
        <v>175</v>
      </c>
      <c r="B176" t="s">
        <v>13</v>
      </c>
      <c r="C176">
        <v>41</v>
      </c>
      <c r="D176" t="s">
        <v>42</v>
      </c>
      <c r="E176">
        <v>7.6</v>
      </c>
      <c r="F176">
        <v>8</v>
      </c>
      <c r="G176">
        <v>90</v>
      </c>
      <c r="H176">
        <v>5</v>
      </c>
      <c r="I176" t="s">
        <v>19</v>
      </c>
      <c r="J176" t="s">
        <v>45</v>
      </c>
      <c r="K176">
        <v>70</v>
      </c>
      <c r="L176">
        <v>8000</v>
      </c>
      <c r="M176" t="s">
        <v>17</v>
      </c>
    </row>
    <row r="177" spans="1:13" x14ac:dyDescent="0.3">
      <c r="A177">
        <v>176</v>
      </c>
      <c r="B177" t="s">
        <v>13</v>
      </c>
      <c r="C177">
        <v>41</v>
      </c>
      <c r="D177" t="s">
        <v>42</v>
      </c>
      <c r="E177">
        <v>7.6</v>
      </c>
      <c r="F177">
        <v>8</v>
      </c>
      <c r="G177">
        <v>90</v>
      </c>
      <c r="H177">
        <v>5</v>
      </c>
      <c r="I177" t="s">
        <v>19</v>
      </c>
      <c r="J177" t="s">
        <v>45</v>
      </c>
      <c r="K177">
        <v>70</v>
      </c>
      <c r="L177">
        <v>8000</v>
      </c>
      <c r="M177" t="s">
        <v>17</v>
      </c>
    </row>
    <row r="178" spans="1:13" x14ac:dyDescent="0.3">
      <c r="A178">
        <v>177</v>
      </c>
      <c r="B178" t="s">
        <v>13</v>
      </c>
      <c r="C178">
        <v>41</v>
      </c>
      <c r="D178" t="s">
        <v>42</v>
      </c>
      <c r="E178">
        <v>7.6</v>
      </c>
      <c r="F178">
        <v>8</v>
      </c>
      <c r="G178">
        <v>90</v>
      </c>
      <c r="H178">
        <v>5</v>
      </c>
      <c r="I178" t="s">
        <v>19</v>
      </c>
      <c r="J178" t="s">
        <v>45</v>
      </c>
      <c r="K178">
        <v>70</v>
      </c>
      <c r="L178">
        <v>8000</v>
      </c>
      <c r="M178" t="s">
        <v>17</v>
      </c>
    </row>
    <row r="179" spans="1:13" x14ac:dyDescent="0.3">
      <c r="A179">
        <v>178</v>
      </c>
      <c r="B179" t="s">
        <v>13</v>
      </c>
      <c r="C179">
        <v>42</v>
      </c>
      <c r="D179" t="s">
        <v>50</v>
      </c>
      <c r="E179">
        <v>6.5</v>
      </c>
      <c r="F179">
        <v>6</v>
      </c>
      <c r="G179">
        <v>45</v>
      </c>
      <c r="H179">
        <v>7</v>
      </c>
      <c r="I179" t="s">
        <v>15</v>
      </c>
      <c r="J179" t="s">
        <v>45</v>
      </c>
      <c r="K179">
        <v>72</v>
      </c>
      <c r="L179">
        <v>6000</v>
      </c>
      <c r="M179" t="s">
        <v>25</v>
      </c>
    </row>
    <row r="180" spans="1:13" x14ac:dyDescent="0.3">
      <c r="A180">
        <v>179</v>
      </c>
      <c r="B180" t="s">
        <v>13</v>
      </c>
      <c r="C180">
        <v>42</v>
      </c>
      <c r="D180" t="s">
        <v>42</v>
      </c>
      <c r="E180">
        <v>7.8</v>
      </c>
      <c r="F180">
        <v>8</v>
      </c>
      <c r="G180">
        <v>90</v>
      </c>
      <c r="H180">
        <v>5</v>
      </c>
      <c r="I180" t="s">
        <v>19</v>
      </c>
      <c r="J180" t="s">
        <v>45</v>
      </c>
      <c r="K180">
        <v>70</v>
      </c>
      <c r="L180">
        <v>8000</v>
      </c>
      <c r="M180" t="s">
        <v>17</v>
      </c>
    </row>
    <row r="181" spans="1:13" x14ac:dyDescent="0.3">
      <c r="A181">
        <v>180</v>
      </c>
      <c r="B181" t="s">
        <v>13</v>
      </c>
      <c r="C181">
        <v>42</v>
      </c>
      <c r="D181" t="s">
        <v>42</v>
      </c>
      <c r="E181">
        <v>7.8</v>
      </c>
      <c r="F181">
        <v>8</v>
      </c>
      <c r="G181">
        <v>90</v>
      </c>
      <c r="H181">
        <v>5</v>
      </c>
      <c r="I181" t="s">
        <v>19</v>
      </c>
      <c r="J181" t="s">
        <v>45</v>
      </c>
      <c r="K181">
        <v>70</v>
      </c>
      <c r="L181">
        <v>8000</v>
      </c>
      <c r="M181" t="s">
        <v>17</v>
      </c>
    </row>
    <row r="182" spans="1:13" x14ac:dyDescent="0.3">
      <c r="A182">
        <v>181</v>
      </c>
      <c r="B182" t="s">
        <v>13</v>
      </c>
      <c r="C182">
        <v>42</v>
      </c>
      <c r="D182" t="s">
        <v>42</v>
      </c>
      <c r="E182">
        <v>7.8</v>
      </c>
      <c r="F182">
        <v>8</v>
      </c>
      <c r="G182">
        <v>90</v>
      </c>
      <c r="H182">
        <v>5</v>
      </c>
      <c r="I182" t="s">
        <v>19</v>
      </c>
      <c r="J182" t="s">
        <v>45</v>
      </c>
      <c r="K182">
        <v>70</v>
      </c>
      <c r="L182">
        <v>8000</v>
      </c>
      <c r="M182" t="s">
        <v>17</v>
      </c>
    </row>
    <row r="183" spans="1:13" x14ac:dyDescent="0.3">
      <c r="A183">
        <v>182</v>
      </c>
      <c r="B183" t="s">
        <v>13</v>
      </c>
      <c r="C183">
        <v>42</v>
      </c>
      <c r="D183" t="s">
        <v>42</v>
      </c>
      <c r="E183">
        <v>7.8</v>
      </c>
      <c r="F183">
        <v>8</v>
      </c>
      <c r="G183">
        <v>90</v>
      </c>
      <c r="H183">
        <v>5</v>
      </c>
      <c r="I183" t="s">
        <v>19</v>
      </c>
      <c r="J183" t="s">
        <v>45</v>
      </c>
      <c r="K183">
        <v>70</v>
      </c>
      <c r="L183">
        <v>8000</v>
      </c>
      <c r="M183" t="s">
        <v>17</v>
      </c>
    </row>
    <row r="184" spans="1:13" x14ac:dyDescent="0.3">
      <c r="A184">
        <v>183</v>
      </c>
      <c r="B184" t="s">
        <v>13</v>
      </c>
      <c r="C184">
        <v>42</v>
      </c>
      <c r="D184" t="s">
        <v>42</v>
      </c>
      <c r="E184">
        <v>7.8</v>
      </c>
      <c r="F184">
        <v>8</v>
      </c>
      <c r="G184">
        <v>90</v>
      </c>
      <c r="H184">
        <v>5</v>
      </c>
      <c r="I184" t="s">
        <v>19</v>
      </c>
      <c r="J184" t="s">
        <v>45</v>
      </c>
      <c r="K184">
        <v>70</v>
      </c>
      <c r="L184">
        <v>8000</v>
      </c>
      <c r="M184" t="s">
        <v>17</v>
      </c>
    </row>
    <row r="185" spans="1:13" x14ac:dyDescent="0.3">
      <c r="A185">
        <v>184</v>
      </c>
      <c r="B185" t="s">
        <v>13</v>
      </c>
      <c r="C185">
        <v>42</v>
      </c>
      <c r="D185" t="s">
        <v>42</v>
      </c>
      <c r="E185">
        <v>7.8</v>
      </c>
      <c r="F185">
        <v>8</v>
      </c>
      <c r="G185">
        <v>90</v>
      </c>
      <c r="H185">
        <v>5</v>
      </c>
      <c r="I185" t="s">
        <v>19</v>
      </c>
      <c r="J185" t="s">
        <v>45</v>
      </c>
      <c r="K185">
        <v>70</v>
      </c>
      <c r="L185">
        <v>8000</v>
      </c>
      <c r="M185" t="s">
        <v>17</v>
      </c>
    </row>
    <row r="186" spans="1:13" x14ac:dyDescent="0.3">
      <c r="A186">
        <v>185</v>
      </c>
      <c r="B186" t="s">
        <v>28</v>
      </c>
      <c r="C186">
        <v>42</v>
      </c>
      <c r="D186" t="s">
        <v>26</v>
      </c>
      <c r="E186">
        <v>6.8</v>
      </c>
      <c r="F186">
        <v>6</v>
      </c>
      <c r="G186">
        <v>45</v>
      </c>
      <c r="H186">
        <v>7</v>
      </c>
      <c r="I186" t="s">
        <v>15</v>
      </c>
      <c r="J186" t="s">
        <v>45</v>
      </c>
      <c r="K186">
        <v>78</v>
      </c>
      <c r="L186">
        <v>5000</v>
      </c>
      <c r="M186" t="s">
        <v>24</v>
      </c>
    </row>
    <row r="187" spans="1:13" x14ac:dyDescent="0.3">
      <c r="A187">
        <v>186</v>
      </c>
      <c r="B187" t="s">
        <v>28</v>
      </c>
      <c r="C187">
        <v>42</v>
      </c>
      <c r="D187" t="s">
        <v>26</v>
      </c>
      <c r="E187">
        <v>6.8</v>
      </c>
      <c r="F187">
        <v>6</v>
      </c>
      <c r="G187">
        <v>45</v>
      </c>
      <c r="H187">
        <v>7</v>
      </c>
      <c r="I187" t="s">
        <v>15</v>
      </c>
      <c r="J187" t="s">
        <v>45</v>
      </c>
      <c r="K187">
        <v>78</v>
      </c>
      <c r="L187">
        <v>5000</v>
      </c>
      <c r="M187" t="s">
        <v>24</v>
      </c>
    </row>
    <row r="188" spans="1:13" x14ac:dyDescent="0.3">
      <c r="A188">
        <v>187</v>
      </c>
      <c r="B188" t="s">
        <v>28</v>
      </c>
      <c r="C188">
        <v>43</v>
      </c>
      <c r="D188" t="s">
        <v>26</v>
      </c>
      <c r="E188">
        <v>6.7</v>
      </c>
      <c r="F188">
        <v>7</v>
      </c>
      <c r="G188">
        <v>45</v>
      </c>
      <c r="H188">
        <v>4</v>
      </c>
      <c r="I188" t="s">
        <v>15</v>
      </c>
      <c r="J188" t="s">
        <v>51</v>
      </c>
      <c r="K188">
        <v>65</v>
      </c>
      <c r="L188">
        <v>6000</v>
      </c>
      <c r="M188" t="s">
        <v>25</v>
      </c>
    </row>
    <row r="189" spans="1:13" x14ac:dyDescent="0.3">
      <c r="A189">
        <v>188</v>
      </c>
      <c r="B189" t="s">
        <v>13</v>
      </c>
      <c r="C189">
        <v>43</v>
      </c>
      <c r="D189" t="s">
        <v>50</v>
      </c>
      <c r="E189">
        <v>6.3</v>
      </c>
      <c r="F189">
        <v>6</v>
      </c>
      <c r="G189">
        <v>45</v>
      </c>
      <c r="H189">
        <v>7</v>
      </c>
      <c r="I189" t="s">
        <v>15</v>
      </c>
      <c r="J189" t="s">
        <v>45</v>
      </c>
      <c r="K189">
        <v>72</v>
      </c>
      <c r="L189">
        <v>6000</v>
      </c>
      <c r="M189" t="s">
        <v>25</v>
      </c>
    </row>
    <row r="190" spans="1:13" x14ac:dyDescent="0.3">
      <c r="A190">
        <v>189</v>
      </c>
      <c r="B190" t="s">
        <v>28</v>
      </c>
      <c r="C190">
        <v>43</v>
      </c>
      <c r="D190" t="s">
        <v>26</v>
      </c>
      <c r="E190">
        <v>6.7</v>
      </c>
      <c r="F190">
        <v>7</v>
      </c>
      <c r="G190">
        <v>45</v>
      </c>
      <c r="H190">
        <v>4</v>
      </c>
      <c r="I190" t="s">
        <v>15</v>
      </c>
      <c r="J190" t="s">
        <v>51</v>
      </c>
      <c r="K190">
        <v>65</v>
      </c>
      <c r="L190">
        <v>6000</v>
      </c>
      <c r="M190" t="s">
        <v>25</v>
      </c>
    </row>
    <row r="191" spans="1:13" x14ac:dyDescent="0.3">
      <c r="A191">
        <v>190</v>
      </c>
      <c r="B191" t="s">
        <v>13</v>
      </c>
      <c r="C191">
        <v>43</v>
      </c>
      <c r="D191" t="s">
        <v>50</v>
      </c>
      <c r="E191">
        <v>6.5</v>
      </c>
      <c r="F191">
        <v>6</v>
      </c>
      <c r="G191">
        <v>45</v>
      </c>
      <c r="H191">
        <v>7</v>
      </c>
      <c r="I191" t="s">
        <v>15</v>
      </c>
      <c r="J191" t="s">
        <v>45</v>
      </c>
      <c r="K191">
        <v>72</v>
      </c>
      <c r="L191">
        <v>6000</v>
      </c>
      <c r="M191" t="s">
        <v>25</v>
      </c>
    </row>
    <row r="192" spans="1:13" x14ac:dyDescent="0.3">
      <c r="A192">
        <v>191</v>
      </c>
      <c r="B192" t="s">
        <v>28</v>
      </c>
      <c r="C192">
        <v>43</v>
      </c>
      <c r="D192" t="s">
        <v>26</v>
      </c>
      <c r="E192">
        <v>6.7</v>
      </c>
      <c r="F192">
        <v>7</v>
      </c>
      <c r="G192">
        <v>45</v>
      </c>
      <c r="H192">
        <v>4</v>
      </c>
      <c r="I192" t="s">
        <v>15</v>
      </c>
      <c r="J192" t="s">
        <v>51</v>
      </c>
      <c r="K192">
        <v>65</v>
      </c>
      <c r="L192">
        <v>6000</v>
      </c>
      <c r="M192" t="s">
        <v>25</v>
      </c>
    </row>
    <row r="193" spans="1:13" x14ac:dyDescent="0.3">
      <c r="A193">
        <v>192</v>
      </c>
      <c r="B193" t="s">
        <v>13</v>
      </c>
      <c r="C193">
        <v>43</v>
      </c>
      <c r="D193" t="s">
        <v>50</v>
      </c>
      <c r="E193">
        <v>6.4</v>
      </c>
      <c r="F193">
        <v>6</v>
      </c>
      <c r="G193">
        <v>45</v>
      </c>
      <c r="H193">
        <v>7</v>
      </c>
      <c r="I193" t="s">
        <v>15</v>
      </c>
      <c r="J193" t="s">
        <v>45</v>
      </c>
      <c r="K193">
        <v>72</v>
      </c>
      <c r="L193">
        <v>6000</v>
      </c>
      <c r="M193" t="s">
        <v>25</v>
      </c>
    </row>
    <row r="194" spans="1:13" x14ac:dyDescent="0.3">
      <c r="A194">
        <v>193</v>
      </c>
      <c r="B194" t="s">
        <v>13</v>
      </c>
      <c r="C194">
        <v>43</v>
      </c>
      <c r="D194" t="s">
        <v>50</v>
      </c>
      <c r="E194">
        <v>6.5</v>
      </c>
      <c r="F194">
        <v>6</v>
      </c>
      <c r="G194">
        <v>45</v>
      </c>
      <c r="H194">
        <v>7</v>
      </c>
      <c r="I194" t="s">
        <v>15</v>
      </c>
      <c r="J194" t="s">
        <v>45</v>
      </c>
      <c r="K194">
        <v>72</v>
      </c>
      <c r="L194">
        <v>6000</v>
      </c>
      <c r="M194" t="s">
        <v>25</v>
      </c>
    </row>
    <row r="195" spans="1:13" x14ac:dyDescent="0.3">
      <c r="A195">
        <v>194</v>
      </c>
      <c r="B195" t="s">
        <v>13</v>
      </c>
      <c r="C195">
        <v>43</v>
      </c>
      <c r="D195" t="s">
        <v>50</v>
      </c>
      <c r="E195">
        <v>6.5</v>
      </c>
      <c r="F195">
        <v>6</v>
      </c>
      <c r="G195">
        <v>45</v>
      </c>
      <c r="H195">
        <v>7</v>
      </c>
      <c r="I195" t="s">
        <v>15</v>
      </c>
      <c r="J195" t="s">
        <v>45</v>
      </c>
      <c r="K195">
        <v>72</v>
      </c>
      <c r="L195">
        <v>6000</v>
      </c>
      <c r="M195" t="s">
        <v>25</v>
      </c>
    </row>
    <row r="196" spans="1:13" x14ac:dyDescent="0.3">
      <c r="A196">
        <v>195</v>
      </c>
      <c r="B196" t="s">
        <v>13</v>
      </c>
      <c r="C196">
        <v>43</v>
      </c>
      <c r="D196" t="s">
        <v>50</v>
      </c>
      <c r="E196">
        <v>6.5</v>
      </c>
      <c r="F196">
        <v>6</v>
      </c>
      <c r="G196">
        <v>45</v>
      </c>
      <c r="H196">
        <v>7</v>
      </c>
      <c r="I196" t="s">
        <v>15</v>
      </c>
      <c r="J196" t="s">
        <v>45</v>
      </c>
      <c r="K196">
        <v>72</v>
      </c>
      <c r="L196">
        <v>6000</v>
      </c>
      <c r="M196" t="s">
        <v>25</v>
      </c>
    </row>
    <row r="197" spans="1:13" x14ac:dyDescent="0.3">
      <c r="A197">
        <v>196</v>
      </c>
      <c r="B197" t="s">
        <v>13</v>
      </c>
      <c r="C197">
        <v>43</v>
      </c>
      <c r="D197" t="s">
        <v>50</v>
      </c>
      <c r="E197">
        <v>6.5</v>
      </c>
      <c r="F197">
        <v>6</v>
      </c>
      <c r="G197">
        <v>45</v>
      </c>
      <c r="H197">
        <v>7</v>
      </c>
      <c r="I197" t="s">
        <v>15</v>
      </c>
      <c r="J197" t="s">
        <v>45</v>
      </c>
      <c r="K197">
        <v>72</v>
      </c>
      <c r="L197">
        <v>6000</v>
      </c>
      <c r="M197" t="s">
        <v>25</v>
      </c>
    </row>
    <row r="198" spans="1:13" x14ac:dyDescent="0.3">
      <c r="A198">
        <v>197</v>
      </c>
      <c r="B198" t="s">
        <v>13</v>
      </c>
      <c r="C198">
        <v>43</v>
      </c>
      <c r="D198" t="s">
        <v>50</v>
      </c>
      <c r="E198">
        <v>6.5</v>
      </c>
      <c r="F198">
        <v>6</v>
      </c>
      <c r="G198">
        <v>45</v>
      </c>
      <c r="H198">
        <v>7</v>
      </c>
      <c r="I198" t="s">
        <v>15</v>
      </c>
      <c r="J198" t="s">
        <v>45</v>
      </c>
      <c r="K198">
        <v>72</v>
      </c>
      <c r="L198">
        <v>6000</v>
      </c>
      <c r="M198" t="s">
        <v>25</v>
      </c>
    </row>
    <row r="199" spans="1:13" x14ac:dyDescent="0.3">
      <c r="A199">
        <v>198</v>
      </c>
      <c r="B199" t="s">
        <v>13</v>
      </c>
      <c r="C199">
        <v>43</v>
      </c>
      <c r="D199" t="s">
        <v>50</v>
      </c>
      <c r="E199">
        <v>6.5</v>
      </c>
      <c r="F199">
        <v>6</v>
      </c>
      <c r="G199">
        <v>45</v>
      </c>
      <c r="H199">
        <v>7</v>
      </c>
      <c r="I199" t="s">
        <v>15</v>
      </c>
      <c r="J199" t="s">
        <v>45</v>
      </c>
      <c r="K199">
        <v>72</v>
      </c>
      <c r="L199">
        <v>6000</v>
      </c>
      <c r="M199" t="s">
        <v>25</v>
      </c>
    </row>
    <row r="200" spans="1:13" x14ac:dyDescent="0.3">
      <c r="A200">
        <v>199</v>
      </c>
      <c r="B200" t="s">
        <v>13</v>
      </c>
      <c r="C200">
        <v>43</v>
      </c>
      <c r="D200" t="s">
        <v>50</v>
      </c>
      <c r="E200">
        <v>6.5</v>
      </c>
      <c r="F200">
        <v>6</v>
      </c>
      <c r="G200">
        <v>45</v>
      </c>
      <c r="H200">
        <v>7</v>
      </c>
      <c r="I200" t="s">
        <v>15</v>
      </c>
      <c r="J200" t="s">
        <v>45</v>
      </c>
      <c r="K200">
        <v>72</v>
      </c>
      <c r="L200">
        <v>6000</v>
      </c>
      <c r="M200" t="s">
        <v>25</v>
      </c>
    </row>
    <row r="201" spans="1:13" x14ac:dyDescent="0.3">
      <c r="A201">
        <v>200</v>
      </c>
      <c r="B201" t="s">
        <v>13</v>
      </c>
      <c r="C201">
        <v>43</v>
      </c>
      <c r="D201" t="s">
        <v>50</v>
      </c>
      <c r="E201">
        <v>6.5</v>
      </c>
      <c r="F201">
        <v>6</v>
      </c>
      <c r="G201">
        <v>45</v>
      </c>
      <c r="H201">
        <v>7</v>
      </c>
      <c r="I201" t="s">
        <v>15</v>
      </c>
      <c r="J201" t="s">
        <v>45</v>
      </c>
      <c r="K201">
        <v>72</v>
      </c>
      <c r="L201">
        <v>6000</v>
      </c>
      <c r="M201" t="s">
        <v>25</v>
      </c>
    </row>
    <row r="202" spans="1:13" x14ac:dyDescent="0.3">
      <c r="A202">
        <v>201</v>
      </c>
      <c r="B202" t="s">
        <v>13</v>
      </c>
      <c r="C202">
        <v>43</v>
      </c>
      <c r="D202" t="s">
        <v>50</v>
      </c>
      <c r="E202">
        <v>6.5</v>
      </c>
      <c r="F202">
        <v>6</v>
      </c>
      <c r="G202">
        <v>45</v>
      </c>
      <c r="H202">
        <v>7</v>
      </c>
      <c r="I202" t="s">
        <v>15</v>
      </c>
      <c r="J202" t="s">
        <v>45</v>
      </c>
      <c r="K202">
        <v>72</v>
      </c>
      <c r="L202">
        <v>6000</v>
      </c>
      <c r="M202" t="s">
        <v>25</v>
      </c>
    </row>
    <row r="203" spans="1:13" x14ac:dyDescent="0.3">
      <c r="A203">
        <v>202</v>
      </c>
      <c r="B203" t="s">
        <v>13</v>
      </c>
      <c r="C203">
        <v>43</v>
      </c>
      <c r="D203" t="s">
        <v>34</v>
      </c>
      <c r="E203">
        <v>7.8</v>
      </c>
      <c r="F203">
        <v>8</v>
      </c>
      <c r="G203">
        <v>90</v>
      </c>
      <c r="H203">
        <v>5</v>
      </c>
      <c r="I203" t="s">
        <v>19</v>
      </c>
      <c r="J203" t="s">
        <v>45</v>
      </c>
      <c r="K203">
        <v>70</v>
      </c>
      <c r="L203">
        <v>8000</v>
      </c>
      <c r="M203" t="s">
        <v>25</v>
      </c>
    </row>
    <row r="204" spans="1:13" x14ac:dyDescent="0.3">
      <c r="A204">
        <v>203</v>
      </c>
      <c r="B204" t="s">
        <v>13</v>
      </c>
      <c r="C204">
        <v>43</v>
      </c>
      <c r="D204" t="s">
        <v>34</v>
      </c>
      <c r="E204">
        <v>7.8</v>
      </c>
      <c r="F204">
        <v>8</v>
      </c>
      <c r="G204">
        <v>90</v>
      </c>
      <c r="H204">
        <v>5</v>
      </c>
      <c r="I204" t="s">
        <v>19</v>
      </c>
      <c r="J204" t="s">
        <v>45</v>
      </c>
      <c r="K204">
        <v>70</v>
      </c>
      <c r="L204">
        <v>8000</v>
      </c>
      <c r="M204" t="s">
        <v>25</v>
      </c>
    </row>
    <row r="205" spans="1:13" x14ac:dyDescent="0.3">
      <c r="A205">
        <v>204</v>
      </c>
      <c r="B205" t="s">
        <v>13</v>
      </c>
      <c r="C205">
        <v>43</v>
      </c>
      <c r="D205" t="s">
        <v>34</v>
      </c>
      <c r="E205">
        <v>6.9</v>
      </c>
      <c r="F205">
        <v>6</v>
      </c>
      <c r="G205">
        <v>47</v>
      </c>
      <c r="H205">
        <v>7</v>
      </c>
      <c r="I205" t="s">
        <v>30</v>
      </c>
      <c r="J205" t="s">
        <v>33</v>
      </c>
      <c r="K205">
        <v>69</v>
      </c>
      <c r="L205">
        <v>6800</v>
      </c>
      <c r="M205" t="s">
        <v>17</v>
      </c>
    </row>
    <row r="206" spans="1:13" x14ac:dyDescent="0.3">
      <c r="A206">
        <v>205</v>
      </c>
      <c r="B206" t="s">
        <v>13</v>
      </c>
      <c r="C206">
        <v>43</v>
      </c>
      <c r="D206" t="s">
        <v>34</v>
      </c>
      <c r="E206">
        <v>7.6</v>
      </c>
      <c r="F206">
        <v>8</v>
      </c>
      <c r="G206">
        <v>75</v>
      </c>
      <c r="H206">
        <v>4</v>
      </c>
      <c r="I206" t="s">
        <v>15</v>
      </c>
      <c r="J206" t="s">
        <v>52</v>
      </c>
      <c r="K206">
        <v>68</v>
      </c>
      <c r="L206">
        <v>6800</v>
      </c>
      <c r="M206" t="s">
        <v>17</v>
      </c>
    </row>
    <row r="207" spans="1:13" x14ac:dyDescent="0.3">
      <c r="A207">
        <v>206</v>
      </c>
      <c r="B207" t="s">
        <v>13</v>
      </c>
      <c r="C207">
        <v>43</v>
      </c>
      <c r="D207" t="s">
        <v>34</v>
      </c>
      <c r="E207">
        <v>7.7</v>
      </c>
      <c r="F207">
        <v>8</v>
      </c>
      <c r="G207">
        <v>90</v>
      </c>
      <c r="H207">
        <v>5</v>
      </c>
      <c r="I207" t="s">
        <v>19</v>
      </c>
      <c r="J207" t="s">
        <v>45</v>
      </c>
      <c r="K207">
        <v>70</v>
      </c>
      <c r="L207">
        <v>8000</v>
      </c>
      <c r="M207" t="s">
        <v>17</v>
      </c>
    </row>
    <row r="208" spans="1:13" x14ac:dyDescent="0.3">
      <c r="A208">
        <v>207</v>
      </c>
      <c r="B208" t="s">
        <v>13</v>
      </c>
      <c r="C208">
        <v>43</v>
      </c>
      <c r="D208" t="s">
        <v>34</v>
      </c>
      <c r="E208">
        <v>7.7</v>
      </c>
      <c r="F208">
        <v>8</v>
      </c>
      <c r="G208">
        <v>90</v>
      </c>
      <c r="H208">
        <v>5</v>
      </c>
      <c r="I208" t="s">
        <v>19</v>
      </c>
      <c r="J208" t="s">
        <v>45</v>
      </c>
      <c r="K208">
        <v>70</v>
      </c>
      <c r="L208">
        <v>8000</v>
      </c>
      <c r="M208" t="s">
        <v>17</v>
      </c>
    </row>
    <row r="209" spans="1:13" x14ac:dyDescent="0.3">
      <c r="A209">
        <v>208</v>
      </c>
      <c r="B209" t="s">
        <v>13</v>
      </c>
      <c r="C209">
        <v>43</v>
      </c>
      <c r="D209" t="s">
        <v>34</v>
      </c>
      <c r="E209">
        <v>7.7</v>
      </c>
      <c r="F209">
        <v>8</v>
      </c>
      <c r="G209">
        <v>90</v>
      </c>
      <c r="H209">
        <v>5</v>
      </c>
      <c r="I209" t="s">
        <v>19</v>
      </c>
      <c r="J209" t="s">
        <v>45</v>
      </c>
      <c r="K209">
        <v>70</v>
      </c>
      <c r="L209">
        <v>8000</v>
      </c>
      <c r="M209" t="s">
        <v>17</v>
      </c>
    </row>
    <row r="210" spans="1:13" x14ac:dyDescent="0.3">
      <c r="A210">
        <v>209</v>
      </c>
      <c r="B210" t="s">
        <v>13</v>
      </c>
      <c r="C210">
        <v>43</v>
      </c>
      <c r="D210" t="s">
        <v>34</v>
      </c>
      <c r="E210">
        <v>7.7</v>
      </c>
      <c r="F210">
        <v>8</v>
      </c>
      <c r="G210">
        <v>90</v>
      </c>
      <c r="H210">
        <v>5</v>
      </c>
      <c r="I210" t="s">
        <v>19</v>
      </c>
      <c r="J210" t="s">
        <v>45</v>
      </c>
      <c r="K210">
        <v>70</v>
      </c>
      <c r="L210">
        <v>8000</v>
      </c>
      <c r="M210" t="s">
        <v>17</v>
      </c>
    </row>
    <row r="211" spans="1:13" x14ac:dyDescent="0.3">
      <c r="A211">
        <v>210</v>
      </c>
      <c r="B211" t="s">
        <v>13</v>
      </c>
      <c r="C211">
        <v>43</v>
      </c>
      <c r="D211" t="s">
        <v>34</v>
      </c>
      <c r="E211">
        <v>7.8</v>
      </c>
      <c r="F211">
        <v>8</v>
      </c>
      <c r="G211">
        <v>90</v>
      </c>
      <c r="H211">
        <v>5</v>
      </c>
      <c r="I211" t="s">
        <v>19</v>
      </c>
      <c r="J211" t="s">
        <v>45</v>
      </c>
      <c r="K211">
        <v>70</v>
      </c>
      <c r="L211">
        <v>8000</v>
      </c>
      <c r="M211" t="s">
        <v>17</v>
      </c>
    </row>
    <row r="212" spans="1:13" x14ac:dyDescent="0.3">
      <c r="A212">
        <v>211</v>
      </c>
      <c r="B212" t="s">
        <v>13</v>
      </c>
      <c r="C212">
        <v>43</v>
      </c>
      <c r="D212" t="s">
        <v>34</v>
      </c>
      <c r="E212">
        <v>7.7</v>
      </c>
      <c r="F212">
        <v>8</v>
      </c>
      <c r="G212">
        <v>90</v>
      </c>
      <c r="H212">
        <v>5</v>
      </c>
      <c r="I212" t="s">
        <v>19</v>
      </c>
      <c r="J212" t="s">
        <v>45</v>
      </c>
      <c r="K212">
        <v>70</v>
      </c>
      <c r="L212">
        <v>8000</v>
      </c>
      <c r="M212" t="s">
        <v>17</v>
      </c>
    </row>
    <row r="213" spans="1:13" x14ac:dyDescent="0.3">
      <c r="A213">
        <v>212</v>
      </c>
      <c r="B213" t="s">
        <v>13</v>
      </c>
      <c r="C213">
        <v>43</v>
      </c>
      <c r="D213" t="s">
        <v>34</v>
      </c>
      <c r="E213">
        <v>7.8</v>
      </c>
      <c r="F213">
        <v>8</v>
      </c>
      <c r="G213">
        <v>90</v>
      </c>
      <c r="H213">
        <v>5</v>
      </c>
      <c r="I213" t="s">
        <v>19</v>
      </c>
      <c r="J213" t="s">
        <v>45</v>
      </c>
      <c r="K213">
        <v>70</v>
      </c>
      <c r="L213">
        <v>8000</v>
      </c>
      <c r="M213" t="s">
        <v>17</v>
      </c>
    </row>
    <row r="214" spans="1:13" x14ac:dyDescent="0.3">
      <c r="A214">
        <v>213</v>
      </c>
      <c r="B214" t="s">
        <v>13</v>
      </c>
      <c r="C214">
        <v>43</v>
      </c>
      <c r="D214" t="s">
        <v>34</v>
      </c>
      <c r="E214">
        <v>7.8</v>
      </c>
      <c r="F214">
        <v>8</v>
      </c>
      <c r="G214">
        <v>90</v>
      </c>
      <c r="H214">
        <v>5</v>
      </c>
      <c r="I214" t="s">
        <v>19</v>
      </c>
      <c r="J214" t="s">
        <v>45</v>
      </c>
      <c r="K214">
        <v>70</v>
      </c>
      <c r="L214">
        <v>8000</v>
      </c>
      <c r="M214" t="s">
        <v>17</v>
      </c>
    </row>
    <row r="215" spans="1:13" x14ac:dyDescent="0.3">
      <c r="A215">
        <v>214</v>
      </c>
      <c r="B215" t="s">
        <v>13</v>
      </c>
      <c r="C215">
        <v>43</v>
      </c>
      <c r="D215" t="s">
        <v>34</v>
      </c>
      <c r="E215">
        <v>7.8</v>
      </c>
      <c r="F215">
        <v>8</v>
      </c>
      <c r="G215">
        <v>90</v>
      </c>
      <c r="H215">
        <v>5</v>
      </c>
      <c r="I215" t="s">
        <v>19</v>
      </c>
      <c r="J215" t="s">
        <v>45</v>
      </c>
      <c r="K215">
        <v>70</v>
      </c>
      <c r="L215">
        <v>8000</v>
      </c>
      <c r="M215" t="s">
        <v>17</v>
      </c>
    </row>
    <row r="216" spans="1:13" x14ac:dyDescent="0.3">
      <c r="A216">
        <v>215</v>
      </c>
      <c r="B216" t="s">
        <v>13</v>
      </c>
      <c r="C216">
        <v>43</v>
      </c>
      <c r="D216" t="s">
        <v>34</v>
      </c>
      <c r="E216">
        <v>7.8</v>
      </c>
      <c r="F216">
        <v>8</v>
      </c>
      <c r="G216">
        <v>90</v>
      </c>
      <c r="H216">
        <v>5</v>
      </c>
      <c r="I216" t="s">
        <v>19</v>
      </c>
      <c r="J216" t="s">
        <v>45</v>
      </c>
      <c r="K216">
        <v>70</v>
      </c>
      <c r="L216">
        <v>8000</v>
      </c>
      <c r="M216" t="s">
        <v>17</v>
      </c>
    </row>
    <row r="217" spans="1:13" x14ac:dyDescent="0.3">
      <c r="A217">
        <v>216</v>
      </c>
      <c r="B217" t="s">
        <v>13</v>
      </c>
      <c r="C217">
        <v>43</v>
      </c>
      <c r="D217" t="s">
        <v>34</v>
      </c>
      <c r="E217">
        <v>7.8</v>
      </c>
      <c r="F217">
        <v>8</v>
      </c>
      <c r="G217">
        <v>90</v>
      </c>
      <c r="H217">
        <v>5</v>
      </c>
      <c r="I217" t="s">
        <v>19</v>
      </c>
      <c r="J217" t="s">
        <v>45</v>
      </c>
      <c r="K217">
        <v>70</v>
      </c>
      <c r="L217">
        <v>8000</v>
      </c>
      <c r="M217" t="s">
        <v>17</v>
      </c>
    </row>
    <row r="218" spans="1:13" x14ac:dyDescent="0.3">
      <c r="A218">
        <v>217</v>
      </c>
      <c r="B218" t="s">
        <v>13</v>
      </c>
      <c r="C218">
        <v>43</v>
      </c>
      <c r="D218" t="s">
        <v>34</v>
      </c>
      <c r="E218">
        <v>7.8</v>
      </c>
      <c r="F218">
        <v>8</v>
      </c>
      <c r="G218">
        <v>90</v>
      </c>
      <c r="H218">
        <v>5</v>
      </c>
      <c r="I218" t="s">
        <v>19</v>
      </c>
      <c r="J218" t="s">
        <v>45</v>
      </c>
      <c r="K218">
        <v>70</v>
      </c>
      <c r="L218">
        <v>8000</v>
      </c>
      <c r="M218" t="s">
        <v>17</v>
      </c>
    </row>
    <row r="219" spans="1:13" x14ac:dyDescent="0.3">
      <c r="A219">
        <v>218</v>
      </c>
      <c r="B219" t="s">
        <v>13</v>
      </c>
      <c r="C219">
        <v>43</v>
      </c>
      <c r="D219" t="s">
        <v>34</v>
      </c>
      <c r="E219">
        <v>7.8</v>
      </c>
      <c r="F219">
        <v>8</v>
      </c>
      <c r="G219">
        <v>90</v>
      </c>
      <c r="H219">
        <v>5</v>
      </c>
      <c r="I219" t="s">
        <v>19</v>
      </c>
      <c r="J219" t="s">
        <v>45</v>
      </c>
      <c r="K219">
        <v>70</v>
      </c>
      <c r="L219">
        <v>8000</v>
      </c>
      <c r="M219" t="s">
        <v>17</v>
      </c>
    </row>
    <row r="220" spans="1:13" x14ac:dyDescent="0.3">
      <c r="A220">
        <v>219</v>
      </c>
      <c r="B220" t="s">
        <v>13</v>
      </c>
      <c r="C220">
        <v>43</v>
      </c>
      <c r="D220" t="s">
        <v>34</v>
      </c>
      <c r="E220">
        <v>7.8</v>
      </c>
      <c r="F220">
        <v>8</v>
      </c>
      <c r="G220">
        <v>90</v>
      </c>
      <c r="H220">
        <v>5</v>
      </c>
      <c r="I220" t="s">
        <v>19</v>
      </c>
      <c r="J220" t="s">
        <v>45</v>
      </c>
      <c r="K220">
        <v>70</v>
      </c>
      <c r="L220">
        <v>8000</v>
      </c>
      <c r="M220" t="s">
        <v>24</v>
      </c>
    </row>
    <row r="221" spans="1:13" x14ac:dyDescent="0.3">
      <c r="A221">
        <v>220</v>
      </c>
      <c r="B221" t="s">
        <v>13</v>
      </c>
      <c r="C221">
        <v>43</v>
      </c>
      <c r="D221" t="s">
        <v>50</v>
      </c>
      <c r="E221">
        <v>6.5</v>
      </c>
      <c r="F221">
        <v>6</v>
      </c>
      <c r="G221">
        <v>45</v>
      </c>
      <c r="H221">
        <v>7</v>
      </c>
      <c r="I221" t="s">
        <v>15</v>
      </c>
      <c r="J221" t="s">
        <v>45</v>
      </c>
      <c r="K221">
        <v>72</v>
      </c>
      <c r="L221">
        <v>6000</v>
      </c>
      <c r="M221" t="s">
        <v>24</v>
      </c>
    </row>
    <row r="222" spans="1:13" x14ac:dyDescent="0.3">
      <c r="A222">
        <v>221</v>
      </c>
      <c r="B222" t="s">
        <v>28</v>
      </c>
      <c r="C222">
        <v>44</v>
      </c>
      <c r="D222" t="s">
        <v>26</v>
      </c>
      <c r="E222">
        <v>6.6</v>
      </c>
      <c r="F222">
        <v>7</v>
      </c>
      <c r="G222">
        <v>45</v>
      </c>
      <c r="H222">
        <v>4</v>
      </c>
      <c r="I222" t="s">
        <v>15</v>
      </c>
      <c r="J222" t="s">
        <v>51</v>
      </c>
      <c r="K222">
        <v>65</v>
      </c>
      <c r="L222">
        <v>6000</v>
      </c>
      <c r="M222" t="s">
        <v>25</v>
      </c>
    </row>
    <row r="223" spans="1:13" x14ac:dyDescent="0.3">
      <c r="A223">
        <v>222</v>
      </c>
      <c r="B223" t="s">
        <v>13</v>
      </c>
      <c r="C223">
        <v>44</v>
      </c>
      <c r="D223" t="s">
        <v>50</v>
      </c>
      <c r="E223">
        <v>6.4</v>
      </c>
      <c r="F223">
        <v>6</v>
      </c>
      <c r="G223">
        <v>45</v>
      </c>
      <c r="H223">
        <v>7</v>
      </c>
      <c r="I223" t="s">
        <v>15</v>
      </c>
      <c r="J223" t="s">
        <v>45</v>
      </c>
      <c r="K223">
        <v>72</v>
      </c>
      <c r="L223">
        <v>6000</v>
      </c>
      <c r="M223" t="s">
        <v>25</v>
      </c>
    </row>
    <row r="224" spans="1:13" x14ac:dyDescent="0.3">
      <c r="A224">
        <v>223</v>
      </c>
      <c r="B224" t="s">
        <v>13</v>
      </c>
      <c r="C224">
        <v>44</v>
      </c>
      <c r="D224" t="s">
        <v>50</v>
      </c>
      <c r="E224">
        <v>6.3</v>
      </c>
      <c r="F224">
        <v>6</v>
      </c>
      <c r="G224">
        <v>45</v>
      </c>
      <c r="H224">
        <v>7</v>
      </c>
      <c r="I224" t="s">
        <v>15</v>
      </c>
      <c r="J224" t="s">
        <v>45</v>
      </c>
      <c r="K224">
        <v>72</v>
      </c>
      <c r="L224">
        <v>6000</v>
      </c>
      <c r="M224" t="s">
        <v>25</v>
      </c>
    </row>
    <row r="225" spans="1:13" x14ac:dyDescent="0.3">
      <c r="A225">
        <v>224</v>
      </c>
      <c r="B225" t="s">
        <v>13</v>
      </c>
      <c r="C225">
        <v>44</v>
      </c>
      <c r="D225" t="s">
        <v>50</v>
      </c>
      <c r="E225">
        <v>6.4</v>
      </c>
      <c r="F225">
        <v>6</v>
      </c>
      <c r="G225">
        <v>45</v>
      </c>
      <c r="H225">
        <v>7</v>
      </c>
      <c r="I225" t="s">
        <v>15</v>
      </c>
      <c r="J225" t="s">
        <v>45</v>
      </c>
      <c r="K225">
        <v>72</v>
      </c>
      <c r="L225">
        <v>6000</v>
      </c>
      <c r="M225" t="s">
        <v>25</v>
      </c>
    </row>
    <row r="226" spans="1:13" x14ac:dyDescent="0.3">
      <c r="A226">
        <v>225</v>
      </c>
      <c r="B226" t="s">
        <v>28</v>
      </c>
      <c r="C226">
        <v>44</v>
      </c>
      <c r="D226" t="s">
        <v>26</v>
      </c>
      <c r="E226">
        <v>6.6</v>
      </c>
      <c r="F226">
        <v>7</v>
      </c>
      <c r="G226">
        <v>45</v>
      </c>
      <c r="H226">
        <v>4</v>
      </c>
      <c r="I226" t="s">
        <v>15</v>
      </c>
      <c r="J226" t="s">
        <v>51</v>
      </c>
      <c r="K226">
        <v>65</v>
      </c>
      <c r="L226">
        <v>6000</v>
      </c>
      <c r="M226" t="s">
        <v>25</v>
      </c>
    </row>
    <row r="227" spans="1:13" x14ac:dyDescent="0.3">
      <c r="A227">
        <v>226</v>
      </c>
      <c r="B227" t="s">
        <v>13</v>
      </c>
      <c r="C227">
        <v>44</v>
      </c>
      <c r="D227" t="s">
        <v>50</v>
      </c>
      <c r="E227">
        <v>6.3</v>
      </c>
      <c r="F227">
        <v>6</v>
      </c>
      <c r="G227">
        <v>45</v>
      </c>
      <c r="H227">
        <v>7</v>
      </c>
      <c r="I227" t="s">
        <v>15</v>
      </c>
      <c r="J227" t="s">
        <v>45</v>
      </c>
      <c r="K227">
        <v>72</v>
      </c>
      <c r="L227">
        <v>6000</v>
      </c>
      <c r="M227" t="s">
        <v>25</v>
      </c>
    </row>
    <row r="228" spans="1:13" x14ac:dyDescent="0.3">
      <c r="A228">
        <v>227</v>
      </c>
      <c r="B228" t="s">
        <v>28</v>
      </c>
      <c r="C228">
        <v>44</v>
      </c>
      <c r="D228" t="s">
        <v>26</v>
      </c>
      <c r="E228">
        <v>6.6</v>
      </c>
      <c r="F228">
        <v>7</v>
      </c>
      <c r="G228">
        <v>45</v>
      </c>
      <c r="H228">
        <v>4</v>
      </c>
      <c r="I228" t="s">
        <v>15</v>
      </c>
      <c r="J228" t="s">
        <v>51</v>
      </c>
      <c r="K228">
        <v>65</v>
      </c>
      <c r="L228">
        <v>6000</v>
      </c>
      <c r="M228" t="s">
        <v>25</v>
      </c>
    </row>
    <row r="229" spans="1:13" x14ac:dyDescent="0.3">
      <c r="A229">
        <v>228</v>
      </c>
      <c r="B229" t="s">
        <v>13</v>
      </c>
      <c r="C229">
        <v>44</v>
      </c>
      <c r="D229" t="s">
        <v>50</v>
      </c>
      <c r="E229">
        <v>6.3</v>
      </c>
      <c r="F229">
        <v>6</v>
      </c>
      <c r="G229">
        <v>45</v>
      </c>
      <c r="H229">
        <v>7</v>
      </c>
      <c r="I229" t="s">
        <v>15</v>
      </c>
      <c r="J229" t="s">
        <v>45</v>
      </c>
      <c r="K229">
        <v>72</v>
      </c>
      <c r="L229">
        <v>6000</v>
      </c>
      <c r="M229" t="s">
        <v>25</v>
      </c>
    </row>
    <row r="230" spans="1:13" x14ac:dyDescent="0.3">
      <c r="A230">
        <v>229</v>
      </c>
      <c r="B230" t="s">
        <v>28</v>
      </c>
      <c r="C230">
        <v>44</v>
      </c>
      <c r="D230" t="s">
        <v>26</v>
      </c>
      <c r="E230">
        <v>6.6</v>
      </c>
      <c r="F230">
        <v>7</v>
      </c>
      <c r="G230">
        <v>45</v>
      </c>
      <c r="H230">
        <v>4</v>
      </c>
      <c r="I230" t="s">
        <v>15</v>
      </c>
      <c r="J230" t="s">
        <v>51</v>
      </c>
      <c r="K230">
        <v>65</v>
      </c>
      <c r="L230">
        <v>6000</v>
      </c>
      <c r="M230" t="s">
        <v>25</v>
      </c>
    </row>
    <row r="231" spans="1:13" x14ac:dyDescent="0.3">
      <c r="A231">
        <v>230</v>
      </c>
      <c r="B231" t="s">
        <v>13</v>
      </c>
      <c r="C231">
        <v>44</v>
      </c>
      <c r="D231" t="s">
        <v>50</v>
      </c>
      <c r="E231">
        <v>6.3</v>
      </c>
      <c r="F231">
        <v>6</v>
      </c>
      <c r="G231">
        <v>45</v>
      </c>
      <c r="H231">
        <v>7</v>
      </c>
      <c r="I231" t="s">
        <v>15</v>
      </c>
      <c r="J231" t="s">
        <v>45</v>
      </c>
      <c r="K231">
        <v>72</v>
      </c>
      <c r="L231">
        <v>6000</v>
      </c>
      <c r="M231" t="s">
        <v>25</v>
      </c>
    </row>
    <row r="232" spans="1:13" x14ac:dyDescent="0.3">
      <c r="A232">
        <v>231</v>
      </c>
      <c r="B232" t="s">
        <v>28</v>
      </c>
      <c r="C232">
        <v>44</v>
      </c>
      <c r="D232" t="s">
        <v>26</v>
      </c>
      <c r="E232">
        <v>6.6</v>
      </c>
      <c r="F232">
        <v>7</v>
      </c>
      <c r="G232">
        <v>45</v>
      </c>
      <c r="H232">
        <v>4</v>
      </c>
      <c r="I232" t="s">
        <v>15</v>
      </c>
      <c r="J232" t="s">
        <v>51</v>
      </c>
      <c r="K232">
        <v>65</v>
      </c>
      <c r="L232">
        <v>6000</v>
      </c>
      <c r="M232" t="s">
        <v>25</v>
      </c>
    </row>
    <row r="233" spans="1:13" x14ac:dyDescent="0.3">
      <c r="A233">
        <v>232</v>
      </c>
      <c r="B233" t="s">
        <v>13</v>
      </c>
      <c r="C233">
        <v>44</v>
      </c>
      <c r="D233" t="s">
        <v>50</v>
      </c>
      <c r="E233">
        <v>6.3</v>
      </c>
      <c r="F233">
        <v>6</v>
      </c>
      <c r="G233">
        <v>45</v>
      </c>
      <c r="H233">
        <v>7</v>
      </c>
      <c r="I233" t="s">
        <v>15</v>
      </c>
      <c r="J233" t="s">
        <v>45</v>
      </c>
      <c r="K233">
        <v>72</v>
      </c>
      <c r="L233">
        <v>6000</v>
      </c>
      <c r="M233" t="s">
        <v>25</v>
      </c>
    </row>
    <row r="234" spans="1:13" x14ac:dyDescent="0.3">
      <c r="A234">
        <v>233</v>
      </c>
      <c r="B234" t="s">
        <v>28</v>
      </c>
      <c r="C234">
        <v>44</v>
      </c>
      <c r="D234" t="s">
        <v>26</v>
      </c>
      <c r="E234">
        <v>6.6</v>
      </c>
      <c r="F234">
        <v>7</v>
      </c>
      <c r="G234">
        <v>45</v>
      </c>
      <c r="H234">
        <v>4</v>
      </c>
      <c r="I234" t="s">
        <v>15</v>
      </c>
      <c r="J234" t="s">
        <v>51</v>
      </c>
      <c r="K234">
        <v>65</v>
      </c>
      <c r="L234">
        <v>6000</v>
      </c>
      <c r="M234" t="s">
        <v>25</v>
      </c>
    </row>
    <row r="235" spans="1:13" x14ac:dyDescent="0.3">
      <c r="A235">
        <v>234</v>
      </c>
      <c r="B235" t="s">
        <v>13</v>
      </c>
      <c r="C235">
        <v>44</v>
      </c>
      <c r="D235" t="s">
        <v>50</v>
      </c>
      <c r="E235">
        <v>6.3</v>
      </c>
      <c r="F235">
        <v>6</v>
      </c>
      <c r="G235">
        <v>45</v>
      </c>
      <c r="H235">
        <v>7</v>
      </c>
      <c r="I235" t="s">
        <v>15</v>
      </c>
      <c r="J235" t="s">
        <v>45</v>
      </c>
      <c r="K235">
        <v>72</v>
      </c>
      <c r="L235">
        <v>6000</v>
      </c>
      <c r="M235" t="s">
        <v>25</v>
      </c>
    </row>
    <row r="236" spans="1:13" x14ac:dyDescent="0.3">
      <c r="A236">
        <v>235</v>
      </c>
      <c r="B236" t="s">
        <v>28</v>
      </c>
      <c r="C236">
        <v>44</v>
      </c>
      <c r="D236" t="s">
        <v>26</v>
      </c>
      <c r="E236">
        <v>6.6</v>
      </c>
      <c r="F236">
        <v>7</v>
      </c>
      <c r="G236">
        <v>45</v>
      </c>
      <c r="H236">
        <v>4</v>
      </c>
      <c r="I236" t="s">
        <v>15</v>
      </c>
      <c r="J236" t="s">
        <v>51</v>
      </c>
      <c r="K236">
        <v>65</v>
      </c>
      <c r="L236">
        <v>6000</v>
      </c>
      <c r="M236" t="s">
        <v>25</v>
      </c>
    </row>
    <row r="237" spans="1:13" x14ac:dyDescent="0.3">
      <c r="A237">
        <v>236</v>
      </c>
      <c r="B237" t="s">
        <v>13</v>
      </c>
      <c r="C237">
        <v>44</v>
      </c>
      <c r="D237" t="s">
        <v>50</v>
      </c>
      <c r="E237">
        <v>6.3</v>
      </c>
      <c r="F237">
        <v>6</v>
      </c>
      <c r="G237">
        <v>45</v>
      </c>
      <c r="H237">
        <v>7</v>
      </c>
      <c r="I237" t="s">
        <v>15</v>
      </c>
      <c r="J237" t="s">
        <v>45</v>
      </c>
      <c r="K237">
        <v>72</v>
      </c>
      <c r="L237">
        <v>6000</v>
      </c>
      <c r="M237" t="s">
        <v>25</v>
      </c>
    </row>
    <row r="238" spans="1:13" x14ac:dyDescent="0.3">
      <c r="A238">
        <v>237</v>
      </c>
      <c r="B238" t="s">
        <v>13</v>
      </c>
      <c r="C238">
        <v>44</v>
      </c>
      <c r="D238" t="s">
        <v>50</v>
      </c>
      <c r="E238">
        <v>6.4</v>
      </c>
      <c r="F238">
        <v>6</v>
      </c>
      <c r="G238">
        <v>45</v>
      </c>
      <c r="H238">
        <v>7</v>
      </c>
      <c r="I238" t="s">
        <v>15</v>
      </c>
      <c r="J238" t="s">
        <v>45</v>
      </c>
      <c r="K238">
        <v>72</v>
      </c>
      <c r="L238">
        <v>6000</v>
      </c>
      <c r="M238" t="s">
        <v>25</v>
      </c>
    </row>
    <row r="239" spans="1:13" x14ac:dyDescent="0.3">
      <c r="A239">
        <v>238</v>
      </c>
      <c r="B239" t="s">
        <v>28</v>
      </c>
      <c r="C239">
        <v>44</v>
      </c>
      <c r="D239" t="s">
        <v>26</v>
      </c>
      <c r="E239">
        <v>6.5</v>
      </c>
      <c r="F239">
        <v>7</v>
      </c>
      <c r="G239">
        <v>45</v>
      </c>
      <c r="H239">
        <v>4</v>
      </c>
      <c r="I239" t="s">
        <v>15</v>
      </c>
      <c r="J239" t="s">
        <v>51</v>
      </c>
      <c r="K239">
        <v>65</v>
      </c>
      <c r="L239">
        <v>6000</v>
      </c>
      <c r="M239" t="s">
        <v>25</v>
      </c>
    </row>
    <row r="240" spans="1:13" x14ac:dyDescent="0.3">
      <c r="A240">
        <v>239</v>
      </c>
      <c r="B240" t="s">
        <v>13</v>
      </c>
      <c r="C240">
        <v>44</v>
      </c>
      <c r="D240" t="s">
        <v>50</v>
      </c>
      <c r="E240">
        <v>6.3</v>
      </c>
      <c r="F240">
        <v>6</v>
      </c>
      <c r="G240">
        <v>45</v>
      </c>
      <c r="H240">
        <v>7</v>
      </c>
      <c r="I240" t="s">
        <v>15</v>
      </c>
      <c r="J240" t="s">
        <v>45</v>
      </c>
      <c r="K240">
        <v>72</v>
      </c>
      <c r="L240">
        <v>6000</v>
      </c>
      <c r="M240" t="s">
        <v>25</v>
      </c>
    </row>
    <row r="241" spans="1:13" x14ac:dyDescent="0.3">
      <c r="A241">
        <v>240</v>
      </c>
      <c r="B241" t="s">
        <v>13</v>
      </c>
      <c r="C241">
        <v>44</v>
      </c>
      <c r="D241" t="s">
        <v>50</v>
      </c>
      <c r="E241">
        <v>6.4</v>
      </c>
      <c r="F241">
        <v>6</v>
      </c>
      <c r="G241">
        <v>45</v>
      </c>
      <c r="H241">
        <v>7</v>
      </c>
      <c r="I241" t="s">
        <v>15</v>
      </c>
      <c r="J241" t="s">
        <v>45</v>
      </c>
      <c r="K241">
        <v>72</v>
      </c>
      <c r="L241">
        <v>6000</v>
      </c>
      <c r="M241" t="s">
        <v>25</v>
      </c>
    </row>
    <row r="242" spans="1:13" x14ac:dyDescent="0.3">
      <c r="A242">
        <v>241</v>
      </c>
      <c r="B242" t="s">
        <v>28</v>
      </c>
      <c r="C242">
        <v>44</v>
      </c>
      <c r="D242" t="s">
        <v>26</v>
      </c>
      <c r="E242">
        <v>6.5</v>
      </c>
      <c r="F242">
        <v>7</v>
      </c>
      <c r="G242">
        <v>45</v>
      </c>
      <c r="H242">
        <v>4</v>
      </c>
      <c r="I242" t="s">
        <v>15</v>
      </c>
      <c r="J242" t="s">
        <v>51</v>
      </c>
      <c r="K242">
        <v>65</v>
      </c>
      <c r="L242">
        <v>6000</v>
      </c>
      <c r="M242" t="s">
        <v>25</v>
      </c>
    </row>
    <row r="243" spans="1:13" x14ac:dyDescent="0.3">
      <c r="A243">
        <v>242</v>
      </c>
      <c r="B243" t="s">
        <v>13</v>
      </c>
      <c r="C243">
        <v>44</v>
      </c>
      <c r="D243" t="s">
        <v>50</v>
      </c>
      <c r="E243">
        <v>6.3</v>
      </c>
      <c r="F243">
        <v>6</v>
      </c>
      <c r="G243">
        <v>45</v>
      </c>
      <c r="H243">
        <v>7</v>
      </c>
      <c r="I243" t="s">
        <v>15</v>
      </c>
      <c r="J243" t="s">
        <v>45</v>
      </c>
      <c r="K243">
        <v>72</v>
      </c>
      <c r="L243">
        <v>6000</v>
      </c>
      <c r="M243" t="s">
        <v>25</v>
      </c>
    </row>
    <row r="244" spans="1:13" x14ac:dyDescent="0.3">
      <c r="A244">
        <v>243</v>
      </c>
      <c r="B244" t="s">
        <v>13</v>
      </c>
      <c r="C244">
        <v>44</v>
      </c>
      <c r="D244" t="s">
        <v>50</v>
      </c>
      <c r="E244">
        <v>6.4</v>
      </c>
      <c r="F244">
        <v>6</v>
      </c>
      <c r="G244">
        <v>45</v>
      </c>
      <c r="H244">
        <v>7</v>
      </c>
      <c r="I244" t="s">
        <v>15</v>
      </c>
      <c r="J244" t="s">
        <v>45</v>
      </c>
      <c r="K244">
        <v>72</v>
      </c>
      <c r="L244">
        <v>6000</v>
      </c>
      <c r="M244" t="s">
        <v>25</v>
      </c>
    </row>
    <row r="245" spans="1:13" x14ac:dyDescent="0.3">
      <c r="A245">
        <v>244</v>
      </c>
      <c r="B245" t="s">
        <v>28</v>
      </c>
      <c r="C245">
        <v>44</v>
      </c>
      <c r="D245" t="s">
        <v>26</v>
      </c>
      <c r="E245">
        <v>6.5</v>
      </c>
      <c r="F245">
        <v>7</v>
      </c>
      <c r="G245">
        <v>45</v>
      </c>
      <c r="H245">
        <v>4</v>
      </c>
      <c r="I245" t="s">
        <v>15</v>
      </c>
      <c r="J245" t="s">
        <v>51</v>
      </c>
      <c r="K245">
        <v>65</v>
      </c>
      <c r="L245">
        <v>6000</v>
      </c>
      <c r="M245" t="s">
        <v>25</v>
      </c>
    </row>
    <row r="246" spans="1:13" x14ac:dyDescent="0.3">
      <c r="A246">
        <v>245</v>
      </c>
      <c r="B246" t="s">
        <v>13</v>
      </c>
      <c r="C246">
        <v>44</v>
      </c>
      <c r="D246" t="s">
        <v>50</v>
      </c>
      <c r="E246">
        <v>6.3</v>
      </c>
      <c r="F246">
        <v>6</v>
      </c>
      <c r="G246">
        <v>45</v>
      </c>
      <c r="H246">
        <v>7</v>
      </c>
      <c r="I246" t="s">
        <v>15</v>
      </c>
      <c r="J246" t="s">
        <v>45</v>
      </c>
      <c r="K246">
        <v>72</v>
      </c>
      <c r="L246">
        <v>6000</v>
      </c>
      <c r="M246" t="s">
        <v>25</v>
      </c>
    </row>
    <row r="247" spans="1:13" x14ac:dyDescent="0.3">
      <c r="A247">
        <v>246</v>
      </c>
      <c r="B247" t="s">
        <v>28</v>
      </c>
      <c r="C247">
        <v>44</v>
      </c>
      <c r="D247" t="s">
        <v>26</v>
      </c>
      <c r="E247">
        <v>6.5</v>
      </c>
      <c r="F247">
        <v>7</v>
      </c>
      <c r="G247">
        <v>45</v>
      </c>
      <c r="H247">
        <v>4</v>
      </c>
      <c r="I247" t="s">
        <v>15</v>
      </c>
      <c r="J247" t="s">
        <v>51</v>
      </c>
      <c r="K247">
        <v>65</v>
      </c>
      <c r="L247">
        <v>6000</v>
      </c>
      <c r="M247" t="s">
        <v>25</v>
      </c>
    </row>
    <row r="248" spans="1:13" x14ac:dyDescent="0.3">
      <c r="A248">
        <v>247</v>
      </c>
      <c r="B248" t="s">
        <v>13</v>
      </c>
      <c r="C248">
        <v>44</v>
      </c>
      <c r="D248" t="s">
        <v>50</v>
      </c>
      <c r="E248">
        <v>6.3</v>
      </c>
      <c r="F248">
        <v>6</v>
      </c>
      <c r="G248">
        <v>45</v>
      </c>
      <c r="H248">
        <v>7</v>
      </c>
      <c r="I248" t="s">
        <v>15</v>
      </c>
      <c r="J248" t="s">
        <v>45</v>
      </c>
      <c r="K248">
        <v>72</v>
      </c>
      <c r="L248">
        <v>6000</v>
      </c>
      <c r="M248" t="s">
        <v>25</v>
      </c>
    </row>
    <row r="249" spans="1:13" x14ac:dyDescent="0.3">
      <c r="A249">
        <v>248</v>
      </c>
      <c r="B249" t="s">
        <v>13</v>
      </c>
      <c r="C249">
        <v>44</v>
      </c>
      <c r="D249" t="s">
        <v>34</v>
      </c>
      <c r="E249">
        <v>6.8</v>
      </c>
      <c r="F249">
        <v>7</v>
      </c>
      <c r="G249">
        <v>45</v>
      </c>
      <c r="H249">
        <v>7</v>
      </c>
      <c r="I249" t="s">
        <v>15</v>
      </c>
      <c r="J249" t="s">
        <v>45</v>
      </c>
      <c r="K249">
        <v>78</v>
      </c>
      <c r="L249">
        <v>5000</v>
      </c>
      <c r="M249" t="s">
        <v>25</v>
      </c>
    </row>
    <row r="250" spans="1:13" x14ac:dyDescent="0.3">
      <c r="A250">
        <v>249</v>
      </c>
      <c r="B250" t="s">
        <v>13</v>
      </c>
      <c r="C250">
        <v>44</v>
      </c>
      <c r="D250" t="s">
        <v>50</v>
      </c>
      <c r="E250">
        <v>6.4</v>
      </c>
      <c r="F250">
        <v>6</v>
      </c>
      <c r="G250">
        <v>45</v>
      </c>
      <c r="H250">
        <v>7</v>
      </c>
      <c r="I250" t="s">
        <v>15</v>
      </c>
      <c r="J250" t="s">
        <v>45</v>
      </c>
      <c r="K250">
        <v>72</v>
      </c>
      <c r="L250">
        <v>6000</v>
      </c>
      <c r="M250" t="s">
        <v>17</v>
      </c>
    </row>
    <row r="251" spans="1:13" x14ac:dyDescent="0.3">
      <c r="A251">
        <v>250</v>
      </c>
      <c r="B251" t="s">
        <v>13</v>
      </c>
      <c r="C251">
        <v>44</v>
      </c>
      <c r="D251" t="s">
        <v>50</v>
      </c>
      <c r="E251">
        <v>6.5</v>
      </c>
      <c r="F251">
        <v>6</v>
      </c>
      <c r="G251">
        <v>45</v>
      </c>
      <c r="H251">
        <v>7</v>
      </c>
      <c r="I251" t="s">
        <v>15</v>
      </c>
      <c r="J251" t="s">
        <v>45</v>
      </c>
      <c r="K251">
        <v>72</v>
      </c>
      <c r="L251">
        <v>6000</v>
      </c>
      <c r="M251" t="s">
        <v>17</v>
      </c>
    </row>
    <row r="252" spans="1:13" x14ac:dyDescent="0.3">
      <c r="A252">
        <v>251</v>
      </c>
      <c r="B252" t="s">
        <v>28</v>
      </c>
      <c r="C252">
        <v>45</v>
      </c>
      <c r="D252" t="s">
        <v>26</v>
      </c>
      <c r="E252">
        <v>6.8</v>
      </c>
      <c r="F252">
        <v>7</v>
      </c>
      <c r="G252">
        <v>30</v>
      </c>
      <c r="H252">
        <v>6</v>
      </c>
      <c r="I252" t="s">
        <v>15</v>
      </c>
      <c r="J252" t="s">
        <v>51</v>
      </c>
      <c r="K252">
        <v>65</v>
      </c>
      <c r="L252">
        <v>6000</v>
      </c>
      <c r="M252" t="s">
        <v>25</v>
      </c>
    </row>
    <row r="253" spans="1:13" x14ac:dyDescent="0.3">
      <c r="A253">
        <v>252</v>
      </c>
      <c r="B253" t="s">
        <v>28</v>
      </c>
      <c r="C253">
        <v>45</v>
      </c>
      <c r="D253" t="s">
        <v>26</v>
      </c>
      <c r="E253">
        <v>6.8</v>
      </c>
      <c r="F253">
        <v>7</v>
      </c>
      <c r="G253">
        <v>30</v>
      </c>
      <c r="H253">
        <v>6</v>
      </c>
      <c r="I253" t="s">
        <v>15</v>
      </c>
      <c r="J253" t="s">
        <v>51</v>
      </c>
      <c r="K253">
        <v>65</v>
      </c>
      <c r="L253">
        <v>6000</v>
      </c>
      <c r="M253" t="s">
        <v>25</v>
      </c>
    </row>
    <row r="254" spans="1:13" x14ac:dyDescent="0.3">
      <c r="A254">
        <v>253</v>
      </c>
      <c r="B254" t="s">
        <v>28</v>
      </c>
      <c r="C254">
        <v>45</v>
      </c>
      <c r="D254" t="s">
        <v>26</v>
      </c>
      <c r="E254">
        <v>6.5</v>
      </c>
      <c r="F254">
        <v>7</v>
      </c>
      <c r="G254">
        <v>45</v>
      </c>
      <c r="H254">
        <v>4</v>
      </c>
      <c r="I254" t="s">
        <v>15</v>
      </c>
      <c r="J254" t="s">
        <v>51</v>
      </c>
      <c r="K254">
        <v>65</v>
      </c>
      <c r="L254">
        <v>6000</v>
      </c>
      <c r="M254" t="s">
        <v>25</v>
      </c>
    </row>
    <row r="255" spans="1:13" x14ac:dyDescent="0.3">
      <c r="A255">
        <v>254</v>
      </c>
      <c r="B255" t="s">
        <v>28</v>
      </c>
      <c r="C255">
        <v>45</v>
      </c>
      <c r="D255" t="s">
        <v>26</v>
      </c>
      <c r="E255">
        <v>6.5</v>
      </c>
      <c r="F255">
        <v>7</v>
      </c>
      <c r="G255">
        <v>45</v>
      </c>
      <c r="H255">
        <v>4</v>
      </c>
      <c r="I255" t="s">
        <v>15</v>
      </c>
      <c r="J255" t="s">
        <v>51</v>
      </c>
      <c r="K255">
        <v>65</v>
      </c>
      <c r="L255">
        <v>6000</v>
      </c>
      <c r="M255" t="s">
        <v>25</v>
      </c>
    </row>
    <row r="256" spans="1:13" x14ac:dyDescent="0.3">
      <c r="A256">
        <v>255</v>
      </c>
      <c r="B256" t="s">
        <v>28</v>
      </c>
      <c r="C256">
        <v>45</v>
      </c>
      <c r="D256" t="s">
        <v>26</v>
      </c>
      <c r="E256">
        <v>6.5</v>
      </c>
      <c r="F256">
        <v>7</v>
      </c>
      <c r="G256">
        <v>45</v>
      </c>
      <c r="H256">
        <v>4</v>
      </c>
      <c r="I256" t="s">
        <v>15</v>
      </c>
      <c r="J256" t="s">
        <v>51</v>
      </c>
      <c r="K256">
        <v>65</v>
      </c>
      <c r="L256">
        <v>6000</v>
      </c>
      <c r="M256" t="s">
        <v>25</v>
      </c>
    </row>
    <row r="257" spans="1:13" x14ac:dyDescent="0.3">
      <c r="A257">
        <v>256</v>
      </c>
      <c r="B257" t="s">
        <v>28</v>
      </c>
      <c r="C257">
        <v>45</v>
      </c>
      <c r="D257" t="s">
        <v>26</v>
      </c>
      <c r="E257">
        <v>6.5</v>
      </c>
      <c r="F257">
        <v>7</v>
      </c>
      <c r="G257">
        <v>45</v>
      </c>
      <c r="H257">
        <v>4</v>
      </c>
      <c r="I257" t="s">
        <v>15</v>
      </c>
      <c r="J257" t="s">
        <v>51</v>
      </c>
      <c r="K257">
        <v>65</v>
      </c>
      <c r="L257">
        <v>6000</v>
      </c>
      <c r="M257" t="s">
        <v>25</v>
      </c>
    </row>
    <row r="258" spans="1:13" x14ac:dyDescent="0.3">
      <c r="A258">
        <v>257</v>
      </c>
      <c r="B258" t="s">
        <v>28</v>
      </c>
      <c r="C258">
        <v>45</v>
      </c>
      <c r="D258" t="s">
        <v>26</v>
      </c>
      <c r="E258">
        <v>6.6</v>
      </c>
      <c r="F258">
        <v>7</v>
      </c>
      <c r="G258">
        <v>45</v>
      </c>
      <c r="H258">
        <v>4</v>
      </c>
      <c r="I258" t="s">
        <v>15</v>
      </c>
      <c r="J258" t="s">
        <v>51</v>
      </c>
      <c r="K258">
        <v>65</v>
      </c>
      <c r="L258">
        <v>6000</v>
      </c>
      <c r="M258" t="s">
        <v>25</v>
      </c>
    </row>
    <row r="259" spans="1:13" x14ac:dyDescent="0.3">
      <c r="A259">
        <v>258</v>
      </c>
      <c r="B259" t="s">
        <v>28</v>
      </c>
      <c r="C259">
        <v>45</v>
      </c>
      <c r="D259" t="s">
        <v>26</v>
      </c>
      <c r="E259">
        <v>6.6</v>
      </c>
      <c r="F259">
        <v>7</v>
      </c>
      <c r="G259">
        <v>45</v>
      </c>
      <c r="H259">
        <v>4</v>
      </c>
      <c r="I259" t="s">
        <v>15</v>
      </c>
      <c r="J259" t="s">
        <v>51</v>
      </c>
      <c r="K259">
        <v>65</v>
      </c>
      <c r="L259">
        <v>6000</v>
      </c>
      <c r="M259" t="s">
        <v>25</v>
      </c>
    </row>
    <row r="260" spans="1:13" x14ac:dyDescent="0.3">
      <c r="A260">
        <v>259</v>
      </c>
      <c r="B260" t="s">
        <v>28</v>
      </c>
      <c r="C260">
        <v>45</v>
      </c>
      <c r="D260" t="s">
        <v>26</v>
      </c>
      <c r="E260">
        <v>6.6</v>
      </c>
      <c r="F260">
        <v>7</v>
      </c>
      <c r="G260">
        <v>45</v>
      </c>
      <c r="H260">
        <v>4</v>
      </c>
      <c r="I260" t="s">
        <v>15</v>
      </c>
      <c r="J260" t="s">
        <v>51</v>
      </c>
      <c r="K260">
        <v>65</v>
      </c>
      <c r="L260">
        <v>6000</v>
      </c>
      <c r="M260" t="s">
        <v>25</v>
      </c>
    </row>
    <row r="261" spans="1:13" x14ac:dyDescent="0.3">
      <c r="A261">
        <v>260</v>
      </c>
      <c r="B261" t="s">
        <v>28</v>
      </c>
      <c r="C261">
        <v>45</v>
      </c>
      <c r="D261" t="s">
        <v>26</v>
      </c>
      <c r="E261">
        <v>6.6</v>
      </c>
      <c r="F261">
        <v>7</v>
      </c>
      <c r="G261">
        <v>45</v>
      </c>
      <c r="H261">
        <v>4</v>
      </c>
      <c r="I261" t="s">
        <v>15</v>
      </c>
      <c r="J261" t="s">
        <v>51</v>
      </c>
      <c r="K261">
        <v>65</v>
      </c>
      <c r="L261">
        <v>6000</v>
      </c>
      <c r="M261" t="s">
        <v>25</v>
      </c>
    </row>
    <row r="262" spans="1:13" x14ac:dyDescent="0.3">
      <c r="A262">
        <v>261</v>
      </c>
      <c r="B262" t="s">
        <v>28</v>
      </c>
      <c r="C262">
        <v>45</v>
      </c>
      <c r="D262" t="s">
        <v>26</v>
      </c>
      <c r="E262">
        <v>6.6</v>
      </c>
      <c r="F262">
        <v>7</v>
      </c>
      <c r="G262">
        <v>45</v>
      </c>
      <c r="H262">
        <v>4</v>
      </c>
      <c r="I262" t="s">
        <v>15</v>
      </c>
      <c r="J262" t="s">
        <v>51</v>
      </c>
      <c r="K262">
        <v>65</v>
      </c>
      <c r="L262">
        <v>6000</v>
      </c>
      <c r="M262" t="s">
        <v>25</v>
      </c>
    </row>
    <row r="263" spans="1:13" x14ac:dyDescent="0.3">
      <c r="A263">
        <v>262</v>
      </c>
      <c r="B263" t="s">
        <v>28</v>
      </c>
      <c r="C263">
        <v>45</v>
      </c>
      <c r="D263" t="s">
        <v>26</v>
      </c>
      <c r="E263">
        <v>6.6</v>
      </c>
      <c r="F263">
        <v>7</v>
      </c>
      <c r="G263">
        <v>45</v>
      </c>
      <c r="H263">
        <v>4</v>
      </c>
      <c r="I263" t="s">
        <v>15</v>
      </c>
      <c r="J263" t="s">
        <v>51</v>
      </c>
      <c r="K263">
        <v>65</v>
      </c>
      <c r="L263">
        <v>6000</v>
      </c>
      <c r="M263" t="s">
        <v>17</v>
      </c>
    </row>
    <row r="264" spans="1:13" x14ac:dyDescent="0.3">
      <c r="A264">
        <v>263</v>
      </c>
      <c r="B264" t="s">
        <v>28</v>
      </c>
      <c r="C264">
        <v>45</v>
      </c>
      <c r="D264" t="s">
        <v>26</v>
      </c>
      <c r="E264">
        <v>6.6</v>
      </c>
      <c r="F264">
        <v>7</v>
      </c>
      <c r="G264">
        <v>45</v>
      </c>
      <c r="H264">
        <v>4</v>
      </c>
      <c r="I264" t="s">
        <v>15</v>
      </c>
      <c r="J264" t="s">
        <v>51</v>
      </c>
      <c r="K264">
        <v>65</v>
      </c>
      <c r="L264">
        <v>6000</v>
      </c>
      <c r="M264" t="s">
        <v>17</v>
      </c>
    </row>
    <row r="265" spans="1:13" x14ac:dyDescent="0.3">
      <c r="A265">
        <v>264</v>
      </c>
      <c r="B265" t="s">
        <v>28</v>
      </c>
      <c r="C265">
        <v>45</v>
      </c>
      <c r="D265" t="s">
        <v>53</v>
      </c>
      <c r="E265">
        <v>6.9</v>
      </c>
      <c r="F265">
        <v>7</v>
      </c>
      <c r="G265">
        <v>55</v>
      </c>
      <c r="H265">
        <v>5</v>
      </c>
      <c r="I265" t="s">
        <v>15</v>
      </c>
      <c r="J265" t="s">
        <v>49</v>
      </c>
      <c r="K265">
        <v>75</v>
      </c>
      <c r="L265">
        <v>5500</v>
      </c>
      <c r="M265" t="s">
        <v>17</v>
      </c>
    </row>
    <row r="266" spans="1:13" x14ac:dyDescent="0.3">
      <c r="A266">
        <v>265</v>
      </c>
      <c r="B266" t="s">
        <v>13</v>
      </c>
      <c r="C266">
        <v>48</v>
      </c>
      <c r="D266" t="s">
        <v>18</v>
      </c>
      <c r="E266">
        <v>7.3</v>
      </c>
      <c r="F266">
        <v>7</v>
      </c>
      <c r="G266">
        <v>65</v>
      </c>
      <c r="H266">
        <v>5</v>
      </c>
      <c r="I266" t="s">
        <v>22</v>
      </c>
      <c r="J266" t="s">
        <v>54</v>
      </c>
      <c r="K266">
        <v>83</v>
      </c>
      <c r="L266">
        <v>3500</v>
      </c>
      <c r="M266" t="s">
        <v>25</v>
      </c>
    </row>
    <row r="267" spans="1:13" x14ac:dyDescent="0.3">
      <c r="A267">
        <v>266</v>
      </c>
      <c r="B267" t="s">
        <v>28</v>
      </c>
      <c r="C267">
        <v>48</v>
      </c>
      <c r="D267" t="s">
        <v>29</v>
      </c>
      <c r="E267">
        <v>5.9</v>
      </c>
      <c r="F267">
        <v>6</v>
      </c>
      <c r="G267">
        <v>90</v>
      </c>
      <c r="H267">
        <v>8</v>
      </c>
      <c r="I267" t="s">
        <v>15</v>
      </c>
      <c r="J267" t="s">
        <v>55</v>
      </c>
      <c r="K267">
        <v>75</v>
      </c>
      <c r="L267">
        <v>10000</v>
      </c>
      <c r="M267" t="s">
        <v>24</v>
      </c>
    </row>
    <row r="268" spans="1:13" x14ac:dyDescent="0.3">
      <c r="A268">
        <v>267</v>
      </c>
      <c r="B268" t="s">
        <v>13</v>
      </c>
      <c r="C268">
        <v>48</v>
      </c>
      <c r="D268" t="s">
        <v>18</v>
      </c>
      <c r="E268">
        <v>7.3</v>
      </c>
      <c r="F268">
        <v>7</v>
      </c>
      <c r="G268">
        <v>65</v>
      </c>
      <c r="H268">
        <v>5</v>
      </c>
      <c r="I268" t="s">
        <v>22</v>
      </c>
      <c r="J268" t="s">
        <v>54</v>
      </c>
      <c r="K268">
        <v>83</v>
      </c>
      <c r="L268">
        <v>3500</v>
      </c>
      <c r="M268" t="s">
        <v>25</v>
      </c>
    </row>
    <row r="269" spans="1:13" x14ac:dyDescent="0.3">
      <c r="A269">
        <v>268</v>
      </c>
      <c r="B269" t="s">
        <v>28</v>
      </c>
      <c r="C269">
        <v>49</v>
      </c>
      <c r="D269" t="s">
        <v>29</v>
      </c>
      <c r="E269">
        <v>6.2</v>
      </c>
      <c r="F269">
        <v>6</v>
      </c>
      <c r="G269">
        <v>90</v>
      </c>
      <c r="H269">
        <v>8</v>
      </c>
      <c r="I269" t="s">
        <v>15</v>
      </c>
      <c r="J269" t="s">
        <v>55</v>
      </c>
      <c r="K269">
        <v>75</v>
      </c>
      <c r="L269">
        <v>10000</v>
      </c>
      <c r="M269" t="s">
        <v>17</v>
      </c>
    </row>
    <row r="270" spans="1:13" x14ac:dyDescent="0.3">
      <c r="A270">
        <v>269</v>
      </c>
      <c r="B270" t="s">
        <v>28</v>
      </c>
      <c r="C270">
        <v>49</v>
      </c>
      <c r="D270" t="s">
        <v>29</v>
      </c>
      <c r="E270">
        <v>6</v>
      </c>
      <c r="F270">
        <v>6</v>
      </c>
      <c r="G270">
        <v>90</v>
      </c>
      <c r="H270">
        <v>8</v>
      </c>
      <c r="I270" t="s">
        <v>15</v>
      </c>
      <c r="J270" t="s">
        <v>55</v>
      </c>
      <c r="K270">
        <v>75</v>
      </c>
      <c r="L270">
        <v>10000</v>
      </c>
      <c r="M270" t="s">
        <v>24</v>
      </c>
    </row>
    <row r="271" spans="1:13" x14ac:dyDescent="0.3">
      <c r="A271">
        <v>270</v>
      </c>
      <c r="B271" t="s">
        <v>28</v>
      </c>
      <c r="C271">
        <v>49</v>
      </c>
      <c r="D271" t="s">
        <v>29</v>
      </c>
      <c r="E271">
        <v>6.1</v>
      </c>
      <c r="F271">
        <v>6</v>
      </c>
      <c r="G271">
        <v>90</v>
      </c>
      <c r="H271">
        <v>8</v>
      </c>
      <c r="I271" t="s">
        <v>15</v>
      </c>
      <c r="J271" t="s">
        <v>55</v>
      </c>
      <c r="K271">
        <v>75</v>
      </c>
      <c r="L271">
        <v>10000</v>
      </c>
      <c r="M271" t="s">
        <v>24</v>
      </c>
    </row>
    <row r="272" spans="1:13" x14ac:dyDescent="0.3">
      <c r="A272">
        <v>271</v>
      </c>
      <c r="B272" t="s">
        <v>28</v>
      </c>
      <c r="C272">
        <v>49</v>
      </c>
      <c r="D272" t="s">
        <v>29</v>
      </c>
      <c r="E272">
        <v>6.1</v>
      </c>
      <c r="F272">
        <v>6</v>
      </c>
      <c r="G272">
        <v>90</v>
      </c>
      <c r="H272">
        <v>8</v>
      </c>
      <c r="I272" t="s">
        <v>15</v>
      </c>
      <c r="J272" t="s">
        <v>55</v>
      </c>
      <c r="K272">
        <v>75</v>
      </c>
      <c r="L272">
        <v>10000</v>
      </c>
      <c r="M272" t="s">
        <v>24</v>
      </c>
    </row>
    <row r="273" spans="1:13" x14ac:dyDescent="0.3">
      <c r="A273">
        <v>272</v>
      </c>
      <c r="B273" t="s">
        <v>28</v>
      </c>
      <c r="C273">
        <v>49</v>
      </c>
      <c r="D273" t="s">
        <v>29</v>
      </c>
      <c r="E273">
        <v>6.1</v>
      </c>
      <c r="F273">
        <v>6</v>
      </c>
      <c r="G273">
        <v>90</v>
      </c>
      <c r="H273">
        <v>8</v>
      </c>
      <c r="I273" t="s">
        <v>15</v>
      </c>
      <c r="J273" t="s">
        <v>55</v>
      </c>
      <c r="K273">
        <v>75</v>
      </c>
      <c r="L273">
        <v>10000</v>
      </c>
      <c r="M273" t="s">
        <v>24</v>
      </c>
    </row>
    <row r="274" spans="1:13" x14ac:dyDescent="0.3">
      <c r="A274">
        <v>273</v>
      </c>
      <c r="B274" t="s">
        <v>28</v>
      </c>
      <c r="C274">
        <v>49</v>
      </c>
      <c r="D274" t="s">
        <v>29</v>
      </c>
      <c r="E274">
        <v>6.1</v>
      </c>
      <c r="F274">
        <v>6</v>
      </c>
      <c r="G274">
        <v>90</v>
      </c>
      <c r="H274">
        <v>8</v>
      </c>
      <c r="I274" t="s">
        <v>15</v>
      </c>
      <c r="J274" t="s">
        <v>55</v>
      </c>
      <c r="K274">
        <v>75</v>
      </c>
      <c r="L274">
        <v>10000</v>
      </c>
      <c r="M274" t="s">
        <v>24</v>
      </c>
    </row>
    <row r="275" spans="1:13" x14ac:dyDescent="0.3">
      <c r="A275">
        <v>274</v>
      </c>
      <c r="B275" t="s">
        <v>28</v>
      </c>
      <c r="C275">
        <v>49</v>
      </c>
      <c r="D275" t="s">
        <v>29</v>
      </c>
      <c r="E275">
        <v>6.2</v>
      </c>
      <c r="F275">
        <v>6</v>
      </c>
      <c r="G275">
        <v>90</v>
      </c>
      <c r="H275">
        <v>8</v>
      </c>
      <c r="I275" t="s">
        <v>15</v>
      </c>
      <c r="J275" t="s">
        <v>55</v>
      </c>
      <c r="K275">
        <v>75</v>
      </c>
      <c r="L275">
        <v>10000</v>
      </c>
      <c r="M275" t="s">
        <v>24</v>
      </c>
    </row>
    <row r="276" spans="1:13" x14ac:dyDescent="0.3">
      <c r="A276">
        <v>275</v>
      </c>
      <c r="B276" t="s">
        <v>28</v>
      </c>
      <c r="C276">
        <v>49</v>
      </c>
      <c r="D276" t="s">
        <v>29</v>
      </c>
      <c r="E276">
        <v>6.2</v>
      </c>
      <c r="F276">
        <v>6</v>
      </c>
      <c r="G276">
        <v>90</v>
      </c>
      <c r="H276">
        <v>8</v>
      </c>
      <c r="I276" t="s">
        <v>15</v>
      </c>
      <c r="J276" t="s">
        <v>55</v>
      </c>
      <c r="K276">
        <v>75</v>
      </c>
      <c r="L276">
        <v>10000</v>
      </c>
      <c r="M276" t="s">
        <v>24</v>
      </c>
    </row>
    <row r="277" spans="1:13" x14ac:dyDescent="0.3">
      <c r="A277">
        <v>276</v>
      </c>
      <c r="B277" t="s">
        <v>28</v>
      </c>
      <c r="C277">
        <v>49</v>
      </c>
      <c r="D277" t="s">
        <v>29</v>
      </c>
      <c r="E277">
        <v>6.2</v>
      </c>
      <c r="F277">
        <v>6</v>
      </c>
      <c r="G277">
        <v>90</v>
      </c>
      <c r="H277">
        <v>8</v>
      </c>
      <c r="I277" t="s">
        <v>15</v>
      </c>
      <c r="J277" t="s">
        <v>55</v>
      </c>
      <c r="K277">
        <v>75</v>
      </c>
      <c r="L277">
        <v>10000</v>
      </c>
      <c r="M277" t="s">
        <v>24</v>
      </c>
    </row>
    <row r="278" spans="1:13" x14ac:dyDescent="0.3">
      <c r="A278">
        <v>277</v>
      </c>
      <c r="B278" t="s">
        <v>13</v>
      </c>
      <c r="C278">
        <v>49</v>
      </c>
      <c r="D278" t="s">
        <v>18</v>
      </c>
      <c r="E278">
        <v>8.1</v>
      </c>
      <c r="F278">
        <v>9</v>
      </c>
      <c r="G278">
        <v>85</v>
      </c>
      <c r="H278">
        <v>3</v>
      </c>
      <c r="I278" t="s">
        <v>22</v>
      </c>
      <c r="J278" t="s">
        <v>56</v>
      </c>
      <c r="K278">
        <v>86</v>
      </c>
      <c r="L278">
        <v>3700</v>
      </c>
      <c r="M278" t="s">
        <v>24</v>
      </c>
    </row>
    <row r="279" spans="1:13" x14ac:dyDescent="0.3">
      <c r="A279">
        <v>278</v>
      </c>
      <c r="B279" t="s">
        <v>13</v>
      </c>
      <c r="C279">
        <v>49</v>
      </c>
      <c r="D279" t="s">
        <v>18</v>
      </c>
      <c r="E279">
        <v>8.1</v>
      </c>
      <c r="F279">
        <v>9</v>
      </c>
      <c r="G279">
        <v>85</v>
      </c>
      <c r="H279">
        <v>3</v>
      </c>
      <c r="I279" t="s">
        <v>22</v>
      </c>
      <c r="J279" t="s">
        <v>56</v>
      </c>
      <c r="K279">
        <v>86</v>
      </c>
      <c r="L279">
        <v>3700</v>
      </c>
      <c r="M279" t="s">
        <v>24</v>
      </c>
    </row>
    <row r="280" spans="1:13" x14ac:dyDescent="0.3">
      <c r="A280">
        <v>279</v>
      </c>
      <c r="B280" t="s">
        <v>28</v>
      </c>
      <c r="C280">
        <v>50</v>
      </c>
      <c r="D280" t="s">
        <v>29</v>
      </c>
      <c r="E280">
        <v>6.1</v>
      </c>
      <c r="F280">
        <v>6</v>
      </c>
      <c r="G280">
        <v>90</v>
      </c>
      <c r="H280">
        <v>8</v>
      </c>
      <c r="I280" t="s">
        <v>15</v>
      </c>
      <c r="J280" t="s">
        <v>55</v>
      </c>
      <c r="K280">
        <v>75</v>
      </c>
      <c r="L280">
        <v>10000</v>
      </c>
      <c r="M280" t="s">
        <v>25</v>
      </c>
    </row>
    <row r="281" spans="1:13" x14ac:dyDescent="0.3">
      <c r="A281">
        <v>280</v>
      </c>
      <c r="B281" t="s">
        <v>28</v>
      </c>
      <c r="C281">
        <v>50</v>
      </c>
      <c r="D281" t="s">
        <v>34</v>
      </c>
      <c r="E281">
        <v>8.3000000000000007</v>
      </c>
      <c r="F281">
        <v>9</v>
      </c>
      <c r="G281">
        <v>30</v>
      </c>
      <c r="H281">
        <v>3</v>
      </c>
      <c r="I281" t="s">
        <v>19</v>
      </c>
      <c r="J281" t="s">
        <v>20</v>
      </c>
      <c r="K281">
        <v>65</v>
      </c>
      <c r="L281">
        <v>5000</v>
      </c>
      <c r="M281" t="s">
        <v>17</v>
      </c>
    </row>
    <row r="282" spans="1:13" x14ac:dyDescent="0.3">
      <c r="A282">
        <v>281</v>
      </c>
      <c r="B282" t="s">
        <v>28</v>
      </c>
      <c r="C282">
        <v>50</v>
      </c>
      <c r="D282" t="s">
        <v>29</v>
      </c>
      <c r="E282">
        <v>6</v>
      </c>
      <c r="F282">
        <v>6</v>
      </c>
      <c r="G282">
        <v>90</v>
      </c>
      <c r="H282">
        <v>8</v>
      </c>
      <c r="I282" t="s">
        <v>15</v>
      </c>
      <c r="J282" t="s">
        <v>55</v>
      </c>
      <c r="K282">
        <v>75</v>
      </c>
      <c r="L282">
        <v>10000</v>
      </c>
      <c r="M282" t="s">
        <v>17</v>
      </c>
    </row>
    <row r="283" spans="1:13" x14ac:dyDescent="0.3">
      <c r="A283">
        <v>282</v>
      </c>
      <c r="B283" t="s">
        <v>28</v>
      </c>
      <c r="C283">
        <v>50</v>
      </c>
      <c r="D283" t="s">
        <v>29</v>
      </c>
      <c r="E283">
        <v>6.1</v>
      </c>
      <c r="F283">
        <v>6</v>
      </c>
      <c r="G283">
        <v>90</v>
      </c>
      <c r="H283">
        <v>8</v>
      </c>
      <c r="I283" t="s">
        <v>15</v>
      </c>
      <c r="J283" t="s">
        <v>55</v>
      </c>
      <c r="K283">
        <v>75</v>
      </c>
      <c r="L283">
        <v>10000</v>
      </c>
      <c r="M283" t="s">
        <v>24</v>
      </c>
    </row>
    <row r="284" spans="1:13" x14ac:dyDescent="0.3">
      <c r="A284">
        <v>283</v>
      </c>
      <c r="B284" t="s">
        <v>28</v>
      </c>
      <c r="C284">
        <v>50</v>
      </c>
      <c r="D284" t="s">
        <v>29</v>
      </c>
      <c r="E284">
        <v>6</v>
      </c>
      <c r="F284">
        <v>6</v>
      </c>
      <c r="G284">
        <v>90</v>
      </c>
      <c r="H284">
        <v>8</v>
      </c>
      <c r="I284" t="s">
        <v>15</v>
      </c>
      <c r="J284" t="s">
        <v>55</v>
      </c>
      <c r="K284">
        <v>75</v>
      </c>
      <c r="L284">
        <v>10000</v>
      </c>
      <c r="M284" t="s">
        <v>24</v>
      </c>
    </row>
    <row r="285" spans="1:13" x14ac:dyDescent="0.3">
      <c r="A285">
        <v>284</v>
      </c>
      <c r="B285" t="s">
        <v>28</v>
      </c>
      <c r="C285">
        <v>50</v>
      </c>
      <c r="D285" t="s">
        <v>29</v>
      </c>
      <c r="E285">
        <v>6</v>
      </c>
      <c r="F285">
        <v>6</v>
      </c>
      <c r="G285">
        <v>90</v>
      </c>
      <c r="H285">
        <v>8</v>
      </c>
      <c r="I285" t="s">
        <v>15</v>
      </c>
      <c r="J285" t="s">
        <v>55</v>
      </c>
      <c r="K285">
        <v>75</v>
      </c>
      <c r="L285">
        <v>10000</v>
      </c>
      <c r="M285" t="s">
        <v>24</v>
      </c>
    </row>
    <row r="286" spans="1:13" x14ac:dyDescent="0.3">
      <c r="A286">
        <v>285</v>
      </c>
      <c r="B286" t="s">
        <v>28</v>
      </c>
      <c r="C286">
        <v>50</v>
      </c>
      <c r="D286" t="s">
        <v>29</v>
      </c>
      <c r="E286">
        <v>6</v>
      </c>
      <c r="F286">
        <v>6</v>
      </c>
      <c r="G286">
        <v>90</v>
      </c>
      <c r="H286">
        <v>8</v>
      </c>
      <c r="I286" t="s">
        <v>15</v>
      </c>
      <c r="J286" t="s">
        <v>55</v>
      </c>
      <c r="K286">
        <v>75</v>
      </c>
      <c r="L286">
        <v>10000</v>
      </c>
      <c r="M286" t="s">
        <v>24</v>
      </c>
    </row>
    <row r="287" spans="1:13" x14ac:dyDescent="0.3">
      <c r="A287">
        <v>286</v>
      </c>
      <c r="B287" t="s">
        <v>28</v>
      </c>
      <c r="C287">
        <v>50</v>
      </c>
      <c r="D287" t="s">
        <v>29</v>
      </c>
      <c r="E287">
        <v>6</v>
      </c>
      <c r="F287">
        <v>6</v>
      </c>
      <c r="G287">
        <v>90</v>
      </c>
      <c r="H287">
        <v>8</v>
      </c>
      <c r="I287" t="s">
        <v>15</v>
      </c>
      <c r="J287" t="s">
        <v>55</v>
      </c>
      <c r="K287">
        <v>75</v>
      </c>
      <c r="L287">
        <v>10000</v>
      </c>
      <c r="M287" t="s">
        <v>24</v>
      </c>
    </row>
    <row r="288" spans="1:13" x14ac:dyDescent="0.3">
      <c r="A288">
        <v>287</v>
      </c>
      <c r="B288" t="s">
        <v>28</v>
      </c>
      <c r="C288">
        <v>50</v>
      </c>
      <c r="D288" t="s">
        <v>29</v>
      </c>
      <c r="E288">
        <v>6</v>
      </c>
      <c r="F288">
        <v>6</v>
      </c>
      <c r="G288">
        <v>90</v>
      </c>
      <c r="H288">
        <v>8</v>
      </c>
      <c r="I288" t="s">
        <v>15</v>
      </c>
      <c r="J288" t="s">
        <v>55</v>
      </c>
      <c r="K288">
        <v>75</v>
      </c>
      <c r="L288">
        <v>10000</v>
      </c>
      <c r="M288" t="s">
        <v>24</v>
      </c>
    </row>
    <row r="289" spans="1:13" x14ac:dyDescent="0.3">
      <c r="A289">
        <v>288</v>
      </c>
      <c r="B289" t="s">
        <v>28</v>
      </c>
      <c r="C289">
        <v>50</v>
      </c>
      <c r="D289" t="s">
        <v>29</v>
      </c>
      <c r="E289">
        <v>6</v>
      </c>
      <c r="F289">
        <v>6</v>
      </c>
      <c r="G289">
        <v>90</v>
      </c>
      <c r="H289">
        <v>8</v>
      </c>
      <c r="I289" t="s">
        <v>15</v>
      </c>
      <c r="J289" t="s">
        <v>55</v>
      </c>
      <c r="K289">
        <v>75</v>
      </c>
      <c r="L289">
        <v>10000</v>
      </c>
      <c r="M289" t="s">
        <v>24</v>
      </c>
    </row>
    <row r="290" spans="1:13" x14ac:dyDescent="0.3">
      <c r="A290">
        <v>289</v>
      </c>
      <c r="B290" t="s">
        <v>28</v>
      </c>
      <c r="C290">
        <v>50</v>
      </c>
      <c r="D290" t="s">
        <v>29</v>
      </c>
      <c r="E290">
        <v>6</v>
      </c>
      <c r="F290">
        <v>6</v>
      </c>
      <c r="G290">
        <v>90</v>
      </c>
      <c r="H290">
        <v>8</v>
      </c>
      <c r="I290" t="s">
        <v>15</v>
      </c>
      <c r="J290" t="s">
        <v>55</v>
      </c>
      <c r="K290">
        <v>75</v>
      </c>
      <c r="L290">
        <v>10000</v>
      </c>
      <c r="M290" t="s">
        <v>24</v>
      </c>
    </row>
    <row r="291" spans="1:13" x14ac:dyDescent="0.3">
      <c r="A291">
        <v>290</v>
      </c>
      <c r="B291" t="s">
        <v>28</v>
      </c>
      <c r="C291">
        <v>50</v>
      </c>
      <c r="D291" t="s">
        <v>29</v>
      </c>
      <c r="E291">
        <v>6.1</v>
      </c>
      <c r="F291">
        <v>6</v>
      </c>
      <c r="G291">
        <v>90</v>
      </c>
      <c r="H291">
        <v>8</v>
      </c>
      <c r="I291" t="s">
        <v>15</v>
      </c>
      <c r="J291" t="s">
        <v>55</v>
      </c>
      <c r="K291">
        <v>75</v>
      </c>
      <c r="L291">
        <v>10000</v>
      </c>
      <c r="M291" t="s">
        <v>24</v>
      </c>
    </row>
    <row r="292" spans="1:13" x14ac:dyDescent="0.3">
      <c r="A292">
        <v>291</v>
      </c>
      <c r="B292" t="s">
        <v>28</v>
      </c>
      <c r="C292">
        <v>50</v>
      </c>
      <c r="D292" t="s">
        <v>29</v>
      </c>
      <c r="E292">
        <v>6</v>
      </c>
      <c r="F292">
        <v>6</v>
      </c>
      <c r="G292">
        <v>90</v>
      </c>
      <c r="H292">
        <v>8</v>
      </c>
      <c r="I292" t="s">
        <v>15</v>
      </c>
      <c r="J292" t="s">
        <v>55</v>
      </c>
      <c r="K292">
        <v>75</v>
      </c>
      <c r="L292">
        <v>10000</v>
      </c>
      <c r="M292" t="s">
        <v>24</v>
      </c>
    </row>
    <row r="293" spans="1:13" x14ac:dyDescent="0.3">
      <c r="A293">
        <v>292</v>
      </c>
      <c r="B293" t="s">
        <v>28</v>
      </c>
      <c r="C293">
        <v>50</v>
      </c>
      <c r="D293" t="s">
        <v>29</v>
      </c>
      <c r="E293">
        <v>6.1</v>
      </c>
      <c r="F293">
        <v>6</v>
      </c>
      <c r="G293">
        <v>90</v>
      </c>
      <c r="H293">
        <v>8</v>
      </c>
      <c r="I293" t="s">
        <v>15</v>
      </c>
      <c r="J293" t="s">
        <v>55</v>
      </c>
      <c r="K293">
        <v>75</v>
      </c>
      <c r="L293">
        <v>10000</v>
      </c>
      <c r="M293" t="s">
        <v>24</v>
      </c>
    </row>
    <row r="294" spans="1:13" x14ac:dyDescent="0.3">
      <c r="A294">
        <v>293</v>
      </c>
      <c r="B294" t="s">
        <v>28</v>
      </c>
      <c r="C294">
        <v>50</v>
      </c>
      <c r="D294" t="s">
        <v>29</v>
      </c>
      <c r="E294">
        <v>6.1</v>
      </c>
      <c r="F294">
        <v>6</v>
      </c>
      <c r="G294">
        <v>90</v>
      </c>
      <c r="H294">
        <v>8</v>
      </c>
      <c r="I294" t="s">
        <v>15</v>
      </c>
      <c r="J294" t="s">
        <v>55</v>
      </c>
      <c r="K294">
        <v>75</v>
      </c>
      <c r="L294">
        <v>10000</v>
      </c>
      <c r="M294" t="s">
        <v>24</v>
      </c>
    </row>
    <row r="295" spans="1:13" x14ac:dyDescent="0.3">
      <c r="A295">
        <v>294</v>
      </c>
      <c r="B295" t="s">
        <v>28</v>
      </c>
      <c r="C295">
        <v>50</v>
      </c>
      <c r="D295" t="s">
        <v>29</v>
      </c>
      <c r="E295">
        <v>6</v>
      </c>
      <c r="F295">
        <v>6</v>
      </c>
      <c r="G295">
        <v>90</v>
      </c>
      <c r="H295">
        <v>8</v>
      </c>
      <c r="I295" t="s">
        <v>15</v>
      </c>
      <c r="J295" t="s">
        <v>55</v>
      </c>
      <c r="K295">
        <v>75</v>
      </c>
      <c r="L295">
        <v>10000</v>
      </c>
      <c r="M295" t="s">
        <v>24</v>
      </c>
    </row>
    <row r="296" spans="1:13" x14ac:dyDescent="0.3">
      <c r="A296">
        <v>295</v>
      </c>
      <c r="B296" t="s">
        <v>28</v>
      </c>
      <c r="C296">
        <v>50</v>
      </c>
      <c r="D296" t="s">
        <v>29</v>
      </c>
      <c r="E296">
        <v>6.1</v>
      </c>
      <c r="F296">
        <v>6</v>
      </c>
      <c r="G296">
        <v>90</v>
      </c>
      <c r="H296">
        <v>8</v>
      </c>
      <c r="I296" t="s">
        <v>15</v>
      </c>
      <c r="J296" t="s">
        <v>55</v>
      </c>
      <c r="K296">
        <v>75</v>
      </c>
      <c r="L296">
        <v>10000</v>
      </c>
      <c r="M296" t="s">
        <v>24</v>
      </c>
    </row>
    <row r="297" spans="1:13" x14ac:dyDescent="0.3">
      <c r="A297">
        <v>296</v>
      </c>
      <c r="B297" t="s">
        <v>28</v>
      </c>
      <c r="C297">
        <v>50</v>
      </c>
      <c r="D297" t="s">
        <v>29</v>
      </c>
      <c r="E297">
        <v>6</v>
      </c>
      <c r="F297">
        <v>6</v>
      </c>
      <c r="G297">
        <v>90</v>
      </c>
      <c r="H297">
        <v>8</v>
      </c>
      <c r="I297" t="s">
        <v>15</v>
      </c>
      <c r="J297" t="s">
        <v>55</v>
      </c>
      <c r="K297">
        <v>75</v>
      </c>
      <c r="L297">
        <v>10000</v>
      </c>
      <c r="M297" t="s">
        <v>24</v>
      </c>
    </row>
    <row r="298" spans="1:13" x14ac:dyDescent="0.3">
      <c r="A298">
        <v>297</v>
      </c>
      <c r="B298" t="s">
        <v>28</v>
      </c>
      <c r="C298">
        <v>50</v>
      </c>
      <c r="D298" t="s">
        <v>29</v>
      </c>
      <c r="E298">
        <v>6.1</v>
      </c>
      <c r="F298">
        <v>6</v>
      </c>
      <c r="G298">
        <v>90</v>
      </c>
      <c r="H298">
        <v>8</v>
      </c>
      <c r="I298" t="s">
        <v>15</v>
      </c>
      <c r="J298" t="s">
        <v>55</v>
      </c>
      <c r="K298">
        <v>75</v>
      </c>
      <c r="L298">
        <v>10000</v>
      </c>
      <c r="M298" t="s">
        <v>24</v>
      </c>
    </row>
    <row r="299" spans="1:13" x14ac:dyDescent="0.3">
      <c r="A299">
        <v>298</v>
      </c>
      <c r="B299" t="s">
        <v>28</v>
      </c>
      <c r="C299">
        <v>50</v>
      </c>
      <c r="D299" t="s">
        <v>29</v>
      </c>
      <c r="E299">
        <v>6.1</v>
      </c>
      <c r="F299">
        <v>6</v>
      </c>
      <c r="G299">
        <v>90</v>
      </c>
      <c r="H299">
        <v>8</v>
      </c>
      <c r="I299" t="s">
        <v>15</v>
      </c>
      <c r="J299" t="s">
        <v>55</v>
      </c>
      <c r="K299">
        <v>75</v>
      </c>
      <c r="L299">
        <v>10000</v>
      </c>
      <c r="M299" t="s">
        <v>24</v>
      </c>
    </row>
    <row r="300" spans="1:13" x14ac:dyDescent="0.3">
      <c r="A300">
        <v>299</v>
      </c>
      <c r="B300" t="s">
        <v>28</v>
      </c>
      <c r="C300">
        <v>51</v>
      </c>
      <c r="D300" t="s">
        <v>34</v>
      </c>
      <c r="E300">
        <v>8.5</v>
      </c>
      <c r="F300">
        <v>9</v>
      </c>
      <c r="G300">
        <v>30</v>
      </c>
      <c r="H300">
        <v>3</v>
      </c>
      <c r="I300" t="s">
        <v>19</v>
      </c>
      <c r="J300" t="s">
        <v>20</v>
      </c>
      <c r="K300">
        <v>65</v>
      </c>
      <c r="L300">
        <v>5000</v>
      </c>
      <c r="M300" t="s">
        <v>17</v>
      </c>
    </row>
    <row r="301" spans="1:13" x14ac:dyDescent="0.3">
      <c r="A301">
        <v>300</v>
      </c>
      <c r="B301" t="s">
        <v>28</v>
      </c>
      <c r="C301">
        <v>51</v>
      </c>
      <c r="D301" t="s">
        <v>34</v>
      </c>
      <c r="E301">
        <v>8.5</v>
      </c>
      <c r="F301">
        <v>9</v>
      </c>
      <c r="G301">
        <v>30</v>
      </c>
      <c r="H301">
        <v>3</v>
      </c>
      <c r="I301" t="s">
        <v>19</v>
      </c>
      <c r="J301" t="s">
        <v>20</v>
      </c>
      <c r="K301">
        <v>65</v>
      </c>
      <c r="L301">
        <v>5000</v>
      </c>
      <c r="M301" t="s">
        <v>17</v>
      </c>
    </row>
    <row r="302" spans="1:13" x14ac:dyDescent="0.3">
      <c r="A302">
        <v>301</v>
      </c>
      <c r="B302" t="s">
        <v>28</v>
      </c>
      <c r="C302">
        <v>51</v>
      </c>
      <c r="D302" t="s">
        <v>34</v>
      </c>
      <c r="E302">
        <v>8.5</v>
      </c>
      <c r="F302">
        <v>9</v>
      </c>
      <c r="G302">
        <v>30</v>
      </c>
      <c r="H302">
        <v>3</v>
      </c>
      <c r="I302" t="s">
        <v>19</v>
      </c>
      <c r="J302" t="s">
        <v>20</v>
      </c>
      <c r="K302">
        <v>65</v>
      </c>
      <c r="L302">
        <v>5000</v>
      </c>
      <c r="M302" t="s">
        <v>17</v>
      </c>
    </row>
    <row r="303" spans="1:13" x14ac:dyDescent="0.3">
      <c r="A303">
        <v>302</v>
      </c>
      <c r="B303" t="s">
        <v>28</v>
      </c>
      <c r="C303">
        <v>51</v>
      </c>
      <c r="D303" t="s">
        <v>34</v>
      </c>
      <c r="E303">
        <v>8.5</v>
      </c>
      <c r="F303">
        <v>9</v>
      </c>
      <c r="G303">
        <v>30</v>
      </c>
      <c r="H303">
        <v>3</v>
      </c>
      <c r="I303" t="s">
        <v>19</v>
      </c>
      <c r="J303" t="s">
        <v>20</v>
      </c>
      <c r="K303">
        <v>65</v>
      </c>
      <c r="L303">
        <v>5000</v>
      </c>
      <c r="M303" t="s">
        <v>17</v>
      </c>
    </row>
    <row r="304" spans="1:13" x14ac:dyDescent="0.3">
      <c r="A304">
        <v>303</v>
      </c>
      <c r="B304" t="s">
        <v>28</v>
      </c>
      <c r="C304">
        <v>51</v>
      </c>
      <c r="D304" t="s">
        <v>29</v>
      </c>
      <c r="E304">
        <v>7.1</v>
      </c>
      <c r="F304">
        <v>7</v>
      </c>
      <c r="G304">
        <v>55</v>
      </c>
      <c r="H304">
        <v>6</v>
      </c>
      <c r="I304" t="s">
        <v>30</v>
      </c>
      <c r="J304" t="s">
        <v>49</v>
      </c>
      <c r="K304">
        <v>72</v>
      </c>
      <c r="L304">
        <v>6000</v>
      </c>
      <c r="M304" t="s">
        <v>17</v>
      </c>
    </row>
    <row r="305" spans="1:13" x14ac:dyDescent="0.3">
      <c r="A305">
        <v>304</v>
      </c>
      <c r="B305" t="s">
        <v>28</v>
      </c>
      <c r="C305">
        <v>51</v>
      </c>
      <c r="D305" t="s">
        <v>29</v>
      </c>
      <c r="E305">
        <v>6</v>
      </c>
      <c r="F305">
        <v>6</v>
      </c>
      <c r="G305">
        <v>90</v>
      </c>
      <c r="H305">
        <v>8</v>
      </c>
      <c r="I305" t="s">
        <v>15</v>
      </c>
      <c r="J305" t="s">
        <v>55</v>
      </c>
      <c r="K305">
        <v>75</v>
      </c>
      <c r="L305">
        <v>10000</v>
      </c>
      <c r="M305" t="s">
        <v>24</v>
      </c>
    </row>
    <row r="306" spans="1:13" x14ac:dyDescent="0.3">
      <c r="A306">
        <v>305</v>
      </c>
      <c r="B306" t="s">
        <v>28</v>
      </c>
      <c r="C306">
        <v>51</v>
      </c>
      <c r="D306" t="s">
        <v>29</v>
      </c>
      <c r="E306">
        <v>6.1</v>
      </c>
      <c r="F306">
        <v>6</v>
      </c>
      <c r="G306">
        <v>90</v>
      </c>
      <c r="H306">
        <v>8</v>
      </c>
      <c r="I306" t="s">
        <v>15</v>
      </c>
      <c r="J306" t="s">
        <v>55</v>
      </c>
      <c r="K306">
        <v>75</v>
      </c>
      <c r="L306">
        <v>10000</v>
      </c>
      <c r="M306" t="s">
        <v>24</v>
      </c>
    </row>
    <row r="307" spans="1:13" x14ac:dyDescent="0.3">
      <c r="A307">
        <v>306</v>
      </c>
      <c r="B307" t="s">
        <v>28</v>
      </c>
      <c r="C307">
        <v>51</v>
      </c>
      <c r="D307" t="s">
        <v>29</v>
      </c>
      <c r="E307">
        <v>6.1</v>
      </c>
      <c r="F307">
        <v>6</v>
      </c>
      <c r="G307">
        <v>90</v>
      </c>
      <c r="H307">
        <v>8</v>
      </c>
      <c r="I307" t="s">
        <v>15</v>
      </c>
      <c r="J307" t="s">
        <v>55</v>
      </c>
      <c r="K307">
        <v>75</v>
      </c>
      <c r="L307">
        <v>10000</v>
      </c>
      <c r="M307" t="s">
        <v>24</v>
      </c>
    </row>
    <row r="308" spans="1:13" x14ac:dyDescent="0.3">
      <c r="A308">
        <v>307</v>
      </c>
      <c r="B308" t="s">
        <v>28</v>
      </c>
      <c r="C308">
        <v>52</v>
      </c>
      <c r="D308" t="s">
        <v>35</v>
      </c>
      <c r="E308">
        <v>6.5</v>
      </c>
      <c r="F308">
        <v>7</v>
      </c>
      <c r="G308">
        <v>45</v>
      </c>
      <c r="H308">
        <v>7</v>
      </c>
      <c r="I308" t="s">
        <v>15</v>
      </c>
      <c r="J308" t="s">
        <v>45</v>
      </c>
      <c r="K308">
        <v>72</v>
      </c>
      <c r="L308">
        <v>6000</v>
      </c>
      <c r="M308" t="s">
        <v>25</v>
      </c>
    </row>
    <row r="309" spans="1:13" x14ac:dyDescent="0.3">
      <c r="A309">
        <v>308</v>
      </c>
      <c r="B309" t="s">
        <v>28</v>
      </c>
      <c r="C309">
        <v>52</v>
      </c>
      <c r="D309" t="s">
        <v>35</v>
      </c>
      <c r="E309">
        <v>6.5</v>
      </c>
      <c r="F309">
        <v>7</v>
      </c>
      <c r="G309">
        <v>45</v>
      </c>
      <c r="H309">
        <v>7</v>
      </c>
      <c r="I309" t="s">
        <v>15</v>
      </c>
      <c r="J309" t="s">
        <v>45</v>
      </c>
      <c r="K309">
        <v>72</v>
      </c>
      <c r="L309">
        <v>6000</v>
      </c>
      <c r="M309" t="s">
        <v>25</v>
      </c>
    </row>
    <row r="310" spans="1:13" x14ac:dyDescent="0.3">
      <c r="A310">
        <v>309</v>
      </c>
      <c r="B310" t="s">
        <v>28</v>
      </c>
      <c r="C310">
        <v>52</v>
      </c>
      <c r="D310" t="s">
        <v>35</v>
      </c>
      <c r="E310">
        <v>6.6</v>
      </c>
      <c r="F310">
        <v>7</v>
      </c>
      <c r="G310">
        <v>45</v>
      </c>
      <c r="H310">
        <v>7</v>
      </c>
      <c r="I310" t="s">
        <v>15</v>
      </c>
      <c r="J310" t="s">
        <v>45</v>
      </c>
      <c r="K310">
        <v>72</v>
      </c>
      <c r="L310">
        <v>6000</v>
      </c>
      <c r="M310" t="s">
        <v>25</v>
      </c>
    </row>
    <row r="311" spans="1:13" x14ac:dyDescent="0.3">
      <c r="A311">
        <v>310</v>
      </c>
      <c r="B311" t="s">
        <v>28</v>
      </c>
      <c r="C311">
        <v>52</v>
      </c>
      <c r="D311" t="s">
        <v>35</v>
      </c>
      <c r="E311">
        <v>6.6</v>
      </c>
      <c r="F311">
        <v>7</v>
      </c>
      <c r="G311">
        <v>45</v>
      </c>
      <c r="H311">
        <v>7</v>
      </c>
      <c r="I311" t="s">
        <v>15</v>
      </c>
      <c r="J311" t="s">
        <v>45</v>
      </c>
      <c r="K311">
        <v>72</v>
      </c>
      <c r="L311">
        <v>6000</v>
      </c>
      <c r="M311" t="s">
        <v>25</v>
      </c>
    </row>
    <row r="312" spans="1:13" x14ac:dyDescent="0.3">
      <c r="A312">
        <v>311</v>
      </c>
      <c r="B312" t="s">
        <v>28</v>
      </c>
      <c r="C312">
        <v>52</v>
      </c>
      <c r="D312" t="s">
        <v>35</v>
      </c>
      <c r="E312">
        <v>6.6</v>
      </c>
      <c r="F312">
        <v>7</v>
      </c>
      <c r="G312">
        <v>45</v>
      </c>
      <c r="H312">
        <v>7</v>
      </c>
      <c r="I312" t="s">
        <v>15</v>
      </c>
      <c r="J312" t="s">
        <v>45</v>
      </c>
      <c r="K312">
        <v>72</v>
      </c>
      <c r="L312">
        <v>6000</v>
      </c>
      <c r="M312" t="s">
        <v>25</v>
      </c>
    </row>
    <row r="313" spans="1:13" x14ac:dyDescent="0.3">
      <c r="A313">
        <v>312</v>
      </c>
      <c r="B313" t="s">
        <v>28</v>
      </c>
      <c r="C313">
        <v>52</v>
      </c>
      <c r="D313" t="s">
        <v>35</v>
      </c>
      <c r="E313">
        <v>6.6</v>
      </c>
      <c r="F313">
        <v>7</v>
      </c>
      <c r="G313">
        <v>45</v>
      </c>
      <c r="H313">
        <v>7</v>
      </c>
      <c r="I313" t="s">
        <v>15</v>
      </c>
      <c r="J313" t="s">
        <v>45</v>
      </c>
      <c r="K313">
        <v>72</v>
      </c>
      <c r="L313">
        <v>6000</v>
      </c>
      <c r="M313" t="s">
        <v>25</v>
      </c>
    </row>
    <row r="314" spans="1:13" x14ac:dyDescent="0.3">
      <c r="A314">
        <v>313</v>
      </c>
      <c r="B314" t="s">
        <v>28</v>
      </c>
      <c r="C314">
        <v>52</v>
      </c>
      <c r="D314" t="s">
        <v>34</v>
      </c>
      <c r="E314">
        <v>8.4</v>
      </c>
      <c r="F314">
        <v>9</v>
      </c>
      <c r="G314">
        <v>30</v>
      </c>
      <c r="H314">
        <v>3</v>
      </c>
      <c r="I314" t="s">
        <v>19</v>
      </c>
      <c r="J314" t="s">
        <v>20</v>
      </c>
      <c r="K314">
        <v>65</v>
      </c>
      <c r="L314">
        <v>5000</v>
      </c>
      <c r="M314" t="s">
        <v>17</v>
      </c>
    </row>
    <row r="315" spans="1:13" x14ac:dyDescent="0.3">
      <c r="A315">
        <v>314</v>
      </c>
      <c r="B315" t="s">
        <v>28</v>
      </c>
      <c r="C315">
        <v>52</v>
      </c>
      <c r="D315" t="s">
        <v>34</v>
      </c>
      <c r="E315">
        <v>8.4</v>
      </c>
      <c r="F315">
        <v>9</v>
      </c>
      <c r="G315">
        <v>30</v>
      </c>
      <c r="H315">
        <v>3</v>
      </c>
      <c r="I315" t="s">
        <v>19</v>
      </c>
      <c r="J315" t="s">
        <v>20</v>
      </c>
      <c r="K315">
        <v>65</v>
      </c>
      <c r="L315">
        <v>5000</v>
      </c>
      <c r="M315" t="s">
        <v>17</v>
      </c>
    </row>
    <row r="316" spans="1:13" x14ac:dyDescent="0.3">
      <c r="A316">
        <v>315</v>
      </c>
      <c r="B316" t="s">
        <v>28</v>
      </c>
      <c r="C316">
        <v>52</v>
      </c>
      <c r="D316" t="s">
        <v>34</v>
      </c>
      <c r="E316">
        <v>8.4</v>
      </c>
      <c r="F316">
        <v>9</v>
      </c>
      <c r="G316">
        <v>30</v>
      </c>
      <c r="H316">
        <v>3</v>
      </c>
      <c r="I316" t="s">
        <v>19</v>
      </c>
      <c r="J316" t="s">
        <v>20</v>
      </c>
      <c r="K316">
        <v>65</v>
      </c>
      <c r="L316">
        <v>5000</v>
      </c>
      <c r="M316" t="s">
        <v>17</v>
      </c>
    </row>
    <row r="317" spans="1:13" x14ac:dyDescent="0.3">
      <c r="A317">
        <v>316</v>
      </c>
      <c r="B317" t="s">
        <v>28</v>
      </c>
      <c r="C317">
        <v>53</v>
      </c>
      <c r="D317" t="s">
        <v>34</v>
      </c>
      <c r="E317">
        <v>8.3000000000000007</v>
      </c>
      <c r="F317">
        <v>9</v>
      </c>
      <c r="G317">
        <v>30</v>
      </c>
      <c r="H317">
        <v>3</v>
      </c>
      <c r="I317" t="s">
        <v>19</v>
      </c>
      <c r="J317" t="s">
        <v>20</v>
      </c>
      <c r="K317">
        <v>65</v>
      </c>
      <c r="L317">
        <v>5000</v>
      </c>
      <c r="M317" t="s">
        <v>25</v>
      </c>
    </row>
    <row r="318" spans="1:13" x14ac:dyDescent="0.3">
      <c r="A318">
        <v>317</v>
      </c>
      <c r="B318" t="s">
        <v>28</v>
      </c>
      <c r="C318">
        <v>53</v>
      </c>
      <c r="D318" t="s">
        <v>34</v>
      </c>
      <c r="E318">
        <v>8.5</v>
      </c>
      <c r="F318">
        <v>9</v>
      </c>
      <c r="G318">
        <v>30</v>
      </c>
      <c r="H318">
        <v>3</v>
      </c>
      <c r="I318" t="s">
        <v>19</v>
      </c>
      <c r="J318" t="s">
        <v>20</v>
      </c>
      <c r="K318">
        <v>65</v>
      </c>
      <c r="L318">
        <v>5000</v>
      </c>
      <c r="M318" t="s">
        <v>17</v>
      </c>
    </row>
    <row r="319" spans="1:13" x14ac:dyDescent="0.3">
      <c r="A319">
        <v>318</v>
      </c>
      <c r="B319" t="s">
        <v>28</v>
      </c>
      <c r="C319">
        <v>53</v>
      </c>
      <c r="D319" t="s">
        <v>34</v>
      </c>
      <c r="E319">
        <v>8.5</v>
      </c>
      <c r="F319">
        <v>9</v>
      </c>
      <c r="G319">
        <v>30</v>
      </c>
      <c r="H319">
        <v>3</v>
      </c>
      <c r="I319" t="s">
        <v>19</v>
      </c>
      <c r="J319" t="s">
        <v>20</v>
      </c>
      <c r="K319">
        <v>65</v>
      </c>
      <c r="L319">
        <v>5000</v>
      </c>
      <c r="M319" t="s">
        <v>17</v>
      </c>
    </row>
    <row r="320" spans="1:13" x14ac:dyDescent="0.3">
      <c r="A320">
        <v>319</v>
      </c>
      <c r="B320" t="s">
        <v>28</v>
      </c>
      <c r="C320">
        <v>53</v>
      </c>
      <c r="D320" t="s">
        <v>34</v>
      </c>
      <c r="E320">
        <v>8.4</v>
      </c>
      <c r="F320">
        <v>9</v>
      </c>
      <c r="G320">
        <v>30</v>
      </c>
      <c r="H320">
        <v>3</v>
      </c>
      <c r="I320" t="s">
        <v>19</v>
      </c>
      <c r="J320" t="s">
        <v>20</v>
      </c>
      <c r="K320">
        <v>65</v>
      </c>
      <c r="L320">
        <v>5000</v>
      </c>
      <c r="M320" t="s">
        <v>17</v>
      </c>
    </row>
    <row r="321" spans="1:13" x14ac:dyDescent="0.3">
      <c r="A321">
        <v>320</v>
      </c>
      <c r="B321" t="s">
        <v>28</v>
      </c>
      <c r="C321">
        <v>53</v>
      </c>
      <c r="D321" t="s">
        <v>34</v>
      </c>
      <c r="E321">
        <v>8.4</v>
      </c>
      <c r="F321">
        <v>9</v>
      </c>
      <c r="G321">
        <v>30</v>
      </c>
      <c r="H321">
        <v>3</v>
      </c>
      <c r="I321" t="s">
        <v>19</v>
      </c>
      <c r="J321" t="s">
        <v>20</v>
      </c>
      <c r="K321">
        <v>65</v>
      </c>
      <c r="L321">
        <v>5000</v>
      </c>
      <c r="M321" t="s">
        <v>17</v>
      </c>
    </row>
    <row r="322" spans="1:13" x14ac:dyDescent="0.3">
      <c r="A322">
        <v>321</v>
      </c>
      <c r="B322" t="s">
        <v>28</v>
      </c>
      <c r="C322">
        <v>53</v>
      </c>
      <c r="D322" t="s">
        <v>34</v>
      </c>
      <c r="E322">
        <v>8.5</v>
      </c>
      <c r="F322">
        <v>9</v>
      </c>
      <c r="G322">
        <v>30</v>
      </c>
      <c r="H322">
        <v>3</v>
      </c>
      <c r="I322" t="s">
        <v>19</v>
      </c>
      <c r="J322" t="s">
        <v>20</v>
      </c>
      <c r="K322">
        <v>65</v>
      </c>
      <c r="L322">
        <v>5000</v>
      </c>
      <c r="M322" t="s">
        <v>17</v>
      </c>
    </row>
    <row r="323" spans="1:13" x14ac:dyDescent="0.3">
      <c r="A323">
        <v>322</v>
      </c>
      <c r="B323" t="s">
        <v>28</v>
      </c>
      <c r="C323">
        <v>53</v>
      </c>
      <c r="D323" t="s">
        <v>34</v>
      </c>
      <c r="E323">
        <v>8.4</v>
      </c>
      <c r="F323">
        <v>9</v>
      </c>
      <c r="G323">
        <v>30</v>
      </c>
      <c r="H323">
        <v>3</v>
      </c>
      <c r="I323" t="s">
        <v>19</v>
      </c>
      <c r="J323" t="s">
        <v>20</v>
      </c>
      <c r="K323">
        <v>65</v>
      </c>
      <c r="L323">
        <v>5000</v>
      </c>
      <c r="M323" t="s">
        <v>17</v>
      </c>
    </row>
    <row r="324" spans="1:13" x14ac:dyDescent="0.3">
      <c r="A324">
        <v>323</v>
      </c>
      <c r="B324" t="s">
        <v>28</v>
      </c>
      <c r="C324">
        <v>53</v>
      </c>
      <c r="D324" t="s">
        <v>34</v>
      </c>
      <c r="E324">
        <v>8.4</v>
      </c>
      <c r="F324">
        <v>9</v>
      </c>
      <c r="G324">
        <v>30</v>
      </c>
      <c r="H324">
        <v>3</v>
      </c>
      <c r="I324" t="s">
        <v>19</v>
      </c>
      <c r="J324" t="s">
        <v>20</v>
      </c>
      <c r="K324">
        <v>65</v>
      </c>
      <c r="L324">
        <v>5000</v>
      </c>
      <c r="M324" t="s">
        <v>17</v>
      </c>
    </row>
    <row r="325" spans="1:13" x14ac:dyDescent="0.3">
      <c r="A325">
        <v>324</v>
      </c>
      <c r="B325" t="s">
        <v>28</v>
      </c>
      <c r="C325">
        <v>53</v>
      </c>
      <c r="D325" t="s">
        <v>34</v>
      </c>
      <c r="E325">
        <v>8.5</v>
      </c>
      <c r="F325">
        <v>9</v>
      </c>
      <c r="G325">
        <v>30</v>
      </c>
      <c r="H325">
        <v>3</v>
      </c>
      <c r="I325" t="s">
        <v>19</v>
      </c>
      <c r="J325" t="s">
        <v>20</v>
      </c>
      <c r="K325">
        <v>65</v>
      </c>
      <c r="L325">
        <v>5000</v>
      </c>
      <c r="M325" t="s">
        <v>17</v>
      </c>
    </row>
    <row r="326" spans="1:13" x14ac:dyDescent="0.3">
      <c r="A326">
        <v>325</v>
      </c>
      <c r="B326" t="s">
        <v>28</v>
      </c>
      <c r="C326">
        <v>53</v>
      </c>
      <c r="D326" t="s">
        <v>34</v>
      </c>
      <c r="E326">
        <v>8.3000000000000007</v>
      </c>
      <c r="F326">
        <v>9</v>
      </c>
      <c r="G326">
        <v>30</v>
      </c>
      <c r="H326">
        <v>3</v>
      </c>
      <c r="I326" t="s">
        <v>19</v>
      </c>
      <c r="J326" t="s">
        <v>20</v>
      </c>
      <c r="K326">
        <v>65</v>
      </c>
      <c r="L326">
        <v>5000</v>
      </c>
      <c r="M326" t="s">
        <v>17</v>
      </c>
    </row>
    <row r="327" spans="1:13" x14ac:dyDescent="0.3">
      <c r="A327">
        <v>326</v>
      </c>
      <c r="B327" t="s">
        <v>28</v>
      </c>
      <c r="C327">
        <v>53</v>
      </c>
      <c r="D327" t="s">
        <v>34</v>
      </c>
      <c r="E327">
        <v>8.5</v>
      </c>
      <c r="F327">
        <v>9</v>
      </c>
      <c r="G327">
        <v>30</v>
      </c>
      <c r="H327">
        <v>3</v>
      </c>
      <c r="I327" t="s">
        <v>19</v>
      </c>
      <c r="J327" t="s">
        <v>20</v>
      </c>
      <c r="K327">
        <v>65</v>
      </c>
      <c r="L327">
        <v>5000</v>
      </c>
      <c r="M327" t="s">
        <v>17</v>
      </c>
    </row>
    <row r="328" spans="1:13" x14ac:dyDescent="0.3">
      <c r="A328">
        <v>327</v>
      </c>
      <c r="B328" t="s">
        <v>28</v>
      </c>
      <c r="C328">
        <v>53</v>
      </c>
      <c r="D328" t="s">
        <v>34</v>
      </c>
      <c r="E328">
        <v>8.3000000000000007</v>
      </c>
      <c r="F328">
        <v>9</v>
      </c>
      <c r="G328">
        <v>30</v>
      </c>
      <c r="H328">
        <v>3</v>
      </c>
      <c r="I328" t="s">
        <v>19</v>
      </c>
      <c r="J328" t="s">
        <v>20</v>
      </c>
      <c r="K328">
        <v>65</v>
      </c>
      <c r="L328">
        <v>5000</v>
      </c>
      <c r="M328" t="s">
        <v>17</v>
      </c>
    </row>
    <row r="329" spans="1:13" x14ac:dyDescent="0.3">
      <c r="A329">
        <v>328</v>
      </c>
      <c r="B329" t="s">
        <v>28</v>
      </c>
      <c r="C329">
        <v>53</v>
      </c>
      <c r="D329" t="s">
        <v>34</v>
      </c>
      <c r="E329">
        <v>8.5</v>
      </c>
      <c r="F329">
        <v>9</v>
      </c>
      <c r="G329">
        <v>30</v>
      </c>
      <c r="H329">
        <v>3</v>
      </c>
      <c r="I329" t="s">
        <v>19</v>
      </c>
      <c r="J329" t="s">
        <v>20</v>
      </c>
      <c r="K329">
        <v>65</v>
      </c>
      <c r="L329">
        <v>5000</v>
      </c>
      <c r="M329" t="s">
        <v>17</v>
      </c>
    </row>
    <row r="330" spans="1:13" x14ac:dyDescent="0.3">
      <c r="A330">
        <v>329</v>
      </c>
      <c r="B330" t="s">
        <v>28</v>
      </c>
      <c r="C330">
        <v>53</v>
      </c>
      <c r="D330" t="s">
        <v>34</v>
      </c>
      <c r="E330">
        <v>8.3000000000000007</v>
      </c>
      <c r="F330">
        <v>9</v>
      </c>
      <c r="G330">
        <v>30</v>
      </c>
      <c r="H330">
        <v>3</v>
      </c>
      <c r="I330" t="s">
        <v>19</v>
      </c>
      <c r="J330" t="s">
        <v>20</v>
      </c>
      <c r="K330">
        <v>65</v>
      </c>
      <c r="L330">
        <v>5000</v>
      </c>
      <c r="M330" t="s">
        <v>17</v>
      </c>
    </row>
    <row r="331" spans="1:13" x14ac:dyDescent="0.3">
      <c r="A331">
        <v>330</v>
      </c>
      <c r="B331" t="s">
        <v>28</v>
      </c>
      <c r="C331">
        <v>53</v>
      </c>
      <c r="D331" t="s">
        <v>34</v>
      </c>
      <c r="E331">
        <v>8.5</v>
      </c>
      <c r="F331">
        <v>9</v>
      </c>
      <c r="G331">
        <v>30</v>
      </c>
      <c r="H331">
        <v>3</v>
      </c>
      <c r="I331" t="s">
        <v>19</v>
      </c>
      <c r="J331" t="s">
        <v>20</v>
      </c>
      <c r="K331">
        <v>65</v>
      </c>
      <c r="L331">
        <v>5000</v>
      </c>
      <c r="M331" t="s">
        <v>17</v>
      </c>
    </row>
    <row r="332" spans="1:13" x14ac:dyDescent="0.3">
      <c r="A332">
        <v>331</v>
      </c>
      <c r="B332" t="s">
        <v>28</v>
      </c>
      <c r="C332">
        <v>53</v>
      </c>
      <c r="D332" t="s">
        <v>34</v>
      </c>
      <c r="E332">
        <v>8.5</v>
      </c>
      <c r="F332">
        <v>9</v>
      </c>
      <c r="G332">
        <v>30</v>
      </c>
      <c r="H332">
        <v>3</v>
      </c>
      <c r="I332" t="s">
        <v>19</v>
      </c>
      <c r="J332" t="s">
        <v>20</v>
      </c>
      <c r="K332">
        <v>65</v>
      </c>
      <c r="L332">
        <v>5000</v>
      </c>
      <c r="M332" t="s">
        <v>17</v>
      </c>
    </row>
    <row r="333" spans="1:13" x14ac:dyDescent="0.3">
      <c r="A333">
        <v>332</v>
      </c>
      <c r="B333" t="s">
        <v>28</v>
      </c>
      <c r="C333">
        <v>53</v>
      </c>
      <c r="D333" t="s">
        <v>34</v>
      </c>
      <c r="E333">
        <v>8.4</v>
      </c>
      <c r="F333">
        <v>9</v>
      </c>
      <c r="G333">
        <v>30</v>
      </c>
      <c r="H333">
        <v>3</v>
      </c>
      <c r="I333" t="s">
        <v>19</v>
      </c>
      <c r="J333" t="s">
        <v>20</v>
      </c>
      <c r="K333">
        <v>65</v>
      </c>
      <c r="L333">
        <v>5000</v>
      </c>
      <c r="M333" t="s">
        <v>17</v>
      </c>
    </row>
    <row r="334" spans="1:13" x14ac:dyDescent="0.3">
      <c r="A334">
        <v>333</v>
      </c>
      <c r="B334" t="s">
        <v>28</v>
      </c>
      <c r="C334">
        <v>54</v>
      </c>
      <c r="D334" t="s">
        <v>34</v>
      </c>
      <c r="E334">
        <v>8.4</v>
      </c>
      <c r="F334">
        <v>9</v>
      </c>
      <c r="G334">
        <v>30</v>
      </c>
      <c r="H334">
        <v>3</v>
      </c>
      <c r="I334" t="s">
        <v>19</v>
      </c>
      <c r="J334" t="s">
        <v>20</v>
      </c>
      <c r="K334">
        <v>65</v>
      </c>
      <c r="L334">
        <v>5000</v>
      </c>
      <c r="M334" t="s">
        <v>17</v>
      </c>
    </row>
    <row r="335" spans="1:13" x14ac:dyDescent="0.3">
      <c r="A335">
        <v>334</v>
      </c>
      <c r="B335" t="s">
        <v>28</v>
      </c>
      <c r="C335">
        <v>54</v>
      </c>
      <c r="D335" t="s">
        <v>34</v>
      </c>
      <c r="E335">
        <v>8.4</v>
      </c>
      <c r="F335">
        <v>9</v>
      </c>
      <c r="G335">
        <v>30</v>
      </c>
      <c r="H335">
        <v>3</v>
      </c>
      <c r="I335" t="s">
        <v>19</v>
      </c>
      <c r="J335" t="s">
        <v>20</v>
      </c>
      <c r="K335">
        <v>65</v>
      </c>
      <c r="L335">
        <v>5000</v>
      </c>
      <c r="M335" t="s">
        <v>17</v>
      </c>
    </row>
    <row r="336" spans="1:13" x14ac:dyDescent="0.3">
      <c r="A336">
        <v>335</v>
      </c>
      <c r="B336" t="s">
        <v>28</v>
      </c>
      <c r="C336">
        <v>54</v>
      </c>
      <c r="D336" t="s">
        <v>34</v>
      </c>
      <c r="E336">
        <v>8.4</v>
      </c>
      <c r="F336">
        <v>9</v>
      </c>
      <c r="G336">
        <v>30</v>
      </c>
      <c r="H336">
        <v>3</v>
      </c>
      <c r="I336" t="s">
        <v>19</v>
      </c>
      <c r="J336" t="s">
        <v>20</v>
      </c>
      <c r="K336">
        <v>65</v>
      </c>
      <c r="L336">
        <v>5000</v>
      </c>
      <c r="M336" t="s">
        <v>17</v>
      </c>
    </row>
    <row r="337" spans="1:13" x14ac:dyDescent="0.3">
      <c r="A337">
        <v>336</v>
      </c>
      <c r="B337" t="s">
        <v>28</v>
      </c>
      <c r="C337">
        <v>54</v>
      </c>
      <c r="D337" t="s">
        <v>34</v>
      </c>
      <c r="E337">
        <v>8.4</v>
      </c>
      <c r="F337">
        <v>9</v>
      </c>
      <c r="G337">
        <v>30</v>
      </c>
      <c r="H337">
        <v>3</v>
      </c>
      <c r="I337" t="s">
        <v>19</v>
      </c>
      <c r="J337" t="s">
        <v>20</v>
      </c>
      <c r="K337">
        <v>65</v>
      </c>
      <c r="L337">
        <v>5000</v>
      </c>
      <c r="M337" t="s">
        <v>17</v>
      </c>
    </row>
    <row r="338" spans="1:13" x14ac:dyDescent="0.3">
      <c r="A338">
        <v>337</v>
      </c>
      <c r="B338" t="s">
        <v>28</v>
      </c>
      <c r="C338">
        <v>54</v>
      </c>
      <c r="D338" t="s">
        <v>34</v>
      </c>
      <c r="E338">
        <v>8.4</v>
      </c>
      <c r="F338">
        <v>9</v>
      </c>
      <c r="G338">
        <v>30</v>
      </c>
      <c r="H338">
        <v>3</v>
      </c>
      <c r="I338" t="s">
        <v>19</v>
      </c>
      <c r="J338" t="s">
        <v>20</v>
      </c>
      <c r="K338">
        <v>65</v>
      </c>
      <c r="L338">
        <v>5000</v>
      </c>
      <c r="M338" t="s">
        <v>17</v>
      </c>
    </row>
    <row r="339" spans="1:13" x14ac:dyDescent="0.3">
      <c r="A339">
        <v>338</v>
      </c>
      <c r="B339" t="s">
        <v>28</v>
      </c>
      <c r="C339">
        <v>54</v>
      </c>
      <c r="D339" t="s">
        <v>34</v>
      </c>
      <c r="E339">
        <v>8.4</v>
      </c>
      <c r="F339">
        <v>9</v>
      </c>
      <c r="G339">
        <v>30</v>
      </c>
      <c r="H339">
        <v>3</v>
      </c>
      <c r="I339" t="s">
        <v>19</v>
      </c>
      <c r="J339" t="s">
        <v>20</v>
      </c>
      <c r="K339">
        <v>65</v>
      </c>
      <c r="L339">
        <v>5000</v>
      </c>
      <c r="M339" t="s">
        <v>17</v>
      </c>
    </row>
    <row r="340" spans="1:13" x14ac:dyDescent="0.3">
      <c r="A340">
        <v>339</v>
      </c>
      <c r="B340" t="s">
        <v>28</v>
      </c>
      <c r="C340">
        <v>54</v>
      </c>
      <c r="D340" t="s">
        <v>34</v>
      </c>
      <c r="E340">
        <v>8.5</v>
      </c>
      <c r="F340">
        <v>9</v>
      </c>
      <c r="G340">
        <v>30</v>
      </c>
      <c r="H340">
        <v>3</v>
      </c>
      <c r="I340" t="s">
        <v>19</v>
      </c>
      <c r="J340" t="s">
        <v>20</v>
      </c>
      <c r="K340">
        <v>65</v>
      </c>
      <c r="L340">
        <v>5000</v>
      </c>
      <c r="M340" t="s">
        <v>17</v>
      </c>
    </row>
    <row r="341" spans="1:13" x14ac:dyDescent="0.3">
      <c r="A341">
        <v>340</v>
      </c>
      <c r="B341" t="s">
        <v>28</v>
      </c>
      <c r="C341">
        <v>55</v>
      </c>
      <c r="D341" t="s">
        <v>29</v>
      </c>
      <c r="E341">
        <v>8.1</v>
      </c>
      <c r="F341">
        <v>9</v>
      </c>
      <c r="G341">
        <v>75</v>
      </c>
      <c r="H341">
        <v>4</v>
      </c>
      <c r="I341" t="s">
        <v>15</v>
      </c>
      <c r="J341" t="s">
        <v>55</v>
      </c>
      <c r="K341">
        <v>72</v>
      </c>
      <c r="L341">
        <v>5000</v>
      </c>
      <c r="M341" t="s">
        <v>24</v>
      </c>
    </row>
    <row r="342" spans="1:13" x14ac:dyDescent="0.3">
      <c r="A342">
        <v>341</v>
      </c>
      <c r="B342" t="s">
        <v>28</v>
      </c>
      <c r="C342">
        <v>55</v>
      </c>
      <c r="D342" t="s">
        <v>29</v>
      </c>
      <c r="E342">
        <v>8.1</v>
      </c>
      <c r="F342">
        <v>9</v>
      </c>
      <c r="G342">
        <v>75</v>
      </c>
      <c r="H342">
        <v>4</v>
      </c>
      <c r="I342" t="s">
        <v>15</v>
      </c>
      <c r="J342" t="s">
        <v>55</v>
      </c>
      <c r="K342">
        <v>72</v>
      </c>
      <c r="L342">
        <v>5000</v>
      </c>
      <c r="M342" t="s">
        <v>24</v>
      </c>
    </row>
    <row r="343" spans="1:13" x14ac:dyDescent="0.3">
      <c r="A343">
        <v>342</v>
      </c>
      <c r="B343" t="s">
        <v>28</v>
      </c>
      <c r="C343">
        <v>56</v>
      </c>
      <c r="D343" t="s">
        <v>18</v>
      </c>
      <c r="E343">
        <v>8.1999999999999993</v>
      </c>
      <c r="F343">
        <v>9</v>
      </c>
      <c r="G343">
        <v>90</v>
      </c>
      <c r="H343">
        <v>3</v>
      </c>
      <c r="I343" t="s">
        <v>30</v>
      </c>
      <c r="J343" t="s">
        <v>57</v>
      </c>
      <c r="K343">
        <v>65</v>
      </c>
      <c r="L343">
        <v>10000</v>
      </c>
      <c r="M343" t="s">
        <v>17</v>
      </c>
    </row>
    <row r="344" spans="1:13" x14ac:dyDescent="0.3">
      <c r="A344">
        <v>343</v>
      </c>
      <c r="B344" t="s">
        <v>28</v>
      </c>
      <c r="C344">
        <v>56</v>
      </c>
      <c r="D344" t="s">
        <v>18</v>
      </c>
      <c r="E344">
        <v>8.1999999999999993</v>
      </c>
      <c r="F344">
        <v>9</v>
      </c>
      <c r="G344">
        <v>90</v>
      </c>
      <c r="H344">
        <v>3</v>
      </c>
      <c r="I344" t="s">
        <v>30</v>
      </c>
      <c r="J344" t="s">
        <v>57</v>
      </c>
      <c r="K344">
        <v>65</v>
      </c>
      <c r="L344">
        <v>10000</v>
      </c>
      <c r="M344" t="s">
        <v>17</v>
      </c>
    </row>
    <row r="345" spans="1:13" x14ac:dyDescent="0.3">
      <c r="A345">
        <v>344</v>
      </c>
      <c r="B345" t="s">
        <v>28</v>
      </c>
      <c r="C345">
        <v>57</v>
      </c>
      <c r="D345" t="s">
        <v>29</v>
      </c>
      <c r="E345">
        <v>8.1</v>
      </c>
      <c r="F345">
        <v>9</v>
      </c>
      <c r="G345">
        <v>75</v>
      </c>
      <c r="H345">
        <v>3</v>
      </c>
      <c r="I345" t="s">
        <v>15</v>
      </c>
      <c r="J345" t="s">
        <v>55</v>
      </c>
      <c r="K345">
        <v>68</v>
      </c>
      <c r="L345">
        <v>7000</v>
      </c>
      <c r="M345" t="s">
        <v>17</v>
      </c>
    </row>
    <row r="346" spans="1:13" x14ac:dyDescent="0.3">
      <c r="A346">
        <v>345</v>
      </c>
      <c r="B346" t="s">
        <v>28</v>
      </c>
      <c r="C346">
        <v>57</v>
      </c>
      <c r="D346" t="s">
        <v>29</v>
      </c>
      <c r="E346">
        <v>8.1999999999999993</v>
      </c>
      <c r="F346">
        <v>9</v>
      </c>
      <c r="G346">
        <v>75</v>
      </c>
      <c r="H346">
        <v>3</v>
      </c>
      <c r="I346" t="s">
        <v>15</v>
      </c>
      <c r="J346" t="s">
        <v>55</v>
      </c>
      <c r="K346">
        <v>68</v>
      </c>
      <c r="L346">
        <v>7000</v>
      </c>
      <c r="M346" t="s">
        <v>24</v>
      </c>
    </row>
    <row r="347" spans="1:13" x14ac:dyDescent="0.3">
      <c r="A347">
        <v>346</v>
      </c>
      <c r="B347" t="s">
        <v>28</v>
      </c>
      <c r="C347">
        <v>57</v>
      </c>
      <c r="D347" t="s">
        <v>29</v>
      </c>
      <c r="E347">
        <v>8.1999999999999993</v>
      </c>
      <c r="F347">
        <v>9</v>
      </c>
      <c r="G347">
        <v>75</v>
      </c>
      <c r="H347">
        <v>3</v>
      </c>
      <c r="I347" t="s">
        <v>15</v>
      </c>
      <c r="J347" t="s">
        <v>55</v>
      </c>
      <c r="K347">
        <v>68</v>
      </c>
      <c r="L347">
        <v>7000</v>
      </c>
      <c r="M347" t="s">
        <v>24</v>
      </c>
    </row>
    <row r="348" spans="1:13" x14ac:dyDescent="0.3">
      <c r="A348">
        <v>347</v>
      </c>
      <c r="B348" t="s">
        <v>28</v>
      </c>
      <c r="C348">
        <v>57</v>
      </c>
      <c r="D348" t="s">
        <v>29</v>
      </c>
      <c r="E348">
        <v>8.1999999999999993</v>
      </c>
      <c r="F348">
        <v>9</v>
      </c>
      <c r="G348">
        <v>75</v>
      </c>
      <c r="H348">
        <v>3</v>
      </c>
      <c r="I348" t="s">
        <v>15</v>
      </c>
      <c r="J348" t="s">
        <v>55</v>
      </c>
      <c r="K348">
        <v>68</v>
      </c>
      <c r="L348">
        <v>7000</v>
      </c>
      <c r="M348" t="s">
        <v>24</v>
      </c>
    </row>
    <row r="349" spans="1:13" x14ac:dyDescent="0.3">
      <c r="A349">
        <v>348</v>
      </c>
      <c r="B349" t="s">
        <v>28</v>
      </c>
      <c r="C349">
        <v>57</v>
      </c>
      <c r="D349" t="s">
        <v>29</v>
      </c>
      <c r="E349">
        <v>8.1999999999999993</v>
      </c>
      <c r="F349">
        <v>9</v>
      </c>
      <c r="G349">
        <v>75</v>
      </c>
      <c r="H349">
        <v>3</v>
      </c>
      <c r="I349" t="s">
        <v>15</v>
      </c>
      <c r="J349" t="s">
        <v>55</v>
      </c>
      <c r="K349">
        <v>68</v>
      </c>
      <c r="L349">
        <v>7000</v>
      </c>
      <c r="M349" t="s">
        <v>24</v>
      </c>
    </row>
    <row r="350" spans="1:13" x14ac:dyDescent="0.3">
      <c r="A350">
        <v>349</v>
      </c>
      <c r="B350" t="s">
        <v>28</v>
      </c>
      <c r="C350">
        <v>57</v>
      </c>
      <c r="D350" t="s">
        <v>29</v>
      </c>
      <c r="E350">
        <v>8.1999999999999993</v>
      </c>
      <c r="F350">
        <v>9</v>
      </c>
      <c r="G350">
        <v>75</v>
      </c>
      <c r="H350">
        <v>3</v>
      </c>
      <c r="I350" t="s">
        <v>15</v>
      </c>
      <c r="J350" t="s">
        <v>55</v>
      </c>
      <c r="K350">
        <v>68</v>
      </c>
      <c r="L350">
        <v>7000</v>
      </c>
      <c r="M350" t="s">
        <v>24</v>
      </c>
    </row>
    <row r="351" spans="1:13" x14ac:dyDescent="0.3">
      <c r="A351">
        <v>350</v>
      </c>
      <c r="B351" t="s">
        <v>28</v>
      </c>
      <c r="C351">
        <v>57</v>
      </c>
      <c r="D351" t="s">
        <v>29</v>
      </c>
      <c r="E351">
        <v>8.1</v>
      </c>
      <c r="F351">
        <v>9</v>
      </c>
      <c r="G351">
        <v>75</v>
      </c>
      <c r="H351">
        <v>3</v>
      </c>
      <c r="I351" t="s">
        <v>15</v>
      </c>
      <c r="J351" t="s">
        <v>55</v>
      </c>
      <c r="K351">
        <v>68</v>
      </c>
      <c r="L351">
        <v>7000</v>
      </c>
      <c r="M351" t="s">
        <v>24</v>
      </c>
    </row>
    <row r="352" spans="1:13" x14ac:dyDescent="0.3">
      <c r="A352">
        <v>351</v>
      </c>
      <c r="B352" t="s">
        <v>28</v>
      </c>
      <c r="C352">
        <v>57</v>
      </c>
      <c r="D352" t="s">
        <v>29</v>
      </c>
      <c r="E352">
        <v>8.1</v>
      </c>
      <c r="F352">
        <v>9</v>
      </c>
      <c r="G352">
        <v>75</v>
      </c>
      <c r="H352">
        <v>3</v>
      </c>
      <c r="I352" t="s">
        <v>15</v>
      </c>
      <c r="J352" t="s">
        <v>55</v>
      </c>
      <c r="K352">
        <v>68</v>
      </c>
      <c r="L352">
        <v>7000</v>
      </c>
      <c r="M352" t="s">
        <v>24</v>
      </c>
    </row>
    <row r="353" spans="1:13" x14ac:dyDescent="0.3">
      <c r="A353">
        <v>352</v>
      </c>
      <c r="B353" t="s">
        <v>28</v>
      </c>
      <c r="C353">
        <v>57</v>
      </c>
      <c r="D353" t="s">
        <v>29</v>
      </c>
      <c r="E353">
        <v>8.1</v>
      </c>
      <c r="F353">
        <v>9</v>
      </c>
      <c r="G353">
        <v>75</v>
      </c>
      <c r="H353">
        <v>3</v>
      </c>
      <c r="I353" t="s">
        <v>15</v>
      </c>
      <c r="J353" t="s">
        <v>55</v>
      </c>
      <c r="K353">
        <v>68</v>
      </c>
      <c r="L353">
        <v>7000</v>
      </c>
      <c r="M353" t="s">
        <v>24</v>
      </c>
    </row>
    <row r="354" spans="1:13" x14ac:dyDescent="0.3">
      <c r="A354">
        <v>353</v>
      </c>
      <c r="B354" t="s">
        <v>28</v>
      </c>
      <c r="C354">
        <v>58</v>
      </c>
      <c r="D354" t="s">
        <v>29</v>
      </c>
      <c r="E354">
        <v>8</v>
      </c>
      <c r="F354">
        <v>9</v>
      </c>
      <c r="G354">
        <v>75</v>
      </c>
      <c r="H354">
        <v>3</v>
      </c>
      <c r="I354" t="s">
        <v>15</v>
      </c>
      <c r="J354" t="s">
        <v>55</v>
      </c>
      <c r="K354">
        <v>68</v>
      </c>
      <c r="L354">
        <v>7000</v>
      </c>
      <c r="M354" t="s">
        <v>24</v>
      </c>
    </row>
    <row r="355" spans="1:13" x14ac:dyDescent="0.3">
      <c r="A355">
        <v>354</v>
      </c>
      <c r="B355" t="s">
        <v>28</v>
      </c>
      <c r="C355">
        <v>58</v>
      </c>
      <c r="D355" t="s">
        <v>29</v>
      </c>
      <c r="E355">
        <v>8</v>
      </c>
      <c r="F355">
        <v>9</v>
      </c>
      <c r="G355">
        <v>75</v>
      </c>
      <c r="H355">
        <v>3</v>
      </c>
      <c r="I355" t="s">
        <v>15</v>
      </c>
      <c r="J355" t="s">
        <v>55</v>
      </c>
      <c r="K355">
        <v>68</v>
      </c>
      <c r="L355">
        <v>7000</v>
      </c>
      <c r="M355" t="s">
        <v>24</v>
      </c>
    </row>
    <row r="356" spans="1:13" x14ac:dyDescent="0.3">
      <c r="A356">
        <v>355</v>
      </c>
      <c r="B356" t="s">
        <v>28</v>
      </c>
      <c r="C356">
        <v>58</v>
      </c>
      <c r="D356" t="s">
        <v>29</v>
      </c>
      <c r="E356">
        <v>8</v>
      </c>
      <c r="F356">
        <v>9</v>
      </c>
      <c r="G356">
        <v>75</v>
      </c>
      <c r="H356">
        <v>3</v>
      </c>
      <c r="I356" t="s">
        <v>15</v>
      </c>
      <c r="J356" t="s">
        <v>55</v>
      </c>
      <c r="K356">
        <v>68</v>
      </c>
      <c r="L356">
        <v>7000</v>
      </c>
      <c r="M356" t="s">
        <v>24</v>
      </c>
    </row>
    <row r="357" spans="1:13" x14ac:dyDescent="0.3">
      <c r="A357">
        <v>356</v>
      </c>
      <c r="B357" t="s">
        <v>28</v>
      </c>
      <c r="C357">
        <v>58</v>
      </c>
      <c r="D357" t="s">
        <v>29</v>
      </c>
      <c r="E357">
        <v>8</v>
      </c>
      <c r="F357">
        <v>9</v>
      </c>
      <c r="G357">
        <v>75</v>
      </c>
      <c r="H357">
        <v>3</v>
      </c>
      <c r="I357" t="s">
        <v>15</v>
      </c>
      <c r="J357" t="s">
        <v>55</v>
      </c>
      <c r="K357">
        <v>68</v>
      </c>
      <c r="L357">
        <v>7000</v>
      </c>
      <c r="M357" t="s">
        <v>24</v>
      </c>
    </row>
    <row r="358" spans="1:13" x14ac:dyDescent="0.3">
      <c r="A358">
        <v>357</v>
      </c>
      <c r="B358" t="s">
        <v>28</v>
      </c>
      <c r="C358">
        <v>58</v>
      </c>
      <c r="D358" t="s">
        <v>29</v>
      </c>
      <c r="E358">
        <v>8</v>
      </c>
      <c r="F358">
        <v>9</v>
      </c>
      <c r="G358">
        <v>75</v>
      </c>
      <c r="H358">
        <v>3</v>
      </c>
      <c r="I358" t="s">
        <v>15</v>
      </c>
      <c r="J358" t="s">
        <v>55</v>
      </c>
      <c r="K358">
        <v>68</v>
      </c>
      <c r="L358">
        <v>7000</v>
      </c>
      <c r="M358" t="s">
        <v>24</v>
      </c>
    </row>
    <row r="359" spans="1:13" x14ac:dyDescent="0.3">
      <c r="A359">
        <v>358</v>
      </c>
      <c r="B359" t="s">
        <v>28</v>
      </c>
      <c r="C359">
        <v>58</v>
      </c>
      <c r="D359" t="s">
        <v>29</v>
      </c>
      <c r="E359">
        <v>8</v>
      </c>
      <c r="F359">
        <v>9</v>
      </c>
      <c r="G359">
        <v>75</v>
      </c>
      <c r="H359">
        <v>3</v>
      </c>
      <c r="I359" t="s">
        <v>15</v>
      </c>
      <c r="J359" t="s">
        <v>55</v>
      </c>
      <c r="K359">
        <v>68</v>
      </c>
      <c r="L359">
        <v>7000</v>
      </c>
      <c r="M359" t="s">
        <v>24</v>
      </c>
    </row>
    <row r="360" spans="1:13" x14ac:dyDescent="0.3">
      <c r="A360">
        <v>359</v>
      </c>
      <c r="B360" t="s">
        <v>28</v>
      </c>
      <c r="C360">
        <v>59</v>
      </c>
      <c r="D360" t="s">
        <v>29</v>
      </c>
      <c r="E360">
        <v>8</v>
      </c>
      <c r="F360">
        <v>9</v>
      </c>
      <c r="G360">
        <v>75</v>
      </c>
      <c r="H360">
        <v>3</v>
      </c>
      <c r="I360" t="s">
        <v>15</v>
      </c>
      <c r="J360" t="s">
        <v>55</v>
      </c>
      <c r="K360">
        <v>68</v>
      </c>
      <c r="L360">
        <v>7000</v>
      </c>
      <c r="M360" t="s">
        <v>17</v>
      </c>
    </row>
    <row r="361" spans="1:13" x14ac:dyDescent="0.3">
      <c r="A361">
        <v>360</v>
      </c>
      <c r="B361" t="s">
        <v>28</v>
      </c>
      <c r="C361">
        <v>59</v>
      </c>
      <c r="D361" t="s">
        <v>29</v>
      </c>
      <c r="E361">
        <v>8.1</v>
      </c>
      <c r="F361">
        <v>9</v>
      </c>
      <c r="G361">
        <v>75</v>
      </c>
      <c r="H361">
        <v>3</v>
      </c>
      <c r="I361" t="s">
        <v>15</v>
      </c>
      <c r="J361" t="s">
        <v>55</v>
      </c>
      <c r="K361">
        <v>68</v>
      </c>
      <c r="L361">
        <v>7000</v>
      </c>
      <c r="M361" t="s">
        <v>17</v>
      </c>
    </row>
    <row r="362" spans="1:13" x14ac:dyDescent="0.3">
      <c r="A362">
        <v>361</v>
      </c>
      <c r="B362" t="s">
        <v>28</v>
      </c>
      <c r="C362">
        <v>59</v>
      </c>
      <c r="D362" t="s">
        <v>29</v>
      </c>
      <c r="E362">
        <v>8.1999999999999993</v>
      </c>
      <c r="F362">
        <v>9</v>
      </c>
      <c r="G362">
        <v>75</v>
      </c>
      <c r="H362">
        <v>3</v>
      </c>
      <c r="I362" t="s">
        <v>15</v>
      </c>
      <c r="J362" t="s">
        <v>55</v>
      </c>
      <c r="K362">
        <v>68</v>
      </c>
      <c r="L362">
        <v>7000</v>
      </c>
      <c r="M362" t="s">
        <v>24</v>
      </c>
    </row>
    <row r="363" spans="1:13" x14ac:dyDescent="0.3">
      <c r="A363">
        <v>362</v>
      </c>
      <c r="B363" t="s">
        <v>28</v>
      </c>
      <c r="C363">
        <v>59</v>
      </c>
      <c r="D363" t="s">
        <v>29</v>
      </c>
      <c r="E363">
        <v>8.1999999999999993</v>
      </c>
      <c r="F363">
        <v>9</v>
      </c>
      <c r="G363">
        <v>75</v>
      </c>
      <c r="H363">
        <v>3</v>
      </c>
      <c r="I363" t="s">
        <v>15</v>
      </c>
      <c r="J363" t="s">
        <v>55</v>
      </c>
      <c r="K363">
        <v>68</v>
      </c>
      <c r="L363">
        <v>7000</v>
      </c>
      <c r="M363" t="s">
        <v>24</v>
      </c>
    </row>
    <row r="364" spans="1:13" x14ac:dyDescent="0.3">
      <c r="A364">
        <v>363</v>
      </c>
      <c r="B364" t="s">
        <v>28</v>
      </c>
      <c r="C364">
        <v>59</v>
      </c>
      <c r="D364" t="s">
        <v>29</v>
      </c>
      <c r="E364">
        <v>8.1999999999999993</v>
      </c>
      <c r="F364">
        <v>9</v>
      </c>
      <c r="G364">
        <v>75</v>
      </c>
      <c r="H364">
        <v>3</v>
      </c>
      <c r="I364" t="s">
        <v>15</v>
      </c>
      <c r="J364" t="s">
        <v>55</v>
      </c>
      <c r="K364">
        <v>68</v>
      </c>
      <c r="L364">
        <v>7000</v>
      </c>
      <c r="M364" t="s">
        <v>24</v>
      </c>
    </row>
    <row r="365" spans="1:13" x14ac:dyDescent="0.3">
      <c r="A365">
        <v>364</v>
      </c>
      <c r="B365" t="s">
        <v>28</v>
      </c>
      <c r="C365">
        <v>59</v>
      </c>
      <c r="D365" t="s">
        <v>29</v>
      </c>
      <c r="E365">
        <v>8.1999999999999993</v>
      </c>
      <c r="F365">
        <v>9</v>
      </c>
      <c r="G365">
        <v>75</v>
      </c>
      <c r="H365">
        <v>3</v>
      </c>
      <c r="I365" t="s">
        <v>15</v>
      </c>
      <c r="J365" t="s">
        <v>55</v>
      </c>
      <c r="K365">
        <v>68</v>
      </c>
      <c r="L365">
        <v>7000</v>
      </c>
      <c r="M365" t="s">
        <v>24</v>
      </c>
    </row>
    <row r="366" spans="1:13" x14ac:dyDescent="0.3">
      <c r="A366">
        <v>365</v>
      </c>
      <c r="B366" t="s">
        <v>28</v>
      </c>
      <c r="C366">
        <v>59</v>
      </c>
      <c r="D366" t="s">
        <v>29</v>
      </c>
      <c r="E366">
        <v>8</v>
      </c>
      <c r="F366">
        <v>9</v>
      </c>
      <c r="G366">
        <v>75</v>
      </c>
      <c r="H366">
        <v>3</v>
      </c>
      <c r="I366" t="s">
        <v>15</v>
      </c>
      <c r="J366" t="s">
        <v>55</v>
      </c>
      <c r="K366">
        <v>68</v>
      </c>
      <c r="L366">
        <v>7000</v>
      </c>
      <c r="M366" t="s">
        <v>24</v>
      </c>
    </row>
    <row r="367" spans="1:13" x14ac:dyDescent="0.3">
      <c r="A367">
        <v>366</v>
      </c>
      <c r="B367" t="s">
        <v>28</v>
      </c>
      <c r="C367">
        <v>59</v>
      </c>
      <c r="D367" t="s">
        <v>29</v>
      </c>
      <c r="E367">
        <v>8</v>
      </c>
      <c r="F367">
        <v>9</v>
      </c>
      <c r="G367">
        <v>75</v>
      </c>
      <c r="H367">
        <v>3</v>
      </c>
      <c r="I367" t="s">
        <v>15</v>
      </c>
      <c r="J367" t="s">
        <v>55</v>
      </c>
      <c r="K367">
        <v>68</v>
      </c>
      <c r="L367">
        <v>7000</v>
      </c>
      <c r="M367" t="s">
        <v>24</v>
      </c>
    </row>
    <row r="368" spans="1:13" x14ac:dyDescent="0.3">
      <c r="A368">
        <v>367</v>
      </c>
      <c r="B368" t="s">
        <v>28</v>
      </c>
      <c r="C368">
        <v>59</v>
      </c>
      <c r="D368" t="s">
        <v>29</v>
      </c>
      <c r="E368">
        <v>8.1</v>
      </c>
      <c r="F368">
        <v>9</v>
      </c>
      <c r="G368">
        <v>75</v>
      </c>
      <c r="H368">
        <v>3</v>
      </c>
      <c r="I368" t="s">
        <v>15</v>
      </c>
      <c r="J368" t="s">
        <v>55</v>
      </c>
      <c r="K368">
        <v>68</v>
      </c>
      <c r="L368">
        <v>7000</v>
      </c>
      <c r="M368" t="s">
        <v>24</v>
      </c>
    </row>
    <row r="369" spans="1:13" x14ac:dyDescent="0.3">
      <c r="A369">
        <v>368</v>
      </c>
      <c r="B369" t="s">
        <v>28</v>
      </c>
      <c r="C369">
        <v>59</v>
      </c>
      <c r="D369" t="s">
        <v>29</v>
      </c>
      <c r="E369">
        <v>8</v>
      </c>
      <c r="F369">
        <v>9</v>
      </c>
      <c r="G369">
        <v>75</v>
      </c>
      <c r="H369">
        <v>3</v>
      </c>
      <c r="I369" t="s">
        <v>15</v>
      </c>
      <c r="J369" t="s">
        <v>55</v>
      </c>
      <c r="K369">
        <v>68</v>
      </c>
      <c r="L369">
        <v>7000</v>
      </c>
      <c r="M369" t="s">
        <v>24</v>
      </c>
    </row>
    <row r="370" spans="1:13" x14ac:dyDescent="0.3">
      <c r="A370">
        <v>369</v>
      </c>
      <c r="B370" t="s">
        <v>28</v>
      </c>
      <c r="C370">
        <v>59</v>
      </c>
      <c r="D370" t="s">
        <v>29</v>
      </c>
      <c r="E370">
        <v>8.1</v>
      </c>
      <c r="F370">
        <v>9</v>
      </c>
      <c r="G370">
        <v>75</v>
      </c>
      <c r="H370">
        <v>3</v>
      </c>
      <c r="I370" t="s">
        <v>15</v>
      </c>
      <c r="J370" t="s">
        <v>55</v>
      </c>
      <c r="K370">
        <v>68</v>
      </c>
      <c r="L370">
        <v>7000</v>
      </c>
      <c r="M370" t="s">
        <v>24</v>
      </c>
    </row>
    <row r="371" spans="1:13" x14ac:dyDescent="0.3">
      <c r="A371">
        <v>370</v>
      </c>
      <c r="B371" t="s">
        <v>28</v>
      </c>
      <c r="C371">
        <v>59</v>
      </c>
      <c r="D371" t="s">
        <v>29</v>
      </c>
      <c r="E371">
        <v>8.1</v>
      </c>
      <c r="F371">
        <v>9</v>
      </c>
      <c r="G371">
        <v>75</v>
      </c>
      <c r="H371">
        <v>3</v>
      </c>
      <c r="I371" t="s">
        <v>15</v>
      </c>
      <c r="J371" t="s">
        <v>55</v>
      </c>
      <c r="K371">
        <v>68</v>
      </c>
      <c r="L371">
        <v>7000</v>
      </c>
      <c r="M371" t="s">
        <v>24</v>
      </c>
    </row>
    <row r="372" spans="1:13" x14ac:dyDescent="0.3">
      <c r="A372">
        <v>371</v>
      </c>
      <c r="B372" t="s">
        <v>28</v>
      </c>
      <c r="C372">
        <v>59</v>
      </c>
      <c r="D372" t="s">
        <v>29</v>
      </c>
      <c r="E372">
        <v>8</v>
      </c>
      <c r="F372">
        <v>9</v>
      </c>
      <c r="G372">
        <v>75</v>
      </c>
      <c r="H372">
        <v>3</v>
      </c>
      <c r="I372" t="s">
        <v>15</v>
      </c>
      <c r="J372" t="s">
        <v>55</v>
      </c>
      <c r="K372">
        <v>68</v>
      </c>
      <c r="L372">
        <v>7000</v>
      </c>
      <c r="M372" t="s">
        <v>24</v>
      </c>
    </row>
    <row r="373" spans="1:13" x14ac:dyDescent="0.3">
      <c r="A373">
        <v>372</v>
      </c>
      <c r="B373" t="s">
        <v>28</v>
      </c>
      <c r="C373">
        <v>59</v>
      </c>
      <c r="D373" t="s">
        <v>29</v>
      </c>
      <c r="E373">
        <v>8.1</v>
      </c>
      <c r="F373">
        <v>9</v>
      </c>
      <c r="G373">
        <v>75</v>
      </c>
      <c r="H373">
        <v>3</v>
      </c>
      <c r="I373" t="s">
        <v>15</v>
      </c>
      <c r="J373" t="s">
        <v>55</v>
      </c>
      <c r="K373">
        <v>68</v>
      </c>
      <c r="L373">
        <v>7000</v>
      </c>
      <c r="M373" t="s">
        <v>24</v>
      </c>
    </row>
    <row r="374" spans="1:13" x14ac:dyDescent="0.3">
      <c r="A374">
        <v>373</v>
      </c>
      <c r="B374" t="s">
        <v>28</v>
      </c>
      <c r="C374">
        <v>59</v>
      </c>
      <c r="D374" t="s">
        <v>29</v>
      </c>
      <c r="E374">
        <v>8.1</v>
      </c>
      <c r="F374">
        <v>9</v>
      </c>
      <c r="G374">
        <v>75</v>
      </c>
      <c r="H374">
        <v>3</v>
      </c>
      <c r="I374" t="s">
        <v>15</v>
      </c>
      <c r="J374" t="s">
        <v>55</v>
      </c>
      <c r="K374">
        <v>68</v>
      </c>
      <c r="L374">
        <v>7000</v>
      </c>
      <c r="M374" t="s">
        <v>24</v>
      </c>
    </row>
    <row r="375" spans="1:13" x14ac:dyDescent="0.3">
      <c r="A375">
        <v>374</v>
      </c>
      <c r="B375" t="s">
        <v>28</v>
      </c>
      <c r="C375">
        <v>59</v>
      </c>
      <c r="D375" t="s">
        <v>29</v>
      </c>
      <c r="E375">
        <v>8.1</v>
      </c>
      <c r="F375">
        <v>9</v>
      </c>
      <c r="G375">
        <v>75</v>
      </c>
      <c r="H375">
        <v>3</v>
      </c>
      <c r="I375" t="s">
        <v>15</v>
      </c>
      <c r="J375" t="s">
        <v>55</v>
      </c>
      <c r="K375">
        <v>68</v>
      </c>
      <c r="L375">
        <v>7000</v>
      </c>
      <c r="M375" t="s">
        <v>24</v>
      </c>
    </row>
  </sheetData>
  <conditionalFormatting sqref="M1:M1048576">
    <cfRule type="iconSet" priority="1">
      <iconSet iconSet="3Arrows">
        <cfvo type="percent" val="0"/>
        <cfvo type="percent" val="33"/>
        <cfvo type="percent" val="67"/>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1444C-F560-40E6-8E33-9688F0EDA0A3}">
  <dimension ref="I7"/>
  <sheetViews>
    <sheetView showGridLines="0" topLeftCell="B19" workbookViewId="0">
      <selection activeCell="L31" sqref="L31"/>
    </sheetView>
  </sheetViews>
  <sheetFormatPr defaultRowHeight="14.4" x14ac:dyDescent="0.3"/>
  <sheetData>
    <row r="7" spans="9:9" x14ac:dyDescent="0.3">
      <c r="I7" t="s">
        <v>72</v>
      </c>
    </row>
  </sheetData>
  <pageMargins left="0.7" right="0.7" top="0.75" bottom="0.75" header="0.3" footer="0.3"/>
  <drawing r:id="rId1"/>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59BC9-1477-4B60-B1BA-7D317C8C73BD}">
  <dimension ref="A1:C8"/>
  <sheetViews>
    <sheetView workbookViewId="0">
      <selection activeCell="U1" sqref="U1:U1048576"/>
    </sheetView>
  </sheetViews>
  <sheetFormatPr defaultRowHeight="14.4" x14ac:dyDescent="0.3"/>
  <cols>
    <col min="1" max="1" width="22" bestFit="1" customWidth="1"/>
    <col min="2" max="2" width="16.77734375" bestFit="1" customWidth="1"/>
    <col min="3" max="3" width="12" bestFit="1" customWidth="1"/>
    <col min="4" max="4" width="7.109375" customWidth="1"/>
    <col min="5" max="5" width="10.6640625" bestFit="1" customWidth="1"/>
    <col min="6" max="6" width="11.6640625" bestFit="1" customWidth="1"/>
    <col min="7" max="7" width="7.21875" bestFit="1" customWidth="1"/>
    <col min="8" max="8" width="13.77734375" bestFit="1" customWidth="1"/>
    <col min="9" max="9" width="6.21875" bestFit="1" customWidth="1"/>
    <col min="10" max="10" width="10.6640625" bestFit="1" customWidth="1"/>
    <col min="11" max="11" width="9.88671875" bestFit="1" customWidth="1"/>
    <col min="12" max="12" width="9" bestFit="1" customWidth="1"/>
    <col min="13" max="13" width="11.6640625" bestFit="1" customWidth="1"/>
  </cols>
  <sheetData>
    <row r="1" spans="1:3" x14ac:dyDescent="0.3">
      <c r="A1" s="1" t="s">
        <v>0</v>
      </c>
      <c r="B1" t="s">
        <v>60</v>
      </c>
    </row>
    <row r="3" spans="1:3" x14ac:dyDescent="0.3">
      <c r="A3" s="1" t="s">
        <v>61</v>
      </c>
      <c r="B3" s="1" t="s">
        <v>59</v>
      </c>
    </row>
    <row r="4" spans="1:3" x14ac:dyDescent="0.3">
      <c r="A4" s="1" t="s">
        <v>58</v>
      </c>
      <c r="B4" t="s">
        <v>28</v>
      </c>
      <c r="C4" t="s">
        <v>13</v>
      </c>
    </row>
    <row r="5" spans="1:3" x14ac:dyDescent="0.3">
      <c r="A5" s="2" t="s">
        <v>19</v>
      </c>
      <c r="B5">
        <v>6000</v>
      </c>
      <c r="C5">
        <v>7320.6106870229005</v>
      </c>
    </row>
    <row r="6" spans="1:3" x14ac:dyDescent="0.3">
      <c r="A6" s="2" t="s">
        <v>30</v>
      </c>
      <c r="B6">
        <v>6578.5714285714284</v>
      </c>
      <c r="C6">
        <v>7142.8571428571431</v>
      </c>
    </row>
    <row r="7" spans="1:3" x14ac:dyDescent="0.3">
      <c r="A7" s="2" t="s">
        <v>22</v>
      </c>
      <c r="B7">
        <v>3300</v>
      </c>
      <c r="C7">
        <v>3355.5555555555557</v>
      </c>
    </row>
    <row r="8" spans="1:3" x14ac:dyDescent="0.3">
      <c r="A8" s="2" t="s">
        <v>15</v>
      </c>
      <c r="B8">
        <v>7416.0377358490568</v>
      </c>
      <c r="C8">
        <v>5828.5714285714284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5853C-07FC-43D0-88A8-B7F1CE3D075E}">
  <dimension ref="A1:C17"/>
  <sheetViews>
    <sheetView workbookViewId="0">
      <selection activeCell="B7" sqref="B7"/>
    </sheetView>
  </sheetViews>
  <sheetFormatPr defaultRowHeight="14.4" x14ac:dyDescent="0.3"/>
  <cols>
    <col min="1" max="1" width="13.5546875" bestFit="1" customWidth="1"/>
    <col min="2" max="2" width="29.21875" bestFit="1" customWidth="1"/>
    <col min="3" max="3" width="22.88671875" bestFit="1" customWidth="1"/>
    <col min="4" max="4" width="8.33203125" customWidth="1"/>
    <col min="5" max="5" width="7" bestFit="1" customWidth="1"/>
    <col min="6" max="6" width="8.5546875" bestFit="1" customWidth="1"/>
    <col min="7" max="7" width="5.88671875" bestFit="1" customWidth="1"/>
    <col min="8" max="8" width="18.44140625" bestFit="1" customWidth="1"/>
    <col min="9" max="9" width="11" bestFit="1" customWidth="1"/>
    <col min="10" max="10" width="8" bestFit="1" customWidth="1"/>
    <col min="11" max="11" width="16.44140625" bestFit="1" customWidth="1"/>
    <col min="12" max="12" width="7.6640625" bestFit="1" customWidth="1"/>
    <col min="13" max="13" width="20.88671875" bestFit="1" customWidth="1"/>
    <col min="14" max="14" width="6.6640625" bestFit="1" customWidth="1"/>
    <col min="15" max="15" width="8.33203125" bestFit="1" customWidth="1"/>
    <col min="16" max="16" width="7" bestFit="1" customWidth="1"/>
    <col min="17" max="17" width="8.5546875" bestFit="1" customWidth="1"/>
    <col min="18" max="18" width="5.88671875" bestFit="1" customWidth="1"/>
    <col min="19" max="19" width="18.44140625" bestFit="1" customWidth="1"/>
    <col min="20" max="20" width="11" bestFit="1" customWidth="1"/>
    <col min="21" max="21" width="8" bestFit="1" customWidth="1"/>
    <col min="22" max="22" width="16.44140625" bestFit="1" customWidth="1"/>
    <col min="23" max="23" width="7.6640625" bestFit="1" customWidth="1"/>
    <col min="24" max="24" width="31" bestFit="1" customWidth="1"/>
    <col min="25" max="25" width="25.77734375" bestFit="1" customWidth="1"/>
  </cols>
  <sheetData>
    <row r="1" spans="1:3" x14ac:dyDescent="0.3">
      <c r="A1" s="1" t="s">
        <v>3</v>
      </c>
      <c r="B1" t="s">
        <v>69</v>
      </c>
    </row>
    <row r="3" spans="1:3" x14ac:dyDescent="0.3">
      <c r="A3" s="1" t="s">
        <v>58</v>
      </c>
      <c r="B3" t="s">
        <v>63</v>
      </c>
      <c r="C3" t="s">
        <v>64</v>
      </c>
    </row>
    <row r="4" spans="1:3" x14ac:dyDescent="0.3">
      <c r="A4" s="2">
        <v>27</v>
      </c>
      <c r="B4">
        <v>42</v>
      </c>
      <c r="C4">
        <v>6</v>
      </c>
    </row>
    <row r="5" spans="1:3" x14ac:dyDescent="0.3">
      <c r="A5" s="2">
        <v>28</v>
      </c>
      <c r="B5">
        <v>210</v>
      </c>
      <c r="C5">
        <v>24</v>
      </c>
    </row>
    <row r="6" spans="1:3" x14ac:dyDescent="0.3">
      <c r="A6" s="2">
        <v>29</v>
      </c>
      <c r="B6">
        <v>560</v>
      </c>
      <c r="C6">
        <v>74</v>
      </c>
    </row>
    <row r="7" spans="1:3" x14ac:dyDescent="0.3">
      <c r="A7" s="2">
        <v>30</v>
      </c>
      <c r="B7">
        <v>895</v>
      </c>
      <c r="C7">
        <v>87</v>
      </c>
    </row>
    <row r="8" spans="1:3" x14ac:dyDescent="0.3">
      <c r="A8" s="2">
        <v>31</v>
      </c>
      <c r="B8">
        <v>1215</v>
      </c>
      <c r="C8">
        <v>124</v>
      </c>
    </row>
    <row r="9" spans="1:3" x14ac:dyDescent="0.3">
      <c r="A9" s="2">
        <v>32</v>
      </c>
      <c r="B9">
        <v>695</v>
      </c>
      <c r="C9">
        <v>111</v>
      </c>
    </row>
    <row r="10" spans="1:3" x14ac:dyDescent="0.3">
      <c r="A10" s="2">
        <v>33</v>
      </c>
      <c r="B10">
        <v>430</v>
      </c>
      <c r="C10">
        <v>78</v>
      </c>
    </row>
    <row r="11" spans="1:3" x14ac:dyDescent="0.3">
      <c r="A11" s="2">
        <v>34</v>
      </c>
      <c r="B11">
        <v>64</v>
      </c>
      <c r="C11">
        <v>8</v>
      </c>
    </row>
    <row r="12" spans="1:3" x14ac:dyDescent="0.3">
      <c r="A12" s="2">
        <v>35</v>
      </c>
      <c r="B12">
        <v>600</v>
      </c>
      <c r="C12">
        <v>79</v>
      </c>
    </row>
    <row r="13" spans="1:3" x14ac:dyDescent="0.3">
      <c r="A13" s="2">
        <v>36</v>
      </c>
      <c r="B13">
        <v>240</v>
      </c>
      <c r="C13">
        <v>32</v>
      </c>
    </row>
    <row r="14" spans="1:3" x14ac:dyDescent="0.3">
      <c r="A14" s="2">
        <v>37</v>
      </c>
      <c r="B14">
        <v>1202</v>
      </c>
      <c r="C14">
        <v>158</v>
      </c>
    </row>
    <row r="15" spans="1:3" x14ac:dyDescent="0.3">
      <c r="A15" s="2">
        <v>38</v>
      </c>
      <c r="B15">
        <v>1200</v>
      </c>
      <c r="C15">
        <v>159</v>
      </c>
    </row>
    <row r="16" spans="1:3" x14ac:dyDescent="0.3">
      <c r="A16" s="2">
        <v>39</v>
      </c>
      <c r="B16">
        <v>910</v>
      </c>
      <c r="C16">
        <v>118</v>
      </c>
    </row>
    <row r="17" spans="1:3" x14ac:dyDescent="0.3">
      <c r="A17" s="2" t="s">
        <v>62</v>
      </c>
      <c r="B17">
        <v>8263</v>
      </c>
      <c r="C17">
        <v>1058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B6084-8D77-497D-8B37-2FC628FB5EC8}">
  <dimension ref="A1:C8"/>
  <sheetViews>
    <sheetView workbookViewId="0">
      <selection activeCell="Q12" sqref="Q12"/>
    </sheetView>
  </sheetViews>
  <sheetFormatPr defaultRowHeight="14.4" x14ac:dyDescent="0.3"/>
  <cols>
    <col min="1" max="1" width="19" bestFit="1" customWidth="1"/>
    <col min="2" max="2" width="16.77734375" bestFit="1" customWidth="1"/>
    <col min="3" max="3" width="5.21875" bestFit="1" customWidth="1"/>
    <col min="4" max="4" width="12.109375" customWidth="1"/>
  </cols>
  <sheetData>
    <row r="1" spans="1:3" x14ac:dyDescent="0.3">
      <c r="A1" s="1" t="s">
        <v>0</v>
      </c>
      <c r="B1" t="s">
        <v>60</v>
      </c>
    </row>
    <row r="3" spans="1:3" x14ac:dyDescent="0.3">
      <c r="A3" s="1" t="s">
        <v>65</v>
      </c>
      <c r="B3" s="1" t="s">
        <v>59</v>
      </c>
    </row>
    <row r="4" spans="1:3" x14ac:dyDescent="0.3">
      <c r="A4" s="1" t="s">
        <v>58</v>
      </c>
      <c r="B4" t="s">
        <v>28</v>
      </c>
      <c r="C4" t="s">
        <v>13</v>
      </c>
    </row>
    <row r="5" spans="1:3" x14ac:dyDescent="0.3">
      <c r="A5" s="2" t="s">
        <v>19</v>
      </c>
      <c r="B5" s="4">
        <v>4</v>
      </c>
      <c r="C5" s="4">
        <v>8</v>
      </c>
    </row>
    <row r="6" spans="1:3" x14ac:dyDescent="0.3">
      <c r="A6" s="2" t="s">
        <v>30</v>
      </c>
      <c r="B6" s="4">
        <v>7</v>
      </c>
      <c r="C6" s="4">
        <v>7</v>
      </c>
    </row>
    <row r="7" spans="1:3" x14ac:dyDescent="0.3">
      <c r="A7" s="2" t="s">
        <v>22</v>
      </c>
      <c r="B7" s="4">
        <v>5</v>
      </c>
      <c r="C7" s="4">
        <v>8</v>
      </c>
    </row>
    <row r="8" spans="1:3" x14ac:dyDescent="0.3">
      <c r="A8" s="2" t="s">
        <v>15</v>
      </c>
      <c r="B8" s="4">
        <v>8</v>
      </c>
      <c r="C8" s="4">
        <v>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63C59-ED30-4EC9-B2FA-8B07F427B9FD}">
  <dimension ref="A1:E14"/>
  <sheetViews>
    <sheetView workbookViewId="0">
      <selection activeCell="A6" sqref="A5:A14"/>
      <pivotSelection pane="bottomRight" showHeader="1" activeRow="5" click="1" r:id="rId1">
        <pivotArea dataOnly="0" labelOnly="1" fieldPosition="0">
          <references count="1">
            <reference field="3" count="0"/>
          </references>
        </pivotArea>
      </pivotSelection>
    </sheetView>
  </sheetViews>
  <sheetFormatPr defaultRowHeight="14.4" x14ac:dyDescent="0.3"/>
  <cols>
    <col min="1" max="1" width="22.21875" bestFit="1" customWidth="1"/>
    <col min="2" max="2" width="16.77734375" bestFit="1" customWidth="1"/>
    <col min="3" max="3" width="14.77734375" bestFit="1" customWidth="1"/>
    <col min="4" max="4" width="6.6640625" bestFit="1" customWidth="1"/>
    <col min="5" max="5" width="11.77734375" bestFit="1" customWidth="1"/>
    <col min="6" max="6" width="10.77734375" bestFit="1" customWidth="1"/>
  </cols>
  <sheetData>
    <row r="1" spans="1:5" x14ac:dyDescent="0.3">
      <c r="A1" s="1" t="s">
        <v>2</v>
      </c>
      <c r="B1" t="s">
        <v>60</v>
      </c>
    </row>
    <row r="3" spans="1:5" x14ac:dyDescent="0.3">
      <c r="A3" s="1" t="s">
        <v>66</v>
      </c>
      <c r="B3" s="1" t="s">
        <v>59</v>
      </c>
    </row>
    <row r="4" spans="1:5" x14ac:dyDescent="0.3">
      <c r="A4" s="1" t="s">
        <v>58</v>
      </c>
      <c r="B4" t="s">
        <v>19</v>
      </c>
      <c r="C4" t="s">
        <v>30</v>
      </c>
      <c r="D4" t="s">
        <v>22</v>
      </c>
      <c r="E4" t="s">
        <v>15</v>
      </c>
    </row>
    <row r="5" spans="1:5" x14ac:dyDescent="0.3">
      <c r="A5" s="2" t="s">
        <v>35</v>
      </c>
      <c r="B5">
        <v>8</v>
      </c>
      <c r="C5">
        <v>8</v>
      </c>
      <c r="E5">
        <v>7</v>
      </c>
    </row>
    <row r="6" spans="1:5" x14ac:dyDescent="0.3">
      <c r="A6" s="2" t="s">
        <v>18</v>
      </c>
      <c r="B6">
        <v>6</v>
      </c>
      <c r="C6">
        <v>9</v>
      </c>
      <c r="D6">
        <v>7</v>
      </c>
    </row>
    <row r="7" spans="1:5" x14ac:dyDescent="0.3">
      <c r="A7" s="2" t="s">
        <v>34</v>
      </c>
      <c r="B7">
        <v>8</v>
      </c>
      <c r="C7">
        <v>6</v>
      </c>
      <c r="E7">
        <v>5</v>
      </c>
    </row>
    <row r="8" spans="1:5" x14ac:dyDescent="0.3">
      <c r="A8" s="2" t="s">
        <v>42</v>
      </c>
      <c r="B8">
        <v>8</v>
      </c>
      <c r="C8">
        <v>7</v>
      </c>
      <c r="D8">
        <v>7</v>
      </c>
      <c r="E8">
        <v>7</v>
      </c>
    </row>
    <row r="9" spans="1:5" x14ac:dyDescent="0.3">
      <c r="A9" s="2" t="s">
        <v>53</v>
      </c>
      <c r="E9">
        <v>7</v>
      </c>
    </row>
    <row r="10" spans="1:5" x14ac:dyDescent="0.3">
      <c r="A10" s="2" t="s">
        <v>29</v>
      </c>
      <c r="C10">
        <v>5</v>
      </c>
      <c r="E10">
        <v>6</v>
      </c>
    </row>
    <row r="11" spans="1:5" x14ac:dyDescent="0.3">
      <c r="A11" s="2" t="s">
        <v>21</v>
      </c>
      <c r="D11">
        <v>4</v>
      </c>
    </row>
    <row r="12" spans="1:5" x14ac:dyDescent="0.3">
      <c r="A12" s="2" t="s">
        <v>50</v>
      </c>
      <c r="E12">
        <v>6</v>
      </c>
    </row>
    <row r="13" spans="1:5" x14ac:dyDescent="0.3">
      <c r="A13" s="2" t="s">
        <v>37</v>
      </c>
      <c r="E13">
        <v>4</v>
      </c>
    </row>
    <row r="14" spans="1:5" x14ac:dyDescent="0.3">
      <c r="A14" s="2" t="s">
        <v>14</v>
      </c>
      <c r="C14">
        <v>8</v>
      </c>
      <c r="D14">
        <v>4</v>
      </c>
      <c r="E14">
        <v>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46D80-8E10-4FC5-8843-2CAC340D4C22}">
  <dimension ref="A1:C7"/>
  <sheetViews>
    <sheetView workbookViewId="0">
      <selection activeCell="B26" sqref="B26"/>
    </sheetView>
  </sheetViews>
  <sheetFormatPr defaultRowHeight="14.4" x14ac:dyDescent="0.3"/>
  <cols>
    <col min="1" max="1" width="19.77734375" bestFit="1" customWidth="1"/>
    <col min="2" max="2" width="16.77734375" bestFit="1" customWidth="1"/>
    <col min="3" max="3" width="5.21875" bestFit="1" customWidth="1"/>
    <col min="4" max="4" width="10.77734375" customWidth="1"/>
  </cols>
  <sheetData>
    <row r="1" spans="1:3" x14ac:dyDescent="0.3">
      <c r="A1" s="1" t="s">
        <v>2</v>
      </c>
      <c r="B1" t="s">
        <v>60</v>
      </c>
    </row>
    <row r="3" spans="1:3" x14ac:dyDescent="0.3">
      <c r="A3" s="1" t="s">
        <v>68</v>
      </c>
      <c r="B3" s="1" t="s">
        <v>59</v>
      </c>
    </row>
    <row r="4" spans="1:3" x14ac:dyDescent="0.3">
      <c r="A4" s="1" t="s">
        <v>58</v>
      </c>
      <c r="B4" t="s">
        <v>28</v>
      </c>
      <c r="C4" t="s">
        <v>13</v>
      </c>
    </row>
    <row r="5" spans="1:3" x14ac:dyDescent="0.3">
      <c r="A5" s="2" t="s">
        <v>25</v>
      </c>
      <c r="B5">
        <v>11</v>
      </c>
      <c r="C5">
        <v>39</v>
      </c>
    </row>
    <row r="6" spans="1:3" x14ac:dyDescent="0.3">
      <c r="A6" s="2" t="s">
        <v>17</v>
      </c>
      <c r="B6">
        <v>75</v>
      </c>
      <c r="C6">
        <v>135</v>
      </c>
    </row>
    <row r="7" spans="1:3" x14ac:dyDescent="0.3">
      <c r="A7" s="2" t="s">
        <v>24</v>
      </c>
      <c r="B7">
        <v>64</v>
      </c>
      <c r="C7">
        <v>10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D21D2-29AB-4717-B71A-5C9A5EFEAE80}">
  <dimension ref="A1:C14"/>
  <sheetViews>
    <sheetView workbookViewId="0">
      <selection activeCell="I20" sqref="I20"/>
    </sheetView>
  </sheetViews>
  <sheetFormatPr defaultRowHeight="14.4" x14ac:dyDescent="0.3"/>
  <cols>
    <col min="1" max="1" width="18.109375" bestFit="1" customWidth="1"/>
    <col min="2" max="2" width="17.44140625" bestFit="1" customWidth="1"/>
    <col min="3" max="3" width="5.21875" bestFit="1" customWidth="1"/>
    <col min="4" max="4" width="10.77734375" customWidth="1"/>
    <col min="5" max="5" width="7" bestFit="1" customWidth="1"/>
    <col min="6" max="6" width="8.5546875" bestFit="1" customWidth="1"/>
    <col min="7" max="7" width="5.88671875" bestFit="1" customWidth="1"/>
    <col min="8" max="8" width="18.44140625" bestFit="1" customWidth="1"/>
    <col min="9" max="9" width="11" bestFit="1" customWidth="1"/>
    <col min="10" max="10" width="8" bestFit="1" customWidth="1"/>
    <col min="11" max="11" width="16.44140625" bestFit="1" customWidth="1"/>
    <col min="12" max="12" width="7.6640625" bestFit="1" customWidth="1"/>
    <col min="13" max="13" width="10.77734375" bestFit="1" customWidth="1"/>
  </cols>
  <sheetData>
    <row r="1" spans="1:3" x14ac:dyDescent="0.3">
      <c r="A1" s="1" t="s">
        <v>2</v>
      </c>
      <c r="B1" t="s">
        <v>69</v>
      </c>
    </row>
    <row r="3" spans="1:3" x14ac:dyDescent="0.3">
      <c r="A3" s="1" t="s">
        <v>67</v>
      </c>
      <c r="B3" s="1" t="s">
        <v>59</v>
      </c>
    </row>
    <row r="4" spans="1:3" x14ac:dyDescent="0.3">
      <c r="A4" s="1" t="s">
        <v>58</v>
      </c>
      <c r="B4" t="s">
        <v>28</v>
      </c>
      <c r="C4" t="s">
        <v>13</v>
      </c>
    </row>
    <row r="5" spans="1:3" x14ac:dyDescent="0.3">
      <c r="A5" s="2" t="s">
        <v>33</v>
      </c>
      <c r="C5">
        <v>69</v>
      </c>
    </row>
    <row r="6" spans="1:3" x14ac:dyDescent="0.3">
      <c r="A6" s="2" t="s">
        <v>57</v>
      </c>
      <c r="B6">
        <v>130</v>
      </c>
    </row>
    <row r="7" spans="1:3" x14ac:dyDescent="0.3">
      <c r="A7" s="2" t="s">
        <v>48</v>
      </c>
      <c r="C7">
        <v>72</v>
      </c>
    </row>
    <row r="8" spans="1:3" x14ac:dyDescent="0.3">
      <c r="A8" s="2" t="s">
        <v>52</v>
      </c>
      <c r="C8">
        <v>68</v>
      </c>
    </row>
    <row r="9" spans="1:3" x14ac:dyDescent="0.3">
      <c r="A9" s="2" t="s">
        <v>20</v>
      </c>
      <c r="B9">
        <v>2080</v>
      </c>
    </row>
    <row r="10" spans="1:3" x14ac:dyDescent="0.3">
      <c r="A10" s="2" t="s">
        <v>49</v>
      </c>
      <c r="B10">
        <v>147</v>
      </c>
      <c r="C10">
        <v>144</v>
      </c>
    </row>
    <row r="11" spans="1:3" x14ac:dyDescent="0.3">
      <c r="A11" s="2" t="s">
        <v>45</v>
      </c>
      <c r="B11">
        <v>432</v>
      </c>
      <c r="C11">
        <v>4552</v>
      </c>
    </row>
    <row r="12" spans="1:3" x14ac:dyDescent="0.3">
      <c r="A12" s="2" t="s">
        <v>56</v>
      </c>
      <c r="C12">
        <v>172</v>
      </c>
    </row>
    <row r="13" spans="1:3" x14ac:dyDescent="0.3">
      <c r="A13" s="2" t="s">
        <v>55</v>
      </c>
      <c r="B13">
        <v>4652</v>
      </c>
    </row>
    <row r="14" spans="1:3" x14ac:dyDescent="0.3">
      <c r="A14" s="2" t="s">
        <v>54</v>
      </c>
      <c r="C14">
        <v>166</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7A9EB-4DA6-43BD-A7B7-132E25436E89}">
  <dimension ref="A3:C10"/>
  <sheetViews>
    <sheetView workbookViewId="0">
      <selection activeCell="N18" sqref="N18"/>
    </sheetView>
  </sheetViews>
  <sheetFormatPr defaultRowHeight="14.4" x14ac:dyDescent="0.3"/>
  <cols>
    <col min="1" max="1" width="21.109375" bestFit="1" customWidth="1"/>
    <col min="2" max="2" width="16.77734375" bestFit="1" customWidth="1"/>
    <col min="3" max="3" width="5.21875" bestFit="1" customWidth="1"/>
    <col min="4" max="4" width="10.77734375" customWidth="1"/>
  </cols>
  <sheetData>
    <row r="3" spans="1:3" x14ac:dyDescent="0.3">
      <c r="A3" s="1" t="s">
        <v>70</v>
      </c>
      <c r="B3" s="1" t="s">
        <v>59</v>
      </c>
    </row>
    <row r="4" spans="1:3" x14ac:dyDescent="0.3">
      <c r="A4" s="1" t="s">
        <v>58</v>
      </c>
      <c r="B4" t="s">
        <v>28</v>
      </c>
      <c r="C4" t="s">
        <v>13</v>
      </c>
    </row>
    <row r="5" spans="1:3" x14ac:dyDescent="0.3">
      <c r="A5" s="2">
        <v>3</v>
      </c>
      <c r="B5">
        <v>8</v>
      </c>
      <c r="C5">
        <v>7.5</v>
      </c>
    </row>
    <row r="6" spans="1:3" x14ac:dyDescent="0.3">
      <c r="A6" s="2">
        <v>4</v>
      </c>
      <c r="B6">
        <v>7.1</v>
      </c>
      <c r="C6">
        <v>7.2</v>
      </c>
    </row>
    <row r="7" spans="1:3" x14ac:dyDescent="0.3">
      <c r="A7" s="2">
        <v>5</v>
      </c>
      <c r="B7">
        <v>6.9</v>
      </c>
      <c r="C7">
        <v>7.1</v>
      </c>
    </row>
    <row r="8" spans="1:3" x14ac:dyDescent="0.3">
      <c r="A8" s="2">
        <v>6</v>
      </c>
      <c r="B8">
        <v>6.1</v>
      </c>
      <c r="C8">
        <v>6.1</v>
      </c>
    </row>
    <row r="9" spans="1:3" x14ac:dyDescent="0.3">
      <c r="A9" s="2">
        <v>7</v>
      </c>
      <c r="B9">
        <v>6.4</v>
      </c>
      <c r="C9">
        <v>6.3</v>
      </c>
    </row>
    <row r="10" spans="1:3" x14ac:dyDescent="0.3">
      <c r="A10" s="2">
        <v>8</v>
      </c>
      <c r="B10">
        <v>5.8</v>
      </c>
      <c r="C10">
        <v>5.9</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5 2 5 u 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O d u b 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n b m 5 Y K I p H u A 4 A A A A R A A A A E w A c A E Z v c m 1 1 b G F z L 1 N l Y 3 R p b 2 4 x L m 0 g o h g A K K A U A A A A A A A A A A A A A A A A A A A A A A A A A A A A K 0 5 N L s n M z 1 M I h t C G 1 g B Q S w E C L Q A U A A I A C A D n b m 5 Y w d e H S 6 U A A A D 2 A A A A E g A A A A A A A A A A A A A A A A A A A A A A Q 2 9 u Z m l n L 1 B h Y 2 t h Z 2 U u e G 1 s U E s B A i 0 A F A A C A A g A 5 2 5 u W A / K 6 a u k A A A A 6 Q A A A B M A A A A A A A A A A A A A A A A A 8 Q A A A F t D b 2 5 0 Z W 5 0 X 1 R 5 c G V z X S 5 4 b W x Q S w E C L Q A U A A I A C A D n b m 5 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7 T H f h Y x A / 0 S I 6 n n + u z 9 i z Q A A A A A C A A A A A A A Q Z g A A A A E A A C A A A A A s 5 z / 0 s Q K q m G K 0 G T J R m 8 F J j H 3 i a W 3 y m w 5 M o u s 8 f Z C p f A A A A A A O g A A A A A I A A C A A A A A Y W + f t q X i 0 P p i E 0 R D s d R Q k p Q P 3 9 0 W d E c 6 X 3 0 r + V / I g E 1 A A A A A 1 s g 8 H s + a U i O K D 4 m 8 r j h 3 u a J C Z U m h 7 J P L 0 4 2 K 9 J i v k N t R 5 F R U H t K + u n 9 R 1 b A k + R n 4 N W n 2 6 f h 7 g 5 + U C m U G 3 P N X j L 1 n B M Y 5 C 8 C w n c j v P s o Z i O E A A A A C 7 a y 8 1 S l 4 R e X r + n z j h o f W Q d h b x f 3 T 8 t r k S o 1 Q 4 t N s X X w 9 / P P 2 a X 1 D N u r x 7 I s z 6 u W P i T B s g 9 L C Q W g R 3 y 3 e w a a F t < / D a t a M a s h u p > 
</file>

<file path=customXml/itemProps1.xml><?xml version="1.0" encoding="utf-8"?>
<ds:datastoreItem xmlns:ds="http://schemas.openxmlformats.org/officeDocument/2006/customXml" ds:itemID="{C0B58693-BFE6-470A-94E9-B7ED85A1443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Dashboard2</vt:lpstr>
      <vt:lpstr>Dashboard</vt:lpstr>
      <vt:lpstr>Sheet1</vt:lpstr>
      <vt:lpstr>Sheet2</vt:lpstr>
      <vt:lpstr>Sheet3</vt:lpstr>
      <vt:lpstr>Sheet4</vt:lpstr>
      <vt:lpstr>Sheet5</vt:lpstr>
      <vt:lpstr>Sheet6</vt:lpstr>
      <vt:lpstr>Sheet7</vt:lpstr>
      <vt:lpstr>Sheet8</vt:lpstr>
      <vt:lpstr>Sleep_health_and_lifestyle_data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 laptop</cp:lastModifiedBy>
  <dcterms:created xsi:type="dcterms:W3CDTF">2024-01-19T18:07:19Z</dcterms:created>
  <dcterms:modified xsi:type="dcterms:W3CDTF">2024-03-14T17:11:28Z</dcterms:modified>
</cp:coreProperties>
</file>