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aratforge_daily_data" sheetId="1" r:id="rId4"/>
    <sheet state="visible" name="weekly" sheetId="2" r:id="rId5"/>
    <sheet state="visible" name="monthly" sheetId="3" r:id="rId6"/>
  </sheets>
  <definedNames/>
  <calcPr/>
</workbook>
</file>

<file path=xl/sharedStrings.xml><?xml version="1.0" encoding="utf-8"?>
<sst xmlns="http://schemas.openxmlformats.org/spreadsheetml/2006/main" count="96" uniqueCount="22">
  <si>
    <t>Price</t>
  </si>
  <si>
    <t>Close</t>
  </si>
  <si>
    <t>High</t>
  </si>
  <si>
    <t>Low</t>
  </si>
  <si>
    <t>Open</t>
  </si>
  <si>
    <t>Volume</t>
  </si>
  <si>
    <t>unadjusted returns</t>
  </si>
  <si>
    <t>T bill return</t>
  </si>
  <si>
    <t>adjusted returns</t>
  </si>
  <si>
    <t>sharpe ratio</t>
  </si>
  <si>
    <t>Ticker</t>
  </si>
  <si>
    <t>BHARATFORG.NS</t>
  </si>
  <si>
    <t>Date</t>
  </si>
  <si>
    <t>DAILY UNADJUSTED RETURNS (%)</t>
  </si>
  <si>
    <t>MEAN</t>
  </si>
  <si>
    <t>MAXIMUM</t>
  </si>
  <si>
    <t>MINIMUM</t>
  </si>
  <si>
    <t>STANDARD DEVIATION</t>
  </si>
  <si>
    <t>DAILY ADJUSTED RETURNS (%)</t>
  </si>
  <si>
    <t>DAILY SHARPE RATIO</t>
  </si>
  <si>
    <t>T-bill Returns</t>
  </si>
  <si>
    <t>T-bill 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</si>
</sst>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"/>
    <numFmt numFmtId="165" formatCode="0.0000000"/>
  </numFmts>
  <fonts count="5">
    <font>
      <sz val="11.0"/>
      <color/>
      <name val="Arial"/>
      <scheme val="minor"/>
    </font>
    <font>
      <sz val="12.0"/>
      <color/>
      <name val="Aptos Narrow"/>
    </font>
    <font>
      <sz val="11.0"/>
      <color/>
      <name val="Aptos Narrow"/>
    </font>
    <font>
      <b/>
      <sz val="11.0"/>
      <color/>
      <name val="Aptos Narrow"/>
    </font>
    <font/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2" fontId="3" numFmtId="0" xfId="0" applyAlignment="1" applyBorder="1" applyFill="1" applyFont="1">
      <alignment horizontal="left"/>
    </xf>
    <xf borderId="2" fillId="0" fontId="4" numFmtId="0" xfId="0" applyBorder="1" applyFont="1"/>
    <xf borderId="3" fillId="0" fontId="2" numFmtId="0" xfId="0" applyBorder="1" applyFont="1"/>
    <xf borderId="0" fillId="0" fontId="2" numFmtId="0" xfId="0" applyFont="1"/>
    <xf borderId="0" fillId="0" fontId="1" numFmtId="164" xfId="0" applyFont="1" applyNumberFormat="1"/>
    <xf borderId="0" fillId="0" fontId="4" numFmtId="164" xfId="0" applyFont="1" applyNumberFormat="1"/>
    <xf borderId="0" fillId="0" fontId="2" numFmtId="165" xfId="0" applyAlignment="1" applyFont="1" applyNumberFormat="1">
      <alignment horizontal="left"/>
    </xf>
    <xf borderId="0" fillId="0" fontId="2" numFmtId="165" xfId="0" applyFont="1" applyNumberFormat="1"/>
    <xf borderId="3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43"/>
    <col customWidth="1" min="3" max="3" width="10.71"/>
    <col customWidth="1" min="4" max="4" width="11.57"/>
    <col customWidth="1" min="5" max="5" width="12.29"/>
    <col customWidth="1" min="6" max="6" width="16.57"/>
    <col customWidth="1" min="7" max="7" width="15.71"/>
    <col customWidth="1" min="8" max="8" width="15.86"/>
    <col customWidth="1" min="9" max="9" width="16.29"/>
    <col customWidth="1" min="10" max="10" width="18.71"/>
    <col customWidth="1" min="11" max="13" width="8.71"/>
    <col customWidth="1" min="14" max="14" width="19.71"/>
    <col customWidth="1" min="15" max="15" width="17.43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ht="14.25" customHeight="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H2" s="1"/>
    </row>
    <row r="3" ht="14.25" customHeight="1">
      <c r="A3" t="s">
        <v>12</v>
      </c>
      <c r="H3" s="1"/>
    </row>
    <row r="4" ht="14.25" customHeight="1">
      <c r="A4" s="2">
        <v>45385.0</v>
      </c>
      <c r="B4">
        <v>1134.6806640625</v>
      </c>
      <c r="C4">
        <v>1137.01608938186</v>
      </c>
      <c r="D4">
        <v>1098.45639885492</v>
      </c>
      <c r="E4">
        <v>1118.0343744868</v>
      </c>
      <c r="F4">
        <v>1586014.0</v>
      </c>
      <c r="H4" s="1">
        <v>0.018712328767123285</v>
      </c>
    </row>
    <row r="5" ht="14.25" customHeight="1">
      <c r="A5" s="2">
        <v>45386.0</v>
      </c>
      <c r="B5">
        <v>1144.22119140625</v>
      </c>
      <c r="C5">
        <v>1165.24026175539</v>
      </c>
      <c r="D5">
        <v>1132.19613492949</v>
      </c>
      <c r="E5">
        <v>1145.36409524357</v>
      </c>
      <c r="F5">
        <v>2867983.0</v>
      </c>
      <c r="G5" t="str">
        <f t="shared" ref="G5:G246" si="1">(B5-B4)/B4 * 100</f>
        <v>0.8408116615</v>
      </c>
      <c r="H5" s="1">
        <v>0.01876712328767123</v>
      </c>
      <c r="I5" t="str">
        <f t="shared" ref="I5:I246" si="2">G5-H5</f>
        <v>0.8220445382</v>
      </c>
      <c r="J5" t="str">
        <f t="shared" ref="J5:J246" si="3">I5/2.167270104</f>
        <v>0.3792995329</v>
      </c>
      <c r="N5" s="3" t="s">
        <v>13</v>
      </c>
      <c r="O5" s="4"/>
    </row>
    <row r="6" ht="14.25" customHeight="1">
      <c r="A6" s="2">
        <v>45387.0</v>
      </c>
      <c r="B6">
        <v>1138.55651855468</v>
      </c>
      <c r="C6">
        <v>1147.749245454</v>
      </c>
      <c r="D6">
        <v>1128.96624406709</v>
      </c>
      <c r="E6">
        <v>1142.82982151378</v>
      </c>
      <c r="F6">
        <v>838396.0</v>
      </c>
      <c r="G6" t="str">
        <f t="shared" si="1"/>
        <v>-0.4950679898</v>
      </c>
      <c r="H6" s="1">
        <v>0.01879452054794521</v>
      </c>
      <c r="I6" t="str">
        <f t="shared" si="2"/>
        <v>-0.5138625104</v>
      </c>
      <c r="J6" t="str">
        <f t="shared" si="3"/>
        <v>-0.2371012775</v>
      </c>
      <c r="N6" s="5" t="s">
        <v>14</v>
      </c>
      <c r="O6" s="5" t="str">
        <f>AVERAGE(G5:G246)</f>
        <v>0.04149707222</v>
      </c>
    </row>
    <row r="7" ht="14.25" customHeight="1">
      <c r="A7" s="2">
        <v>45390.0</v>
      </c>
      <c r="B7">
        <v>1166.63159179687</v>
      </c>
      <c r="C7">
        <v>1172.69379818561</v>
      </c>
      <c r="D7">
        <v>1128.96623282954</v>
      </c>
      <c r="E7">
        <v>1145.81123504886</v>
      </c>
      <c r="F7">
        <v>2521920.0</v>
      </c>
      <c r="G7" t="str">
        <f t="shared" si="1"/>
        <v>2.465848009</v>
      </c>
      <c r="H7" s="1">
        <v>0.01879452054794521</v>
      </c>
      <c r="I7" t="str">
        <f t="shared" si="2"/>
        <v>2.447053488</v>
      </c>
      <c r="J7" t="str">
        <f t="shared" si="3"/>
        <v>1.129094839</v>
      </c>
      <c r="N7" s="5" t="s">
        <v>15</v>
      </c>
      <c r="O7" s="5" t="str">
        <f>MAX(G5:G246)</f>
        <v>13.3231274</v>
      </c>
    </row>
    <row r="8" ht="14.25" customHeight="1">
      <c r="A8" s="2">
        <v>45391.0</v>
      </c>
      <c r="B8">
        <v>1141.58752441406</v>
      </c>
      <c r="C8">
        <v>1176.1223621956</v>
      </c>
      <c r="D8">
        <v>1132.99117983082</v>
      </c>
      <c r="E8">
        <v>1175.9236490651</v>
      </c>
      <c r="F8">
        <v>1115923.0</v>
      </c>
      <c r="G8" t="str">
        <f t="shared" si="1"/>
        <v>-2.146698886</v>
      </c>
      <c r="H8" s="1">
        <v>0.01876712328767123</v>
      </c>
      <c r="I8" t="str">
        <f t="shared" si="2"/>
        <v>-2.165466009</v>
      </c>
      <c r="J8" t="str">
        <f t="shared" si="3"/>
        <v>-0.9991675727</v>
      </c>
      <c r="N8" s="5" t="s">
        <v>16</v>
      </c>
      <c r="O8" s="5" t="str">
        <f>MIN(G5:G246)</f>
        <v>-10.07306841</v>
      </c>
    </row>
    <row r="9" ht="14.25" customHeight="1">
      <c r="A9" s="2">
        <v>45392.0</v>
      </c>
      <c r="B9">
        <v>1170.10986328125</v>
      </c>
      <c r="C9">
        <v>1176.22180831021</v>
      </c>
      <c r="D9">
        <v>1142.87949284109</v>
      </c>
      <c r="E9">
        <v>1146.7553692971</v>
      </c>
      <c r="F9">
        <v>1060445.0</v>
      </c>
      <c r="G9" t="str">
        <f t="shared" si="1"/>
        <v>2.498480253</v>
      </c>
      <c r="H9" s="1">
        <v>0.01879452054794521</v>
      </c>
      <c r="I9" t="str">
        <f t="shared" si="2"/>
        <v>2.479685732</v>
      </c>
      <c r="J9" t="str">
        <f t="shared" si="3"/>
        <v>1.144151681</v>
      </c>
      <c r="N9" s="5" t="s">
        <v>17</v>
      </c>
      <c r="O9" s="5" t="str">
        <f>_xlfn.STDEV.S(G5:G246)</f>
        <v>2.167270104</v>
      </c>
    </row>
    <row r="10" ht="14.25" customHeight="1">
      <c r="A10" s="2">
        <v>45394.0</v>
      </c>
      <c r="B10">
        <v>1161.81164550781</v>
      </c>
      <c r="C10">
        <v>1179.65045602639</v>
      </c>
      <c r="D10">
        <v>1155.799056747</v>
      </c>
      <c r="E10">
        <v>1170.0105640101</v>
      </c>
      <c r="F10">
        <v>970493.0</v>
      </c>
      <c r="G10" t="str">
        <f t="shared" si="1"/>
        <v>-0.7091827899</v>
      </c>
      <c r="H10" s="1">
        <v>0.01879452054794521</v>
      </c>
      <c r="I10" t="str">
        <f t="shared" si="2"/>
        <v>-0.7279773105</v>
      </c>
      <c r="J10" t="str">
        <f t="shared" si="3"/>
        <v>-0.3358959777</v>
      </c>
      <c r="N10" s="1"/>
      <c r="O10" s="1"/>
    </row>
    <row r="11" ht="14.25" customHeight="1">
      <c r="A11" s="2">
        <v>45397.0</v>
      </c>
      <c r="B11">
        <v>1163.05395507812</v>
      </c>
      <c r="C11">
        <v>1169.21551829343</v>
      </c>
      <c r="D11">
        <v>1147.84863886861</v>
      </c>
      <c r="E11">
        <v>1147.84863886861</v>
      </c>
      <c r="F11">
        <v>1166614.0</v>
      </c>
      <c r="G11" t="str">
        <f t="shared" si="1"/>
        <v>0.1069286554</v>
      </c>
      <c r="H11" s="1">
        <v>0.01879452054794521</v>
      </c>
      <c r="I11" t="str">
        <f t="shared" si="2"/>
        <v>0.08813413481</v>
      </c>
      <c r="J11" t="str">
        <f t="shared" si="3"/>
        <v>0.04066596713</v>
      </c>
      <c r="N11" s="3" t="s">
        <v>18</v>
      </c>
      <c r="O11" s="4"/>
    </row>
    <row r="12" ht="14.25" customHeight="1">
      <c r="A12" s="2">
        <v>45398.0</v>
      </c>
      <c r="B12">
        <v>1173.33984375</v>
      </c>
      <c r="C12">
        <v>1182.23437988892</v>
      </c>
      <c r="D12">
        <v>1155.30219807204</v>
      </c>
      <c r="E12">
        <v>1157.7867189281</v>
      </c>
      <c r="F12">
        <v>1425666.0</v>
      </c>
      <c r="G12" t="str">
        <f t="shared" si="1"/>
        <v>0.8843861995</v>
      </c>
      <c r="H12" s="1">
        <v>0.01884931506849315</v>
      </c>
      <c r="I12" t="str">
        <f t="shared" si="2"/>
        <v>0.8655368845</v>
      </c>
      <c r="J12" t="str">
        <f t="shared" si="3"/>
        <v>0.3993673345</v>
      </c>
      <c r="N12" s="5" t="s">
        <v>14</v>
      </c>
      <c r="O12" s="5" t="str">
        <f>AVERAGE(I5:I246)</f>
        <v>0.02332317887</v>
      </c>
    </row>
    <row r="13" ht="14.25" customHeight="1">
      <c r="A13" s="2">
        <v>45400.0</v>
      </c>
      <c r="B13">
        <v>1178.85546875</v>
      </c>
      <c r="C13">
        <v>1189.38993478079</v>
      </c>
      <c r="D13">
        <v>1167.12860248638</v>
      </c>
      <c r="E13">
        <v>1180.34618134139</v>
      </c>
      <c r="F13">
        <v>1051256.0</v>
      </c>
      <c r="G13" t="str">
        <f t="shared" si="1"/>
        <v>0.4700790678</v>
      </c>
      <c r="H13" s="1">
        <v>0.01884931506849315</v>
      </c>
      <c r="I13" t="str">
        <f t="shared" si="2"/>
        <v>0.4512297528</v>
      </c>
      <c r="J13" t="str">
        <f t="shared" si="3"/>
        <v>0.2082018997</v>
      </c>
      <c r="N13" s="5" t="s">
        <v>15</v>
      </c>
      <c r="O13" s="5" t="str">
        <f>MAX(I5:I246)</f>
        <v>13.30389452</v>
      </c>
    </row>
    <row r="14" ht="14.25" customHeight="1">
      <c r="A14" s="2">
        <v>45401.0</v>
      </c>
      <c r="B14">
        <v>1185.71276855468</v>
      </c>
      <c r="C14">
        <v>1188.89302819865</v>
      </c>
      <c r="D14">
        <v>1150.92947482523</v>
      </c>
      <c r="E14">
        <v>1172.69390287884</v>
      </c>
      <c r="F14">
        <v>780402.0</v>
      </c>
      <c r="G14" t="str">
        <f t="shared" si="1"/>
        <v>0.5816913088</v>
      </c>
      <c r="H14" s="1">
        <v>0.01884931506849315</v>
      </c>
      <c r="I14" t="str">
        <f t="shared" si="2"/>
        <v>0.5628419937</v>
      </c>
      <c r="J14" t="str">
        <f t="shared" si="3"/>
        <v>0.2597008987</v>
      </c>
      <c r="N14" s="5" t="s">
        <v>16</v>
      </c>
      <c r="O14" s="5" t="str">
        <f>MIN(I5:I246)</f>
        <v>-10.09191772</v>
      </c>
    </row>
    <row r="15" ht="14.25" customHeight="1">
      <c r="A15" s="2">
        <v>45404.0</v>
      </c>
      <c r="B15">
        <v>1197.04211425781</v>
      </c>
      <c r="C15">
        <v>1207.4771015552</v>
      </c>
      <c r="D15">
        <v>1189.73764741253</v>
      </c>
      <c r="E15">
        <v>1198.38373121886</v>
      </c>
      <c r="F15">
        <v>757775.0</v>
      </c>
      <c r="G15" t="str">
        <f t="shared" si="1"/>
        <v>0.9554882096</v>
      </c>
      <c r="H15" s="1">
        <v>0.01884931506849315</v>
      </c>
      <c r="I15" t="str">
        <f t="shared" si="2"/>
        <v>0.9366388945</v>
      </c>
      <c r="J15" t="str">
        <f t="shared" si="3"/>
        <v>0.4321745097</v>
      </c>
      <c r="N15" s="5" t="s">
        <v>17</v>
      </c>
      <c r="O15" s="5" t="str">
        <f>_xlfn.STDEV.S(I5:I246)</f>
        <v>2.167189794</v>
      </c>
    </row>
    <row r="16" ht="14.25" customHeight="1">
      <c r="A16" s="2">
        <v>45405.0</v>
      </c>
      <c r="B16">
        <v>1199.07946777343</v>
      </c>
      <c r="C16">
        <v>1204.49567454986</v>
      </c>
      <c r="D16">
        <v>1187.35248116208</v>
      </c>
      <c r="E16">
        <v>1204.49567454986</v>
      </c>
      <c r="F16">
        <v>475098.0</v>
      </c>
      <c r="G16" t="str">
        <f t="shared" si="1"/>
        <v>0.1701989839</v>
      </c>
      <c r="H16" s="1">
        <v>0.01884931506849315</v>
      </c>
      <c r="I16" t="str">
        <f t="shared" si="2"/>
        <v>0.1513496689</v>
      </c>
      <c r="J16" t="str">
        <f t="shared" si="3"/>
        <v>0.06983424382</v>
      </c>
      <c r="N16" s="6"/>
      <c r="O16" s="6"/>
    </row>
    <row r="17" ht="14.25" customHeight="1">
      <c r="A17" s="2">
        <v>45406.0</v>
      </c>
      <c r="B17">
        <v>1214.43371582031</v>
      </c>
      <c r="C17">
        <v>1223.37799032308</v>
      </c>
      <c r="D17">
        <v>1201.5639471449</v>
      </c>
      <c r="E17">
        <v>1212.44609926414</v>
      </c>
      <c r="F17">
        <v>1274760.0</v>
      </c>
      <c r="G17" t="str">
        <f t="shared" si="1"/>
        <v>1.280502957</v>
      </c>
      <c r="H17" s="1">
        <v>0.019013698630136987</v>
      </c>
      <c r="I17" t="str">
        <f t="shared" si="2"/>
        <v>1.261489259</v>
      </c>
      <c r="J17" t="str">
        <f t="shared" si="3"/>
        <v>0.5820637015</v>
      </c>
      <c r="N17" s="3" t="s">
        <v>19</v>
      </c>
      <c r="O17" s="4"/>
    </row>
    <row r="18" ht="14.25" customHeight="1">
      <c r="A18" s="2">
        <v>45407.0</v>
      </c>
      <c r="B18">
        <v>1303.72741699218</v>
      </c>
      <c r="C18">
        <v>1317.69047237824</v>
      </c>
      <c r="D18">
        <v>1229.53960183117</v>
      </c>
      <c r="E18">
        <v>1233.06766988394</v>
      </c>
      <c r="F18">
        <v>6402642.0</v>
      </c>
      <c r="G18" t="str">
        <f t="shared" si="1"/>
        <v>7.352702746</v>
      </c>
      <c r="H18" s="1">
        <v>0.01906849315068493</v>
      </c>
      <c r="I18" t="str">
        <f t="shared" si="2"/>
        <v>7.333634253</v>
      </c>
      <c r="J18" t="str">
        <f t="shared" si="3"/>
        <v>3.383811847</v>
      </c>
      <c r="N18" s="5" t="s">
        <v>14</v>
      </c>
      <c r="O18" s="5" t="str">
        <f>AVERAGE(J5:J246)</f>
        <v>0.0107615469</v>
      </c>
    </row>
    <row r="19" ht="14.25" customHeight="1">
      <c r="A19" s="2">
        <v>45408.0</v>
      </c>
      <c r="B19">
        <v>1301.78955078125</v>
      </c>
      <c r="C19">
        <v>1317.78984057052</v>
      </c>
      <c r="D19">
        <v>1298.26148269736</v>
      </c>
      <c r="E19">
        <v>1309.83937396075</v>
      </c>
      <c r="F19">
        <v>1068859.0</v>
      </c>
      <c r="G19" t="str">
        <f t="shared" si="1"/>
        <v>-0.1486404432</v>
      </c>
      <c r="H19" s="1">
        <v>0.019178082191780823</v>
      </c>
      <c r="I19" t="str">
        <f t="shared" si="2"/>
        <v>-0.1678185254</v>
      </c>
      <c r="J19" t="str">
        <f t="shared" si="3"/>
        <v>-0.07743313817</v>
      </c>
      <c r="N19" s="5" t="s">
        <v>15</v>
      </c>
      <c r="O19" s="5" t="str">
        <f>MAX(J5:J246)</f>
        <v>6.138549364</v>
      </c>
    </row>
    <row r="20" ht="14.25" customHeight="1">
      <c r="A20" s="2">
        <v>45411.0</v>
      </c>
      <c r="B20">
        <v>1274.06225585937</v>
      </c>
      <c r="C20">
        <v>1308.74619020768</v>
      </c>
      <c r="D20">
        <v>1265.66462414959</v>
      </c>
      <c r="E20">
        <v>1304.12495729443</v>
      </c>
      <c r="F20">
        <v>1178300.0</v>
      </c>
      <c r="G20" t="str">
        <f t="shared" si="1"/>
        <v>-2.129936817</v>
      </c>
      <c r="H20" s="1">
        <v>0.019205479452054794</v>
      </c>
      <c r="I20" t="str">
        <f t="shared" si="2"/>
        <v>-2.149142296</v>
      </c>
      <c r="J20" t="str">
        <f t="shared" si="3"/>
        <v>-0.9916356491</v>
      </c>
      <c r="N20" s="5" t="s">
        <v>16</v>
      </c>
      <c r="O20" s="5" t="str">
        <f>MIN(J5:J246)</f>
        <v>-4.656511297</v>
      </c>
    </row>
    <row r="21" ht="14.25" customHeight="1">
      <c r="A21" s="2">
        <v>45412.0</v>
      </c>
      <c r="B21">
        <v>1263.3291015625</v>
      </c>
      <c r="C21">
        <v>1292.94463834555</v>
      </c>
      <c r="D21">
        <v>1258.7576075038</v>
      </c>
      <c r="E21">
        <v>1283.00655503775</v>
      </c>
      <c r="F21">
        <v>621752.0</v>
      </c>
      <c r="G21" t="str">
        <f t="shared" si="1"/>
        <v>-0.8424356226</v>
      </c>
      <c r="H21" s="1">
        <v>0.019205479452054794</v>
      </c>
      <c r="I21" t="str">
        <f t="shared" si="2"/>
        <v>-0.861641102</v>
      </c>
      <c r="J21" t="str">
        <f t="shared" si="3"/>
        <v>-0.3975697816</v>
      </c>
      <c r="N21" s="5" t="s">
        <v>17</v>
      </c>
      <c r="O21" s="5" t="str">
        <f>_xlfn.STDEV.S(J5:J246)</f>
        <v>0.9999629441</v>
      </c>
    </row>
    <row r="22" ht="14.25" customHeight="1">
      <c r="A22" s="2">
        <v>45414.0</v>
      </c>
      <c r="B22">
        <v>1266.36022949218</v>
      </c>
      <c r="C22">
        <v>1277.04366874432</v>
      </c>
      <c r="D22">
        <v>1254.98117295407</v>
      </c>
      <c r="E22">
        <v>1263.62725666024</v>
      </c>
      <c r="F22">
        <v>492405.0</v>
      </c>
      <c r="G22" t="str">
        <f t="shared" si="1"/>
        <v>0.2399317744</v>
      </c>
      <c r="H22" s="1">
        <v>0.01926027397260274</v>
      </c>
      <c r="I22" t="str">
        <f t="shared" si="2"/>
        <v>0.2206715004</v>
      </c>
      <c r="J22" t="str">
        <f t="shared" si="3"/>
        <v>0.101820027</v>
      </c>
      <c r="N22" s="1"/>
      <c r="O22" s="1"/>
    </row>
    <row r="23" ht="14.25" customHeight="1">
      <c r="A23" s="2">
        <v>45415.0</v>
      </c>
      <c r="B23">
        <v>1244.44677734375</v>
      </c>
      <c r="C23">
        <v>1273.01876763583</v>
      </c>
      <c r="D23">
        <v>1234.50869376389</v>
      </c>
      <c r="E23">
        <v>1267.00629985872</v>
      </c>
      <c r="F23">
        <v>683589.0</v>
      </c>
      <c r="G23" t="str">
        <f t="shared" si="1"/>
        <v>-1.730428012</v>
      </c>
      <c r="H23" s="1">
        <v>0.01906849315068493</v>
      </c>
      <c r="I23" t="str">
        <f t="shared" si="2"/>
        <v>-1.749496506</v>
      </c>
      <c r="J23" t="str">
        <f t="shared" si="3"/>
        <v>-0.8072351029</v>
      </c>
    </row>
    <row r="24" ht="14.25" customHeight="1">
      <c r="A24" s="2">
        <v>45418.0</v>
      </c>
      <c r="B24">
        <v>1240.67041015625</v>
      </c>
      <c r="C24">
        <v>1254.08682333276</v>
      </c>
      <c r="D24">
        <v>1231.17949156854</v>
      </c>
      <c r="E24">
        <v>1254.08682333276</v>
      </c>
      <c r="F24">
        <v>1136733.0</v>
      </c>
      <c r="G24" t="str">
        <f t="shared" si="1"/>
        <v>-0.3034575087</v>
      </c>
      <c r="H24" s="1">
        <v>0.019095890410958903</v>
      </c>
      <c r="I24" t="str">
        <f t="shared" si="2"/>
        <v>-0.3225533991</v>
      </c>
      <c r="J24" t="str">
        <f t="shared" si="3"/>
        <v>-0.1488293492</v>
      </c>
    </row>
    <row r="25" ht="14.25" customHeight="1">
      <c r="A25" s="2">
        <v>45419.0</v>
      </c>
      <c r="B25">
        <v>1232.27258300781</v>
      </c>
      <c r="C25">
        <v>1242.55859621439</v>
      </c>
      <c r="D25">
        <v>1216.12319774032</v>
      </c>
      <c r="E25">
        <v>1241.9622141683</v>
      </c>
      <c r="F25">
        <v>713704.0</v>
      </c>
      <c r="G25" t="str">
        <f t="shared" si="1"/>
        <v>-0.6768781684</v>
      </c>
      <c r="H25" s="1">
        <v>0.019178082191780823</v>
      </c>
      <c r="I25" t="str">
        <f t="shared" si="2"/>
        <v>-0.6960562506</v>
      </c>
      <c r="J25" t="str">
        <f t="shared" si="3"/>
        <v>-0.3211672829</v>
      </c>
    </row>
    <row r="26" ht="14.25" customHeight="1">
      <c r="A26" s="2">
        <v>45420.0</v>
      </c>
      <c r="B26">
        <v>1396.44982910156</v>
      </c>
      <c r="C26">
        <v>1465.27105742955</v>
      </c>
      <c r="D26">
        <v>1201.66339224544</v>
      </c>
      <c r="E26">
        <v>1234.30997232296</v>
      </c>
      <c r="F26">
        <v>1.238889E7</v>
      </c>
      <c r="G26" t="str">
        <f t="shared" si="1"/>
        <v>13.3231274</v>
      </c>
      <c r="H26" s="1">
        <v>0.019232876712328765</v>
      </c>
      <c r="I26" t="str">
        <f t="shared" si="2"/>
        <v>13.30389452</v>
      </c>
      <c r="J26" t="str">
        <f t="shared" si="3"/>
        <v>6.138549364</v>
      </c>
    </row>
    <row r="27" ht="14.25" customHeight="1">
      <c r="A27" s="2">
        <v>45421.0</v>
      </c>
      <c r="B27">
        <v>1404.00268554687</v>
      </c>
      <c r="C27">
        <v>1454.23974398553</v>
      </c>
      <c r="D27">
        <v>1382.3873548722</v>
      </c>
      <c r="E27">
        <v>1402.26352100983</v>
      </c>
      <c r="F27">
        <v>9267970.0</v>
      </c>
      <c r="G27" t="str">
        <f t="shared" si="1"/>
        <v>0.5408612818</v>
      </c>
      <c r="H27" s="1">
        <v>0.019232876712328765</v>
      </c>
      <c r="I27" t="str">
        <f t="shared" si="2"/>
        <v>0.5216284051</v>
      </c>
      <c r="J27" t="str">
        <f t="shared" si="3"/>
        <v>0.2406845386</v>
      </c>
    </row>
    <row r="28" ht="14.25" customHeight="1">
      <c r="A28" s="2">
        <v>45422.0</v>
      </c>
      <c r="B28">
        <v>1389.04577636718</v>
      </c>
      <c r="C28">
        <v>1429.0962983445</v>
      </c>
      <c r="D28">
        <v>1381.3935011814</v>
      </c>
      <c r="E28">
        <v>1411.80401010998</v>
      </c>
      <c r="F28">
        <v>2132506.0</v>
      </c>
      <c r="G28" t="str">
        <f t="shared" si="1"/>
        <v>-1.065304884</v>
      </c>
      <c r="H28" s="1">
        <v>0.01926027397260274</v>
      </c>
      <c r="I28" t="str">
        <f t="shared" si="2"/>
        <v>-1.084565158</v>
      </c>
      <c r="J28" t="str">
        <f t="shared" si="3"/>
        <v>-0.5004291601</v>
      </c>
    </row>
    <row r="29" ht="14.25" customHeight="1">
      <c r="A29" s="2">
        <v>45425.0</v>
      </c>
      <c r="B29">
        <v>1407.23254394531</v>
      </c>
      <c r="C29">
        <v>1414.18920200153</v>
      </c>
      <c r="D29">
        <v>1360.42419757274</v>
      </c>
      <c r="E29">
        <v>1381.84069351428</v>
      </c>
      <c r="F29">
        <v>1603773.0</v>
      </c>
      <c r="G29" t="str">
        <f t="shared" si="1"/>
        <v>1.309299368</v>
      </c>
      <c r="H29" s="1">
        <v>0.019232876712328765</v>
      </c>
      <c r="I29" t="str">
        <f t="shared" si="2"/>
        <v>1.290066492</v>
      </c>
      <c r="J29" t="str">
        <f t="shared" si="3"/>
        <v>0.5952495212</v>
      </c>
    </row>
    <row r="30" ht="14.25" customHeight="1">
      <c r="A30" s="2">
        <v>45426.0</v>
      </c>
      <c r="B30">
        <v>1431.9287109375</v>
      </c>
      <c r="C30">
        <v>1440.82336829783</v>
      </c>
      <c r="D30">
        <v>1399.38148806363</v>
      </c>
      <c r="E30">
        <v>1405.19524254308</v>
      </c>
      <c r="F30">
        <v>726933.0</v>
      </c>
      <c r="G30" t="str">
        <f t="shared" si="1"/>
        <v>1.754945698</v>
      </c>
      <c r="H30" s="1">
        <v>0.019232876712328765</v>
      </c>
      <c r="I30" t="str">
        <f t="shared" si="2"/>
        <v>1.735712821</v>
      </c>
      <c r="J30" t="str">
        <f t="shared" si="3"/>
        <v>0.8008751739</v>
      </c>
    </row>
    <row r="31" ht="14.25" customHeight="1">
      <c r="A31" s="2">
        <v>45427.0</v>
      </c>
      <c r="B31">
        <v>1453.64343261718</v>
      </c>
      <c r="C31">
        <v>1458.36402230436</v>
      </c>
      <c r="D31">
        <v>1422.13975628332</v>
      </c>
      <c r="E31">
        <v>1430.13996206843</v>
      </c>
      <c r="F31">
        <v>888218.0</v>
      </c>
      <c r="G31" t="str">
        <f t="shared" si="1"/>
        <v>1.516466673</v>
      </c>
      <c r="H31" s="1">
        <v>0.01926027397260274</v>
      </c>
      <c r="I31" t="str">
        <f t="shared" si="2"/>
        <v>1.497206399</v>
      </c>
      <c r="J31" t="str">
        <f t="shared" si="3"/>
        <v>0.6908259363</v>
      </c>
    </row>
    <row r="32" ht="14.25" customHeight="1">
      <c r="A32" s="2">
        <v>45428.0</v>
      </c>
      <c r="B32">
        <v>1473.81774902343</v>
      </c>
      <c r="C32">
        <v>1483.06021499085</v>
      </c>
      <c r="D32">
        <v>1448.1774456596</v>
      </c>
      <c r="E32">
        <v>1459.00998068741</v>
      </c>
      <c r="F32">
        <v>1258685.0</v>
      </c>
      <c r="G32" t="str">
        <f t="shared" si="1"/>
        <v>1.387844911</v>
      </c>
      <c r="H32" s="1">
        <v>0.019150684931506852</v>
      </c>
      <c r="I32" t="str">
        <f t="shared" si="2"/>
        <v>1.368694226</v>
      </c>
      <c r="J32" t="str">
        <f t="shared" si="3"/>
        <v>0.6315291406</v>
      </c>
    </row>
    <row r="33" ht="14.25" customHeight="1">
      <c r="A33" s="2">
        <v>45429.0</v>
      </c>
      <c r="B33">
        <v>1470.09094238281</v>
      </c>
      <c r="C33">
        <v>1481.56947688766</v>
      </c>
      <c r="D33">
        <v>1462.38892798128</v>
      </c>
      <c r="E33">
        <v>1479.78057340409</v>
      </c>
      <c r="F33">
        <v>523810.0</v>
      </c>
      <c r="G33" t="str">
        <f t="shared" si="1"/>
        <v>-0.2528675369</v>
      </c>
      <c r="H33" s="1">
        <v>0.01879452054794521</v>
      </c>
      <c r="I33" t="str">
        <f t="shared" si="2"/>
        <v>-0.2716620575</v>
      </c>
      <c r="J33" t="str">
        <f t="shared" si="3"/>
        <v>-0.1253475776</v>
      </c>
    </row>
    <row r="34" ht="14.25" customHeight="1">
      <c r="A34" s="2">
        <v>45433.0</v>
      </c>
      <c r="B34">
        <v>1492.74987792968</v>
      </c>
      <c r="C34">
        <v>1500.65060577202</v>
      </c>
      <c r="D34">
        <v>1457.96658574291</v>
      </c>
      <c r="E34">
        <v>1480.82417775136</v>
      </c>
      <c r="F34">
        <v>1171767.0</v>
      </c>
      <c r="G34" t="str">
        <f t="shared" si="1"/>
        <v>1.541328832</v>
      </c>
      <c r="H34" s="1">
        <v>0.01882191780821918</v>
      </c>
      <c r="I34" t="str">
        <f t="shared" si="2"/>
        <v>1.522506914</v>
      </c>
      <c r="J34" t="str">
        <f t="shared" si="3"/>
        <v>0.7024998458</v>
      </c>
    </row>
    <row r="35" ht="14.25" customHeight="1">
      <c r="A35" s="2">
        <v>45434.0</v>
      </c>
      <c r="B35">
        <v>1469.14697265625</v>
      </c>
      <c r="C35">
        <v>1501.59471912278</v>
      </c>
      <c r="D35">
        <v>1450.96023082625</v>
      </c>
      <c r="E35">
        <v>1498.66303293561</v>
      </c>
      <c r="F35">
        <v>766715.0</v>
      </c>
      <c r="G35" t="str">
        <f t="shared" si="1"/>
        <v>-1.581169466</v>
      </c>
      <c r="H35" s="1">
        <v>0.01884931506849315</v>
      </c>
      <c r="I35" t="str">
        <f t="shared" si="2"/>
        <v>-1.600018781</v>
      </c>
      <c r="J35" t="str">
        <f t="shared" si="3"/>
        <v>-0.7382645929</v>
      </c>
    </row>
    <row r="36" ht="14.25" customHeight="1">
      <c r="A36" s="2">
        <v>45435.0</v>
      </c>
      <c r="B36">
        <v>1484.00427246093</v>
      </c>
      <c r="C36">
        <v>1490.61312204569</v>
      </c>
      <c r="D36">
        <v>1454.78628361719</v>
      </c>
      <c r="E36">
        <v>1471.83012055225</v>
      </c>
      <c r="F36">
        <v>399306.0</v>
      </c>
      <c r="G36" t="str">
        <f t="shared" si="1"/>
        <v>1.011287508</v>
      </c>
      <c r="H36" s="1">
        <v>0.018931506849315067</v>
      </c>
      <c r="I36" t="str">
        <f t="shared" si="2"/>
        <v>0.9923560009</v>
      </c>
      <c r="J36" t="str">
        <f t="shared" si="3"/>
        <v>0.4578829372</v>
      </c>
    </row>
    <row r="37" ht="14.25" customHeight="1">
      <c r="A37" s="2">
        <v>45436.0</v>
      </c>
      <c r="B37">
        <v>1563.75744628906</v>
      </c>
      <c r="C37">
        <v>1577.17385907895</v>
      </c>
      <c r="D37">
        <v>1471.33326929199</v>
      </c>
      <c r="E37">
        <v>1484.00432581578</v>
      </c>
      <c r="F37">
        <v>3141428.0</v>
      </c>
      <c r="G37" t="str">
        <f t="shared" si="1"/>
        <v>5.374187616</v>
      </c>
      <c r="H37" s="1">
        <v>0.018931506849315067</v>
      </c>
      <c r="I37" t="str">
        <f t="shared" si="2"/>
        <v>5.355256109</v>
      </c>
      <c r="J37" t="str">
        <f t="shared" si="3"/>
        <v>2.470968477</v>
      </c>
    </row>
    <row r="38" ht="14.25" customHeight="1">
      <c r="A38" s="2">
        <v>45439.0</v>
      </c>
      <c r="B38">
        <v>1562.26672363281</v>
      </c>
      <c r="C38">
        <v>1581.14908225178</v>
      </c>
      <c r="D38">
        <v>1523.60755461844</v>
      </c>
      <c r="E38">
        <v>1580.05591733147</v>
      </c>
      <c r="F38">
        <v>2895264.0</v>
      </c>
      <c r="G38" t="str">
        <f t="shared" si="1"/>
        <v>-0.09532953207</v>
      </c>
      <c r="H38" s="1">
        <v>0.018904109589041096</v>
      </c>
      <c r="I38" t="str">
        <f t="shared" si="2"/>
        <v>-0.1142336417</v>
      </c>
      <c r="J38" t="str">
        <f t="shared" si="3"/>
        <v>-0.0527085394</v>
      </c>
    </row>
    <row r="39" ht="14.25" customHeight="1">
      <c r="A39" s="2">
        <v>45440.0</v>
      </c>
      <c r="B39">
        <v>1555.55847167968</v>
      </c>
      <c r="C39">
        <v>1590.09331077303</v>
      </c>
      <c r="D39">
        <v>1549.99316935488</v>
      </c>
      <c r="E39">
        <v>1569.22333606914</v>
      </c>
      <c r="F39">
        <v>1009029.0</v>
      </c>
      <c r="G39" t="str">
        <f t="shared" si="1"/>
        <v>-0.4293922319</v>
      </c>
      <c r="H39" s="1">
        <v>0.01884931506849315</v>
      </c>
      <c r="I39" t="str">
        <f t="shared" si="2"/>
        <v>-0.448241547</v>
      </c>
      <c r="J39" t="str">
        <f t="shared" si="3"/>
        <v>-0.2068231118</v>
      </c>
    </row>
    <row r="40" ht="14.25" customHeight="1">
      <c r="A40" s="2">
        <v>45441.0</v>
      </c>
      <c r="B40">
        <v>1558.93737792968</v>
      </c>
      <c r="C40">
        <v>1563.2604196716</v>
      </c>
      <c r="D40">
        <v>1535.53314448128</v>
      </c>
      <c r="E40">
        <v>1545.37187068616</v>
      </c>
      <c r="F40">
        <v>740468.0</v>
      </c>
      <c r="G40" t="str">
        <f t="shared" si="1"/>
        <v>0.2172149946</v>
      </c>
      <c r="H40" s="1">
        <v>0.018876712328767125</v>
      </c>
      <c r="I40" t="str">
        <f t="shared" si="2"/>
        <v>0.1983382823</v>
      </c>
      <c r="J40" t="str">
        <f t="shared" si="3"/>
        <v>0.09151525778</v>
      </c>
    </row>
    <row r="41" ht="14.25" customHeight="1">
      <c r="A41" s="2">
        <v>45442.0</v>
      </c>
      <c r="B41">
        <v>1544.72595214843</v>
      </c>
      <c r="C41">
        <v>1569.91896902944</v>
      </c>
      <c r="D41">
        <v>1539.26000633812</v>
      </c>
      <c r="E41">
        <v>1550.44035004103</v>
      </c>
      <c r="F41">
        <v>919313.0</v>
      </c>
      <c r="G41" t="str">
        <f t="shared" si="1"/>
        <v>-0.9116097915</v>
      </c>
      <c r="H41" s="1">
        <v>0.018876712328767125</v>
      </c>
      <c r="I41" t="str">
        <f t="shared" si="2"/>
        <v>-0.9304865039</v>
      </c>
      <c r="J41" t="str">
        <f t="shared" si="3"/>
        <v>-0.4293357354</v>
      </c>
    </row>
    <row r="42" ht="14.25" customHeight="1">
      <c r="A42" s="2">
        <v>45443.0</v>
      </c>
      <c r="B42">
        <v>1544.9248046875</v>
      </c>
      <c r="C42">
        <v>1577.12409787722</v>
      </c>
      <c r="D42">
        <v>1538.51466810076</v>
      </c>
      <c r="E42">
        <v>1559.28528668599</v>
      </c>
      <c r="F42">
        <v>2388880.0</v>
      </c>
      <c r="G42" t="str">
        <f t="shared" si="1"/>
        <v>0.01287299788</v>
      </c>
      <c r="H42" s="1">
        <v>0.018876712328767125</v>
      </c>
      <c r="I42" t="str">
        <f t="shared" si="2"/>
        <v>-0.006003714449</v>
      </c>
      <c r="J42" t="str">
        <f t="shared" si="3"/>
        <v>-0.00277017361</v>
      </c>
    </row>
    <row r="43" ht="14.25" customHeight="1">
      <c r="A43" s="2">
        <v>45446.0</v>
      </c>
      <c r="B43">
        <v>1598.29223632812</v>
      </c>
      <c r="C43">
        <v>1639.73399489381</v>
      </c>
      <c r="D43">
        <v>1579.06206953058</v>
      </c>
      <c r="E43">
        <v>1639.73399489381</v>
      </c>
      <c r="F43">
        <v>1873076.0</v>
      </c>
      <c r="G43" t="str">
        <f t="shared" si="1"/>
        <v>3.45437082</v>
      </c>
      <c r="H43" s="1">
        <v>0.01882191780821918</v>
      </c>
      <c r="I43" t="str">
        <f t="shared" si="2"/>
        <v>3.435548902</v>
      </c>
      <c r="J43" t="str">
        <f t="shared" si="3"/>
        <v>1.585196462</v>
      </c>
    </row>
    <row r="44" ht="14.25" customHeight="1">
      <c r="A44" s="2">
        <v>45447.0</v>
      </c>
      <c r="B44">
        <v>1437.29516601562</v>
      </c>
      <c r="C44">
        <v>1604.00649814984</v>
      </c>
      <c r="D44">
        <v>1404.10194656177</v>
      </c>
      <c r="E44">
        <v>1598.29210077416</v>
      </c>
      <c r="F44">
        <v>3325214.0</v>
      </c>
      <c r="G44" t="str">
        <f t="shared" si="1"/>
        <v>-10.07306841</v>
      </c>
      <c r="H44" s="1">
        <v>0.01884931506849315</v>
      </c>
      <c r="I44" t="str">
        <f t="shared" si="2"/>
        <v>-10.09191772</v>
      </c>
      <c r="J44" t="str">
        <f t="shared" si="3"/>
        <v>-4.656511297</v>
      </c>
    </row>
    <row r="45" ht="14.25" customHeight="1">
      <c r="A45" s="2">
        <v>45448.0</v>
      </c>
      <c r="B45">
        <v>1492.10375976562</v>
      </c>
      <c r="C45">
        <v>1505.56978902572</v>
      </c>
      <c r="D45">
        <v>1397.54287868037</v>
      </c>
      <c r="E45">
        <v>1480.77432123289</v>
      </c>
      <c r="F45">
        <v>2791709.0</v>
      </c>
      <c r="G45" t="str">
        <f t="shared" si="1"/>
        <v>3.813315111</v>
      </c>
      <c r="H45" s="1">
        <v>0.01884931506849315</v>
      </c>
      <c r="I45" t="str">
        <f t="shared" si="2"/>
        <v>3.794465796</v>
      </c>
      <c r="J45" t="str">
        <f t="shared" si="3"/>
        <v>1.75080429</v>
      </c>
    </row>
    <row r="46" ht="14.25" customHeight="1">
      <c r="A46" s="2">
        <v>45449.0</v>
      </c>
      <c r="B46">
        <v>1547.40930175781</v>
      </c>
      <c r="C46">
        <v>1569.07425046518</v>
      </c>
      <c r="D46">
        <v>1487.83041985492</v>
      </c>
      <c r="E46">
        <v>1505.6196131444</v>
      </c>
      <c r="F46">
        <v>1052271.0</v>
      </c>
      <c r="G46" t="str">
        <f t="shared" si="1"/>
        <v>3.706547995</v>
      </c>
      <c r="H46" s="1">
        <v>0.01884931506849315</v>
      </c>
      <c r="I46" t="str">
        <f t="shared" si="2"/>
        <v>3.68769868</v>
      </c>
      <c r="J46" t="str">
        <f t="shared" si="3"/>
        <v>1.70154088</v>
      </c>
    </row>
    <row r="47" ht="14.25" customHeight="1">
      <c r="A47" s="2">
        <v>45450.0</v>
      </c>
      <c r="B47">
        <v>1573.39733886718</v>
      </c>
      <c r="C47">
        <v>1580.05592763335</v>
      </c>
      <c r="D47">
        <v>1529.17286707651</v>
      </c>
      <c r="E47">
        <v>1540.15449792337</v>
      </c>
      <c r="F47">
        <v>779819.0</v>
      </c>
      <c r="G47" t="str">
        <f t="shared" si="1"/>
        <v>1.679454627</v>
      </c>
      <c r="H47" s="1">
        <v>0.01884931506849315</v>
      </c>
      <c r="I47" t="str">
        <f t="shared" si="2"/>
        <v>1.660605311</v>
      </c>
      <c r="J47" t="str">
        <f t="shared" si="3"/>
        <v>0.7662198211</v>
      </c>
    </row>
    <row r="48" ht="14.25" customHeight="1">
      <c r="A48" s="2">
        <v>45453.0</v>
      </c>
      <c r="B48">
        <v>1571.01220703125</v>
      </c>
      <c r="C48">
        <v>1594.96296276581</v>
      </c>
      <c r="D48">
        <v>1547.70732963922</v>
      </c>
      <c r="E48">
        <v>1584.03107148066</v>
      </c>
      <c r="F48">
        <v>2285921.0</v>
      </c>
      <c r="G48" t="str">
        <f t="shared" si="1"/>
        <v>-0.1515911955</v>
      </c>
      <c r="H48" s="1">
        <v>0.01884931506849315</v>
      </c>
      <c r="I48" t="str">
        <f t="shared" si="2"/>
        <v>-0.1704405106</v>
      </c>
      <c r="J48" t="str">
        <f t="shared" si="3"/>
        <v>-0.07864294822</v>
      </c>
    </row>
    <row r="49" ht="14.25" customHeight="1">
      <c r="A49" s="2">
        <v>45454.0</v>
      </c>
      <c r="B49">
        <v>1592.67712402343</v>
      </c>
      <c r="C49">
        <v>1609.42276926548</v>
      </c>
      <c r="D49">
        <v>1574.19231429274</v>
      </c>
      <c r="E49">
        <v>1580.15516396809</v>
      </c>
      <c r="F49">
        <v>788578.0</v>
      </c>
      <c r="G49" t="str">
        <f t="shared" si="1"/>
        <v>1.379041926</v>
      </c>
      <c r="H49" s="1">
        <v>0.01879452054794521</v>
      </c>
      <c r="I49" t="str">
        <f t="shared" si="2"/>
        <v>1.360247405</v>
      </c>
      <c r="J49" t="str">
        <f t="shared" si="3"/>
        <v>0.6276316933</v>
      </c>
    </row>
    <row r="50" ht="14.25" customHeight="1">
      <c r="A50" s="2">
        <v>45455.0</v>
      </c>
      <c r="B50">
        <v>1621.49768066406</v>
      </c>
      <c r="C50">
        <v>1634.76499788239</v>
      </c>
      <c r="D50">
        <v>1595.11214174289</v>
      </c>
      <c r="E50">
        <v>1595.50956803156</v>
      </c>
      <c r="F50">
        <v>995791.0</v>
      </c>
      <c r="G50" t="str">
        <f t="shared" si="1"/>
        <v>1.809566811</v>
      </c>
      <c r="H50" s="1">
        <v>0.01876712328767123</v>
      </c>
      <c r="I50" t="str">
        <f t="shared" si="2"/>
        <v>1.790799688</v>
      </c>
      <c r="J50" t="str">
        <f t="shared" si="3"/>
        <v>0.8262928023</v>
      </c>
    </row>
    <row r="51" ht="14.25" customHeight="1">
      <c r="A51" s="2">
        <v>45456.0</v>
      </c>
      <c r="B51">
        <v>1626.814453125</v>
      </c>
      <c r="C51">
        <v>1644.75274152055</v>
      </c>
      <c r="D51">
        <v>1613.59687548334</v>
      </c>
      <c r="E51">
        <v>1629.84561697504</v>
      </c>
      <c r="F51">
        <v>1143028.0</v>
      </c>
      <c r="G51" t="str">
        <f t="shared" si="1"/>
        <v>0.327892696</v>
      </c>
      <c r="H51" s="1">
        <v>0.01879452054794521</v>
      </c>
      <c r="I51" t="str">
        <f t="shared" si="2"/>
        <v>0.3090981755</v>
      </c>
      <c r="J51" t="str">
        <f t="shared" si="3"/>
        <v>0.1426209751</v>
      </c>
    </row>
    <row r="52" ht="14.25" customHeight="1">
      <c r="A52" s="2">
        <v>45457.0</v>
      </c>
      <c r="B52">
        <v>1706.66711425781</v>
      </c>
      <c r="C52">
        <v>1728.67987198171</v>
      </c>
      <c r="D52">
        <v>1616.9261724486</v>
      </c>
      <c r="E52">
        <v>1628.85187255271</v>
      </c>
      <c r="F52">
        <v>3052519.0</v>
      </c>
      <c r="G52" t="str">
        <f t="shared" si="1"/>
        <v>4.908529118</v>
      </c>
      <c r="H52" s="1">
        <v>0.01882191780821918</v>
      </c>
      <c r="I52" t="str">
        <f t="shared" si="2"/>
        <v>4.889707201</v>
      </c>
      <c r="J52" t="str">
        <f t="shared" si="3"/>
        <v>2.256159577</v>
      </c>
    </row>
    <row r="53" ht="14.25" customHeight="1">
      <c r="A53" s="2">
        <v>45461.0</v>
      </c>
      <c r="B53">
        <v>1686.19445800781</v>
      </c>
      <c r="C53">
        <v>1723.2635553305</v>
      </c>
      <c r="D53">
        <v>1681.02670348417</v>
      </c>
      <c r="E53">
        <v>1709.35023942818</v>
      </c>
      <c r="F53">
        <v>1438259.0</v>
      </c>
      <c r="G53" t="str">
        <f t="shared" si="1"/>
        <v>-1.199569388</v>
      </c>
      <c r="H53" s="1">
        <v>0.018712328767123285</v>
      </c>
      <c r="I53" t="str">
        <f t="shared" si="2"/>
        <v>-1.218281716</v>
      </c>
      <c r="J53" t="str">
        <f t="shared" si="3"/>
        <v>-0.5621273113</v>
      </c>
    </row>
    <row r="54" ht="14.25" customHeight="1">
      <c r="A54" s="2">
        <v>45462.0</v>
      </c>
      <c r="B54">
        <v>1692.85314941406</v>
      </c>
      <c r="C54">
        <v>1722.66739959284</v>
      </c>
      <c r="D54">
        <v>1677.54847672605</v>
      </c>
      <c r="E54">
        <v>1709.35034358342</v>
      </c>
      <c r="F54">
        <v>3289884.0</v>
      </c>
      <c r="G54" t="str">
        <f t="shared" si="1"/>
        <v>0.3948946324</v>
      </c>
      <c r="H54" s="1">
        <v>0.018712328767123285</v>
      </c>
      <c r="I54" t="str">
        <f t="shared" si="2"/>
        <v>0.3761823036</v>
      </c>
      <c r="J54" t="str">
        <f t="shared" si="3"/>
        <v>0.1735742596</v>
      </c>
    </row>
    <row r="55" ht="14.25" customHeight="1">
      <c r="A55" s="2">
        <v>45463.0</v>
      </c>
      <c r="B55">
        <v>1780.30822753906</v>
      </c>
      <c r="C55">
        <v>1789.55057201645</v>
      </c>
      <c r="D55">
        <v>1686.49269898384</v>
      </c>
      <c r="E55">
        <v>1693.4493571411</v>
      </c>
      <c r="F55">
        <v>3677708.0</v>
      </c>
      <c r="G55" t="str">
        <f t="shared" si="1"/>
        <v>5.166134945</v>
      </c>
      <c r="H55" s="1">
        <v>0.018712328767123285</v>
      </c>
      <c r="I55" t="str">
        <f t="shared" si="2"/>
        <v>5.147422617</v>
      </c>
      <c r="J55" t="str">
        <f t="shared" si="3"/>
        <v>2.375072035</v>
      </c>
    </row>
    <row r="56" ht="14.25" customHeight="1">
      <c r="A56" s="2">
        <v>45464.0</v>
      </c>
      <c r="B56">
        <v>1741.35083007812</v>
      </c>
      <c r="C56">
        <v>1793.32705195798</v>
      </c>
      <c r="D56">
        <v>1735.68617137412</v>
      </c>
      <c r="E56">
        <v>1793.32705195798</v>
      </c>
      <c r="F56">
        <v>925218.0</v>
      </c>
      <c r="G56" t="str">
        <f t="shared" si="1"/>
        <v>-2.188238916</v>
      </c>
      <c r="H56" s="1">
        <v>0.01873972602739726</v>
      </c>
      <c r="I56" t="str">
        <f t="shared" si="2"/>
        <v>-2.206978642</v>
      </c>
      <c r="J56" t="str">
        <f t="shared" si="3"/>
        <v>-1.018321915</v>
      </c>
    </row>
    <row r="57" ht="14.25" customHeight="1">
      <c r="A57" s="2">
        <v>45467.0</v>
      </c>
      <c r="B57">
        <v>1732.30725097656</v>
      </c>
      <c r="C57">
        <v>1765.30175984921</v>
      </c>
      <c r="D57">
        <v>1723.26361956584</v>
      </c>
      <c r="E57">
        <v>1738.17074430257</v>
      </c>
      <c r="F57">
        <v>1489126.0</v>
      </c>
      <c r="G57" t="str">
        <f t="shared" si="1"/>
        <v>-0.5193427393</v>
      </c>
      <c r="H57" s="1">
        <v>0.01873972602739726</v>
      </c>
      <c r="I57" t="str">
        <f t="shared" si="2"/>
        <v>-0.5380824653</v>
      </c>
      <c r="J57" t="str">
        <f t="shared" si="3"/>
        <v>-0.2482766058</v>
      </c>
    </row>
    <row r="58" ht="14.25" customHeight="1">
      <c r="A58" s="2">
        <v>45468.0</v>
      </c>
      <c r="B58">
        <v>1708.8037109375</v>
      </c>
      <c r="C58">
        <v>1753.823277509</v>
      </c>
      <c r="D58">
        <v>1704.7788599274</v>
      </c>
      <c r="E58">
        <v>1741.94731630751</v>
      </c>
      <c r="F58">
        <v>1133078.0</v>
      </c>
      <c r="G58" t="str">
        <f t="shared" si="1"/>
        <v>-1.356776636</v>
      </c>
      <c r="H58" s="1">
        <v>0.018712328767123285</v>
      </c>
      <c r="I58" t="str">
        <f t="shared" si="2"/>
        <v>-1.375488964</v>
      </c>
      <c r="J58" t="str">
        <f t="shared" si="3"/>
        <v>-0.6346643004</v>
      </c>
    </row>
    <row r="59" ht="14.25" customHeight="1">
      <c r="A59" s="2">
        <v>45469.0</v>
      </c>
      <c r="B59">
        <v>1669.10107421875</v>
      </c>
      <c r="C59">
        <v>1716.10825630247</v>
      </c>
      <c r="D59">
        <v>1663.63512845619</v>
      </c>
      <c r="E59">
        <v>1708.45585944621</v>
      </c>
      <c r="F59">
        <v>2063096.0</v>
      </c>
      <c r="G59" t="str">
        <f t="shared" si="1"/>
        <v>-2.323417047</v>
      </c>
      <c r="H59" s="1">
        <v>0.018712328767123285</v>
      </c>
      <c r="I59" t="str">
        <f t="shared" si="2"/>
        <v>-2.342129376</v>
      </c>
      <c r="J59" t="str">
        <f t="shared" si="3"/>
        <v>-1.080681809</v>
      </c>
    </row>
    <row r="60" ht="14.25" customHeight="1">
      <c r="A60" s="2">
        <v>45470.0</v>
      </c>
      <c r="B60">
        <v>1670.14465332031</v>
      </c>
      <c r="C60">
        <v>1685.94610886532</v>
      </c>
      <c r="D60">
        <v>1664.28115985489</v>
      </c>
      <c r="E60">
        <v>1670.59181854724</v>
      </c>
      <c r="F60">
        <v>1401014.0</v>
      </c>
      <c r="G60" t="str">
        <f t="shared" si="1"/>
        <v>0.0625234216</v>
      </c>
      <c r="H60" s="1">
        <v>0.018712328767123285</v>
      </c>
      <c r="I60" t="str">
        <f t="shared" si="2"/>
        <v>0.04381109283</v>
      </c>
      <c r="J60" t="str">
        <f t="shared" si="3"/>
        <v>0.02021487435</v>
      </c>
    </row>
    <row r="61" ht="14.25" customHeight="1">
      <c r="A61" s="2">
        <v>45471.0</v>
      </c>
      <c r="B61">
        <v>1660.00769042968</v>
      </c>
      <c r="C61">
        <v>1682.3683774597</v>
      </c>
      <c r="D61">
        <v>1656.13181374825</v>
      </c>
      <c r="E61">
        <v>1674.5670064699</v>
      </c>
      <c r="F61">
        <v>1106864.0</v>
      </c>
      <c r="G61" t="str">
        <f t="shared" si="1"/>
        <v>-0.6069511925</v>
      </c>
      <c r="H61" s="1">
        <v>0.018684931506849314</v>
      </c>
      <c r="I61" t="str">
        <f t="shared" si="2"/>
        <v>-0.6256361241</v>
      </c>
      <c r="J61" t="str">
        <f t="shared" si="3"/>
        <v>-0.2886747355</v>
      </c>
    </row>
    <row r="62" ht="14.25" customHeight="1">
      <c r="A62" s="2">
        <v>45474.0</v>
      </c>
      <c r="B62">
        <v>1655.63500976562</v>
      </c>
      <c r="C62">
        <v>1686.29409511116</v>
      </c>
      <c r="D62">
        <v>1652.45487149918</v>
      </c>
      <c r="E62">
        <v>1662.74076389243</v>
      </c>
      <c r="F62">
        <v>1139145.0</v>
      </c>
      <c r="G62" t="str">
        <f t="shared" si="1"/>
        <v>-0.2634132775</v>
      </c>
      <c r="H62" s="1">
        <v>0.018575342465753424</v>
      </c>
      <c r="I62" t="str">
        <f t="shared" si="2"/>
        <v>-0.28198862</v>
      </c>
      <c r="J62" t="str">
        <f t="shared" si="3"/>
        <v>-0.1301123563</v>
      </c>
    </row>
    <row r="63" ht="14.25" customHeight="1">
      <c r="A63" s="2">
        <v>45475.0</v>
      </c>
      <c r="B63">
        <v>1635.3115234375</v>
      </c>
      <c r="C63">
        <v>1670.8401694192</v>
      </c>
      <c r="D63">
        <v>1630.88912512081</v>
      </c>
      <c r="E63">
        <v>1658.41756592909</v>
      </c>
      <c r="F63">
        <v>1389017.0</v>
      </c>
      <c r="G63" t="str">
        <f t="shared" si="1"/>
        <v>-1.227534222</v>
      </c>
      <c r="H63" s="1">
        <v>0.018575342465753424</v>
      </c>
      <c r="I63" t="str">
        <f t="shared" si="2"/>
        <v>-1.246109564</v>
      </c>
      <c r="J63" t="str">
        <f t="shared" si="3"/>
        <v>-0.5749673572</v>
      </c>
    </row>
    <row r="64" ht="14.25" customHeight="1">
      <c r="A64" s="2">
        <v>45476.0</v>
      </c>
      <c r="B64">
        <v>1647.33666992187</v>
      </c>
      <c r="C64">
        <v>1659.61017858198</v>
      </c>
      <c r="D64">
        <v>1628.9015981177</v>
      </c>
      <c r="E64">
        <v>1659.61017858198</v>
      </c>
      <c r="F64">
        <v>1034534.0</v>
      </c>
      <c r="G64" t="str">
        <f t="shared" si="1"/>
        <v>0.7353428574</v>
      </c>
      <c r="H64" s="1">
        <v>0.018575342465753424</v>
      </c>
      <c r="I64" t="str">
        <f t="shared" si="2"/>
        <v>0.716767515</v>
      </c>
      <c r="J64" t="str">
        <f t="shared" si="3"/>
        <v>0.3307236664</v>
      </c>
    </row>
    <row r="65" ht="14.25" customHeight="1">
      <c r="A65" s="2">
        <v>45477.0</v>
      </c>
      <c r="B65">
        <v>1659.95812988281</v>
      </c>
      <c r="C65">
        <v>1669.99556992076</v>
      </c>
      <c r="D65">
        <v>1617.17463203508</v>
      </c>
      <c r="E65">
        <v>1639.78377192065</v>
      </c>
      <c r="F65">
        <v>1511383.0</v>
      </c>
      <c r="G65" t="str">
        <f t="shared" si="1"/>
        <v>0.7661736785</v>
      </c>
      <c r="H65" s="1">
        <v>0.018575342465753424</v>
      </c>
      <c r="I65" t="str">
        <f t="shared" si="2"/>
        <v>0.747598336</v>
      </c>
      <c r="J65" t="str">
        <f t="shared" si="3"/>
        <v>0.3449493142</v>
      </c>
    </row>
    <row r="66" ht="14.25" customHeight="1">
      <c r="A66" s="2">
        <v>45478.0</v>
      </c>
      <c r="B66">
        <v>1668.38854980468</v>
      </c>
      <c r="C66">
        <v>1682.10679920508</v>
      </c>
      <c r="D66">
        <v>1656.66568213525</v>
      </c>
      <c r="E66">
        <v>1674.12527228121</v>
      </c>
      <c r="F66">
        <v>1214143.0</v>
      </c>
      <c r="G66" t="str">
        <f t="shared" si="1"/>
        <v>0.5078694318</v>
      </c>
      <c r="H66" s="1">
        <v>0.018575342465753424</v>
      </c>
      <c r="I66" t="str">
        <f t="shared" si="2"/>
        <v>0.4892940893</v>
      </c>
      <c r="J66" t="str">
        <f t="shared" si="3"/>
        <v>0.2257651635</v>
      </c>
    </row>
    <row r="67" ht="14.25" customHeight="1">
      <c r="A67" s="2">
        <v>45481.0</v>
      </c>
      <c r="B67">
        <v>1670.23425292968</v>
      </c>
      <c r="C67">
        <v>1689.3400573543</v>
      </c>
      <c r="D67">
        <v>1642.44858669394</v>
      </c>
      <c r="E67">
        <v>1679.06379272825</v>
      </c>
      <c r="F67">
        <v>1498080.0</v>
      </c>
      <c r="G67" t="str">
        <f t="shared" si="1"/>
        <v>0.1106278945</v>
      </c>
      <c r="H67" s="1">
        <v>0.018575342465753424</v>
      </c>
      <c r="I67" t="str">
        <f t="shared" si="2"/>
        <v>0.09205255205</v>
      </c>
      <c r="J67" t="str">
        <f t="shared" si="3"/>
        <v>0.04247396385</v>
      </c>
    </row>
    <row r="68" ht="14.25" customHeight="1">
      <c r="A68" s="2">
        <v>45482.0</v>
      </c>
      <c r="B68">
        <v>1666.14367675781</v>
      </c>
      <c r="C68">
        <v>1677.96628866933</v>
      </c>
      <c r="D68">
        <v>1658.61106231817</v>
      </c>
      <c r="E68">
        <v>1677.11827582627</v>
      </c>
      <c r="F68">
        <v>613813.0</v>
      </c>
      <c r="G68" t="str">
        <f t="shared" si="1"/>
        <v>-0.2449103271</v>
      </c>
      <c r="H68" s="1">
        <v>0.01854794520547945</v>
      </c>
      <c r="I68" t="str">
        <f t="shared" si="2"/>
        <v>-0.2634582723</v>
      </c>
      <c r="J68" t="str">
        <f t="shared" si="3"/>
        <v>-0.1215622694</v>
      </c>
    </row>
    <row r="69" ht="14.25" customHeight="1">
      <c r="A69" s="2">
        <v>45483.0</v>
      </c>
      <c r="B69">
        <v>1655.96728515625</v>
      </c>
      <c r="C69">
        <v>1674.72379965102</v>
      </c>
      <c r="D69">
        <v>1599.29839740614</v>
      </c>
      <c r="E69">
        <v>1674.72379965102</v>
      </c>
      <c r="F69">
        <v>936230.0</v>
      </c>
      <c r="G69" t="str">
        <f t="shared" si="1"/>
        <v>-0.6107751536</v>
      </c>
      <c r="H69" s="1">
        <v>0.018520547945205478</v>
      </c>
      <c r="I69" t="str">
        <f t="shared" si="2"/>
        <v>-0.6292957016</v>
      </c>
      <c r="J69" t="str">
        <f t="shared" si="3"/>
        <v>-0.290363301</v>
      </c>
    </row>
    <row r="70" ht="14.25" customHeight="1">
      <c r="A70" s="2">
        <v>45484.0</v>
      </c>
      <c r="B70">
        <v>1636.91137695312</v>
      </c>
      <c r="C70">
        <v>1661.80383746473</v>
      </c>
      <c r="D70">
        <v>1628.23151501858</v>
      </c>
      <c r="E70">
        <v>1661.80383746473</v>
      </c>
      <c r="F70">
        <v>836449.0</v>
      </c>
      <c r="G70" t="str">
        <f t="shared" si="1"/>
        <v>-1.150741828</v>
      </c>
      <c r="H70" s="1">
        <v>0.018520547945205478</v>
      </c>
      <c r="I70" t="str">
        <f t="shared" si="2"/>
        <v>-1.169262376</v>
      </c>
      <c r="J70" t="str">
        <f t="shared" si="3"/>
        <v>-0.5395092995</v>
      </c>
    </row>
    <row r="71" ht="14.25" customHeight="1">
      <c r="A71" s="2">
        <v>45485.0</v>
      </c>
      <c r="B71">
        <v>1615.21154785156</v>
      </c>
      <c r="C71">
        <v>1644.79310581943</v>
      </c>
      <c r="D71">
        <v>1610.22309361713</v>
      </c>
      <c r="E71">
        <v>1643.1968248221</v>
      </c>
      <c r="F71">
        <v>1108682.0</v>
      </c>
      <c r="G71" t="str">
        <f t="shared" si="1"/>
        <v>-1.32565693</v>
      </c>
      <c r="H71" s="1">
        <v>0.018520547945205478</v>
      </c>
      <c r="I71" t="str">
        <f t="shared" si="2"/>
        <v>-1.344177478</v>
      </c>
      <c r="J71" t="str">
        <f t="shared" si="3"/>
        <v>-0.6202168688</v>
      </c>
    </row>
    <row r="72" ht="14.25" customHeight="1">
      <c r="A72" s="2">
        <v>45488.0</v>
      </c>
      <c r="B72">
        <v>1630.02734375</v>
      </c>
      <c r="C72">
        <v>1633.71875114408</v>
      </c>
      <c r="D72">
        <v>1598.94924971406</v>
      </c>
      <c r="E72">
        <v>1624.24068816034</v>
      </c>
      <c r="F72">
        <v>1267534.0</v>
      </c>
      <c r="G72" t="str">
        <f t="shared" si="1"/>
        <v>0.9172665908</v>
      </c>
      <c r="H72" s="1">
        <v>0.01849315068493151</v>
      </c>
      <c r="I72" t="str">
        <f t="shared" si="2"/>
        <v>0.8987734401</v>
      </c>
      <c r="J72" t="str">
        <f t="shared" si="3"/>
        <v>0.4147030121</v>
      </c>
    </row>
    <row r="73" ht="14.25" customHeight="1">
      <c r="A73" s="2">
        <v>45489.0</v>
      </c>
      <c r="B73">
        <v>1649.53210449218</v>
      </c>
      <c r="C73">
        <v>1659.90811345085</v>
      </c>
      <c r="D73">
        <v>1630.2767446038</v>
      </c>
      <c r="E73">
        <v>1630.47623405383</v>
      </c>
      <c r="F73">
        <v>814531.0</v>
      </c>
      <c r="G73" t="str">
        <f t="shared" si="1"/>
        <v>1.196591015</v>
      </c>
      <c r="H73" s="1">
        <v>0.018520547945205478</v>
      </c>
      <c r="I73" t="str">
        <f t="shared" si="2"/>
        <v>1.178070467</v>
      </c>
      <c r="J73" t="str">
        <f t="shared" si="3"/>
        <v>0.5435734407</v>
      </c>
    </row>
    <row r="74" ht="14.25" customHeight="1">
      <c r="A74" s="2">
        <v>45491.0</v>
      </c>
      <c r="B74">
        <v>1617.75573730468</v>
      </c>
      <c r="C74">
        <v>1662.00330280174</v>
      </c>
      <c r="D74">
        <v>1608.42735207631</v>
      </c>
      <c r="E74">
        <v>1658.11228407125</v>
      </c>
      <c r="F74">
        <v>1232254.0</v>
      </c>
      <c r="G74" t="str">
        <f t="shared" si="1"/>
        <v>-1.926386707</v>
      </c>
      <c r="H74" s="1">
        <v>0.01849315068493151</v>
      </c>
      <c r="I74" t="str">
        <f t="shared" si="2"/>
        <v>-1.944879858</v>
      </c>
      <c r="J74" t="str">
        <f t="shared" si="3"/>
        <v>-0.8973869265</v>
      </c>
    </row>
    <row r="75" ht="14.25" customHeight="1">
      <c r="A75" s="2">
        <v>45492.0</v>
      </c>
      <c r="B75">
        <v>1575.7529296875</v>
      </c>
      <c r="C75">
        <v>1630.52618090513</v>
      </c>
      <c r="D75">
        <v>1571.36306565433</v>
      </c>
      <c r="E75">
        <v>1623.14324436596</v>
      </c>
      <c r="F75">
        <v>945152.0</v>
      </c>
      <c r="G75" t="str">
        <f t="shared" si="1"/>
        <v>-2.596362767</v>
      </c>
      <c r="H75" s="1">
        <v>0.01849315068493151</v>
      </c>
      <c r="I75" t="str">
        <f t="shared" si="2"/>
        <v>-2.614855917</v>
      </c>
      <c r="J75" t="str">
        <f t="shared" si="3"/>
        <v>-1.20652055</v>
      </c>
    </row>
    <row r="76" ht="14.25" customHeight="1">
      <c r="A76" s="2">
        <v>45495.0</v>
      </c>
      <c r="B76">
        <v>1621.69653320312</v>
      </c>
      <c r="C76">
        <v>1642.49848472535</v>
      </c>
      <c r="D76">
        <v>1545.87202908069</v>
      </c>
      <c r="E76">
        <v>1566.32469137687</v>
      </c>
      <c r="F76">
        <v>1555103.0</v>
      </c>
      <c r="G76" t="str">
        <f t="shared" si="1"/>
        <v>2.915660358</v>
      </c>
      <c r="H76" s="1">
        <v>0.01849315068493151</v>
      </c>
      <c r="I76" t="str">
        <f t="shared" si="2"/>
        <v>2.897167208</v>
      </c>
      <c r="J76" t="str">
        <f t="shared" si="3"/>
        <v>1.336781789</v>
      </c>
    </row>
    <row r="77" ht="14.25" customHeight="1">
      <c r="A77" s="2">
        <v>45496.0</v>
      </c>
      <c r="B77">
        <v>1595.00830078125</v>
      </c>
      <c r="C77">
        <v>1630.47625893842</v>
      </c>
      <c r="D77">
        <v>1496.53626336707</v>
      </c>
      <c r="E77">
        <v>1626.23607285888</v>
      </c>
      <c r="F77">
        <v>1886680.0</v>
      </c>
      <c r="G77" t="str">
        <f t="shared" si="1"/>
        <v>-1.645698309</v>
      </c>
      <c r="H77" s="1">
        <v>0.018438356164383562</v>
      </c>
      <c r="I77" t="str">
        <f t="shared" si="2"/>
        <v>-1.664136665</v>
      </c>
      <c r="J77" t="str">
        <f t="shared" si="3"/>
        <v>-0.7678492228</v>
      </c>
    </row>
    <row r="78" ht="14.25" customHeight="1">
      <c r="A78" s="2">
        <v>45497.0</v>
      </c>
      <c r="B78">
        <v>1587.47583007812</v>
      </c>
      <c r="C78">
        <v>1608.52708278463</v>
      </c>
      <c r="D78">
        <v>1581.34000695528</v>
      </c>
      <c r="E78">
        <v>1594.80883351294</v>
      </c>
      <c r="F78">
        <v>1093834.0</v>
      </c>
      <c r="G78" t="str">
        <f t="shared" si="1"/>
        <v>-0.4722527588</v>
      </c>
      <c r="H78" s="1">
        <v>0.018438356164383562</v>
      </c>
      <c r="I78" t="str">
        <f t="shared" si="2"/>
        <v>-0.4906911149</v>
      </c>
      <c r="J78" t="str">
        <f t="shared" si="3"/>
        <v>-0.226409765</v>
      </c>
    </row>
    <row r="79" ht="14.25" customHeight="1">
      <c r="A79" s="2">
        <v>45498.0</v>
      </c>
      <c r="B79">
        <v>1588.72290039062</v>
      </c>
      <c r="C79">
        <v>1600.19634492364</v>
      </c>
      <c r="D79">
        <v>1554.95109018807</v>
      </c>
      <c r="E79">
        <v>1566.37460146427</v>
      </c>
      <c r="F79">
        <v>447267.0</v>
      </c>
      <c r="G79" t="str">
        <f t="shared" si="1"/>
        <v>0.07855680628</v>
      </c>
      <c r="H79" s="1">
        <v>0.018164383561643835</v>
      </c>
      <c r="I79" t="str">
        <f t="shared" si="2"/>
        <v>0.06039242271</v>
      </c>
      <c r="J79" t="str">
        <f t="shared" si="3"/>
        <v>0.02786566501</v>
      </c>
    </row>
    <row r="80" ht="14.25" customHeight="1">
      <c r="A80" s="2">
        <v>45499.0</v>
      </c>
      <c r="B80">
        <v>1681.00939941406</v>
      </c>
      <c r="C80">
        <v>1690.38771810704</v>
      </c>
      <c r="D80">
        <v>1600.89477249403</v>
      </c>
      <c r="E80">
        <v>1600.89477249403</v>
      </c>
      <c r="F80">
        <v>2755566.0</v>
      </c>
      <c r="G80" t="str">
        <f t="shared" si="1"/>
        <v>5.808848038</v>
      </c>
      <c r="H80" s="1">
        <v>0.018164383561643835</v>
      </c>
      <c r="I80" t="str">
        <f t="shared" si="2"/>
        <v>5.790683654</v>
      </c>
      <c r="J80" t="str">
        <f t="shared" si="3"/>
        <v>2.671879081</v>
      </c>
    </row>
    <row r="81" ht="14.25" customHeight="1">
      <c r="A81" s="2">
        <v>45502.0</v>
      </c>
      <c r="B81">
        <v>1732.98901367187</v>
      </c>
      <c r="C81">
        <v>1742.96592221345</v>
      </c>
      <c r="D81">
        <v>1687.34465709416</v>
      </c>
      <c r="E81">
        <v>1691.03606453917</v>
      </c>
      <c r="F81">
        <v>1776427.0</v>
      </c>
      <c r="G81" t="str">
        <f t="shared" si="1"/>
        <v>3.092166782</v>
      </c>
      <c r="H81" s="1">
        <v>0.01821917808219178</v>
      </c>
      <c r="I81" t="str">
        <f t="shared" si="2"/>
        <v>3.073947604</v>
      </c>
      <c r="J81" t="str">
        <f t="shared" si="3"/>
        <v>1.418350024</v>
      </c>
    </row>
    <row r="82" ht="14.25" customHeight="1">
      <c r="A82" s="2">
        <v>45503.0</v>
      </c>
      <c r="B82">
        <v>1739.82312011718</v>
      </c>
      <c r="C82">
        <v>1748.95201551994</v>
      </c>
      <c r="D82">
        <v>1715.23001693316</v>
      </c>
      <c r="E82">
        <v>1736.43094695586</v>
      </c>
      <c r="F82">
        <v>867925.0</v>
      </c>
      <c r="G82" t="str">
        <f t="shared" si="1"/>
        <v>0.3943537086</v>
      </c>
      <c r="H82" s="1">
        <v>0.018301369863013697</v>
      </c>
      <c r="I82" t="str">
        <f t="shared" si="2"/>
        <v>0.3760523388</v>
      </c>
      <c r="J82" t="str">
        <f t="shared" si="3"/>
        <v>0.1735142925</v>
      </c>
    </row>
    <row r="83" ht="14.25" customHeight="1">
      <c r="A83" s="2">
        <v>45504.0</v>
      </c>
      <c r="B83">
        <v>1729.4970703125</v>
      </c>
      <c r="C83">
        <v>1740.97051496701</v>
      </c>
      <c r="D83">
        <v>1718.07355891533</v>
      </c>
      <c r="E83">
        <v>1732.14097539492</v>
      </c>
      <c r="F83">
        <v>620610.0</v>
      </c>
      <c r="G83" t="str">
        <f t="shared" si="1"/>
        <v>-0.5935114717</v>
      </c>
      <c r="H83" s="1">
        <v>0.018301369863013697</v>
      </c>
      <c r="I83" t="str">
        <f t="shared" si="2"/>
        <v>-0.6118128415</v>
      </c>
      <c r="J83" t="str">
        <f t="shared" si="3"/>
        <v>-0.2822965354</v>
      </c>
    </row>
    <row r="84" ht="14.25" customHeight="1">
      <c r="A84" s="2">
        <v>45505.0</v>
      </c>
      <c r="B84">
        <v>1713.583984375</v>
      </c>
      <c r="C84">
        <v>1767.11000155409</v>
      </c>
      <c r="D84">
        <v>1699.71605707086</v>
      </c>
      <c r="E84">
        <v>1735.98209545442</v>
      </c>
      <c r="F84">
        <v>1134832.0</v>
      </c>
      <c r="G84" t="str">
        <f t="shared" si="1"/>
        <v>-0.9200990398</v>
      </c>
      <c r="H84" s="1">
        <v>0.01821917808219178</v>
      </c>
      <c r="I84" t="str">
        <f t="shared" si="2"/>
        <v>-0.9383182179</v>
      </c>
      <c r="J84" t="str">
        <f t="shared" si="3"/>
        <v>-0.4329493662</v>
      </c>
    </row>
    <row r="85" ht="14.25" customHeight="1">
      <c r="A85" s="2">
        <v>45506.0</v>
      </c>
      <c r="B85">
        <v>1651.57751464843</v>
      </c>
      <c r="C85">
        <v>1703.05833993373</v>
      </c>
      <c r="D85">
        <v>1644.19457774505</v>
      </c>
      <c r="E85">
        <v>1703.05833993373</v>
      </c>
      <c r="F85">
        <v>1338199.0</v>
      </c>
      <c r="G85" t="str">
        <f t="shared" si="1"/>
        <v>-3.618525283</v>
      </c>
      <c r="H85" s="1">
        <v>0.018164383561643835</v>
      </c>
      <c r="I85" t="str">
        <f t="shared" si="2"/>
        <v>-3.636689667</v>
      </c>
      <c r="J85" t="str">
        <f t="shared" si="3"/>
        <v>-1.678004814</v>
      </c>
    </row>
    <row r="86" ht="14.25" customHeight="1">
      <c r="A86" s="2">
        <v>45509.0</v>
      </c>
      <c r="B86">
        <v>1549.4638671875</v>
      </c>
      <c r="C86">
        <v>1593.96085599993</v>
      </c>
      <c r="D86">
        <v>1534.54831548454</v>
      </c>
      <c r="E86">
        <v>1576.30165438177</v>
      </c>
      <c r="F86">
        <v>2625461.0</v>
      </c>
      <c r="G86" t="str">
        <f t="shared" si="1"/>
        <v>-6.182794725</v>
      </c>
      <c r="H86" s="1">
        <v>0.018164383561643835</v>
      </c>
      <c r="I86" t="str">
        <f t="shared" si="2"/>
        <v>-6.200959109</v>
      </c>
      <c r="J86" t="str">
        <f t="shared" si="3"/>
        <v>-2.86118426</v>
      </c>
    </row>
    <row r="87" ht="14.25" customHeight="1">
      <c r="A87" s="2">
        <v>45510.0</v>
      </c>
      <c r="B87">
        <v>1513.94592285156</v>
      </c>
      <c r="C87">
        <v>1605.03514564454</v>
      </c>
      <c r="D87">
        <v>1506.91227547284</v>
      </c>
      <c r="E87">
        <v>1564.37924374243</v>
      </c>
      <c r="F87">
        <v>2039941.0</v>
      </c>
      <c r="G87" t="str">
        <f t="shared" si="1"/>
        <v>-2.292273159</v>
      </c>
      <c r="H87" s="1">
        <v>0.018246575342465755</v>
      </c>
      <c r="I87" t="str">
        <f t="shared" si="2"/>
        <v>-2.310519734</v>
      </c>
      <c r="J87" t="str">
        <f t="shared" si="3"/>
        <v>-1.066096805</v>
      </c>
    </row>
    <row r="88" ht="14.25" customHeight="1">
      <c r="A88" s="2">
        <v>45511.0</v>
      </c>
      <c r="B88">
        <v>1553.853515625</v>
      </c>
      <c r="C88">
        <v>1572.85957442139</v>
      </c>
      <c r="D88">
        <v>1526.46695138898</v>
      </c>
      <c r="E88">
        <v>1555.39998510811</v>
      </c>
      <c r="F88">
        <v>1457651.0</v>
      </c>
      <c r="G88" t="str">
        <f t="shared" si="1"/>
        <v>2.635998563</v>
      </c>
      <c r="H88" s="1">
        <v>0.01821917808219178</v>
      </c>
      <c r="I88" t="str">
        <f t="shared" si="2"/>
        <v>2.617779385</v>
      </c>
      <c r="J88" t="str">
        <f t="shared" si="3"/>
        <v>1.207869467</v>
      </c>
    </row>
    <row r="89" ht="14.25" customHeight="1">
      <c r="A89" s="2">
        <v>45512.0</v>
      </c>
      <c r="B89">
        <v>1601.74267578125</v>
      </c>
      <c r="C89">
        <v>1639.20601472979</v>
      </c>
      <c r="D89">
        <v>1532.60277513502</v>
      </c>
      <c r="E89">
        <v>1558.39305843453</v>
      </c>
      <c r="F89">
        <v>4108498.0</v>
      </c>
      <c r="G89" t="str">
        <f t="shared" si="1"/>
        <v>3.081961052</v>
      </c>
      <c r="H89" s="1">
        <v>0.01819178082191781</v>
      </c>
      <c r="I89" t="str">
        <f t="shared" si="2"/>
        <v>3.063769271</v>
      </c>
      <c r="J89" t="str">
        <f t="shared" si="3"/>
        <v>1.41365364</v>
      </c>
    </row>
    <row r="90" ht="14.25" customHeight="1">
      <c r="A90" s="2">
        <v>45513.0</v>
      </c>
      <c r="B90">
        <v>1632.77099609375</v>
      </c>
      <c r="C90">
        <v>1651.12841015471</v>
      </c>
      <c r="D90">
        <v>1614.16403753386</v>
      </c>
      <c r="E90">
        <v>1624.29062393725</v>
      </c>
      <c r="F90">
        <v>2016949.0</v>
      </c>
      <c r="G90" t="str">
        <f t="shared" si="1"/>
        <v>1.937160118</v>
      </c>
      <c r="H90" s="1">
        <v>0.01819178082191781</v>
      </c>
      <c r="I90" t="str">
        <f t="shared" si="2"/>
        <v>1.918968337</v>
      </c>
      <c r="J90" t="str">
        <f t="shared" si="3"/>
        <v>0.8854310932</v>
      </c>
    </row>
    <row r="91" ht="14.25" customHeight="1">
      <c r="A91" s="2">
        <v>45516.0</v>
      </c>
      <c r="B91">
        <v>1589.87036132812</v>
      </c>
      <c r="C91">
        <v>1626.18621217581</v>
      </c>
      <c r="D91">
        <v>1561.93501649855</v>
      </c>
      <c r="E91">
        <v>1626.18621217581</v>
      </c>
      <c r="F91">
        <v>1651574.0</v>
      </c>
      <c r="G91" t="str">
        <f t="shared" si="1"/>
        <v>-2.627474084</v>
      </c>
      <c r="H91" s="1">
        <v>0.01813698630136986</v>
      </c>
      <c r="I91" t="str">
        <f t="shared" si="2"/>
        <v>-2.64561107</v>
      </c>
      <c r="J91" t="str">
        <f t="shared" si="3"/>
        <v>-1.220711283</v>
      </c>
    </row>
    <row r="92" ht="14.25" customHeight="1">
      <c r="A92" s="2">
        <v>45517.0</v>
      </c>
      <c r="B92">
        <v>1577.39916992187</v>
      </c>
      <c r="C92">
        <v>1601.29381710662</v>
      </c>
      <c r="D92">
        <v>1572.61020511795</v>
      </c>
      <c r="E92">
        <v>1591.26697533086</v>
      </c>
      <c r="F92">
        <v>479156.0</v>
      </c>
      <c r="G92" t="str">
        <f t="shared" si="1"/>
        <v>-0.7844156171</v>
      </c>
      <c r="H92" s="1">
        <v>0.018164383561643835</v>
      </c>
      <c r="I92" t="str">
        <f t="shared" si="2"/>
        <v>-0.8025800007</v>
      </c>
      <c r="J92" t="str">
        <f t="shared" si="3"/>
        <v>-0.3703184016</v>
      </c>
    </row>
    <row r="93" ht="14.25" customHeight="1">
      <c r="A93" s="2">
        <v>45518.0</v>
      </c>
      <c r="B93">
        <v>1563.5810546875</v>
      </c>
      <c r="C93">
        <v>1580.29237646008</v>
      </c>
      <c r="D93">
        <v>1549.66331601615</v>
      </c>
      <c r="E93">
        <v>1570.46514592464</v>
      </c>
      <c r="F93">
        <v>464424.0</v>
      </c>
      <c r="G93" t="str">
        <f t="shared" si="1"/>
        <v>-0.8760062448</v>
      </c>
      <c r="H93" s="1">
        <v>0.017972602739726024</v>
      </c>
      <c r="I93" t="str">
        <f t="shared" si="2"/>
        <v>-0.8939788476</v>
      </c>
      <c r="J93" t="str">
        <f t="shared" si="3"/>
        <v>-0.4124907393</v>
      </c>
    </row>
    <row r="94" ht="14.25" customHeight="1">
      <c r="A94" s="2">
        <v>45520.0</v>
      </c>
      <c r="B94">
        <v>1580.84118652343</v>
      </c>
      <c r="C94">
        <v>1598.10128732265</v>
      </c>
      <c r="D94">
        <v>1572.16132465329</v>
      </c>
      <c r="E94">
        <v>1579.24490548608</v>
      </c>
      <c r="F94">
        <v>744491.0</v>
      </c>
      <c r="G94" t="str">
        <f t="shared" si="1"/>
        <v>1.103884687</v>
      </c>
      <c r="H94" s="1">
        <v>0.01808219178082192</v>
      </c>
      <c r="I94" t="str">
        <f t="shared" si="2"/>
        <v>1.085802496</v>
      </c>
      <c r="J94" t="str">
        <f t="shared" si="3"/>
        <v>0.50100008</v>
      </c>
    </row>
    <row r="95" ht="14.25" customHeight="1">
      <c r="A95" s="2">
        <v>45523.0</v>
      </c>
      <c r="B95">
        <v>1584.03369140625</v>
      </c>
      <c r="C95">
        <v>1609.97365313904</v>
      </c>
      <c r="D95">
        <v>1556.5473819509</v>
      </c>
      <c r="E95">
        <v>1606.28224576167</v>
      </c>
      <c r="F95">
        <v>1185925.0</v>
      </c>
      <c r="G95" t="str">
        <f t="shared" si="1"/>
        <v>0.2019497537</v>
      </c>
      <c r="H95" s="1">
        <v>0.018109589041095893</v>
      </c>
      <c r="I95" t="str">
        <f t="shared" si="2"/>
        <v>0.1838401647</v>
      </c>
      <c r="J95" t="str">
        <f t="shared" si="3"/>
        <v>0.08482568201</v>
      </c>
    </row>
    <row r="96" ht="14.25" customHeight="1">
      <c r="A96" s="2">
        <v>45524.0</v>
      </c>
      <c r="B96">
        <v>1573.75756835937</v>
      </c>
      <c r="C96">
        <v>1600.9446439737</v>
      </c>
      <c r="D96">
        <v>1547.46843886613</v>
      </c>
      <c r="E96">
        <v>1596.30535717173</v>
      </c>
      <c r="F96">
        <v>1042184.0</v>
      </c>
      <c r="G96" t="str">
        <f t="shared" si="1"/>
        <v>-0.6487313434</v>
      </c>
      <c r="H96" s="1">
        <v>0.018246575342465755</v>
      </c>
      <c r="I96" t="str">
        <f t="shared" si="2"/>
        <v>-0.6669779188</v>
      </c>
      <c r="J96" t="str">
        <f t="shared" si="3"/>
        <v>-0.3077502511</v>
      </c>
    </row>
    <row r="97" ht="14.25" customHeight="1">
      <c r="A97" s="2">
        <v>45525.0</v>
      </c>
      <c r="B97">
        <v>1596.30541992187</v>
      </c>
      <c r="C97">
        <v>1606.28232879638</v>
      </c>
      <c r="D97">
        <v>1569.51744395149</v>
      </c>
      <c r="E97">
        <v>1573.35852951049</v>
      </c>
      <c r="F97">
        <v>853929.0</v>
      </c>
      <c r="G97" t="str">
        <f t="shared" si="1"/>
        <v>1.432739833</v>
      </c>
      <c r="H97" s="1">
        <v>0.01821917808219178</v>
      </c>
      <c r="I97" t="str">
        <f t="shared" si="2"/>
        <v>1.414520655</v>
      </c>
      <c r="J97" t="str">
        <f t="shared" si="3"/>
        <v>0.6526739111</v>
      </c>
    </row>
    <row r="98" ht="14.25" customHeight="1">
      <c r="A98" s="2">
        <v>45526.0</v>
      </c>
      <c r="B98">
        <v>1617.45642089843</v>
      </c>
      <c r="C98">
        <v>1644.14465218524</v>
      </c>
      <c r="D98">
        <v>1590.31927742685</v>
      </c>
      <c r="E98">
        <v>1604.18720514478</v>
      </c>
      <c r="F98">
        <v>955957.0</v>
      </c>
      <c r="G98" t="str">
        <f t="shared" si="1"/>
        <v>1.324997129</v>
      </c>
      <c r="H98" s="1">
        <v>0.01821917808219178</v>
      </c>
      <c r="I98" t="str">
        <f t="shared" si="2"/>
        <v>1.30677795</v>
      </c>
      <c r="J98" t="str">
        <f t="shared" si="3"/>
        <v>0.6029603546</v>
      </c>
    </row>
    <row r="99" ht="14.25" customHeight="1">
      <c r="A99" s="2">
        <v>45527.0</v>
      </c>
      <c r="B99">
        <v>1616.55859375</v>
      </c>
      <c r="C99">
        <v>1633.17004959631</v>
      </c>
      <c r="D99">
        <v>1598.2010570621</v>
      </c>
      <c r="E99">
        <v>1632.7211374123</v>
      </c>
      <c r="F99">
        <v>868264.0</v>
      </c>
      <c r="G99" t="str">
        <f t="shared" si="1"/>
        <v>-0.05550858353</v>
      </c>
      <c r="H99" s="1">
        <v>0.01819178082191781</v>
      </c>
      <c r="I99" t="str">
        <f t="shared" si="2"/>
        <v>-0.07370036435</v>
      </c>
      <c r="J99" t="str">
        <f t="shared" si="3"/>
        <v>-0.03400608176</v>
      </c>
    </row>
    <row r="100" ht="14.25" customHeight="1">
      <c r="A100" s="2">
        <v>45530.0</v>
      </c>
      <c r="B100">
        <v>1630.92517089843</v>
      </c>
      <c r="C100">
        <v>1634.36727737681</v>
      </c>
      <c r="D100">
        <v>1609.97366321391</v>
      </c>
      <c r="E100">
        <v>1618.25454591888</v>
      </c>
      <c r="F100">
        <v>713146.0</v>
      </c>
      <c r="G100" t="str">
        <f t="shared" si="1"/>
        <v>0.8887136664</v>
      </c>
      <c r="H100" s="1">
        <v>0.01819178082191781</v>
      </c>
      <c r="I100" t="str">
        <f t="shared" si="2"/>
        <v>0.8705218856</v>
      </c>
      <c r="J100" t="str">
        <f t="shared" si="3"/>
        <v>0.4016674636</v>
      </c>
    </row>
    <row r="101" ht="14.25" customHeight="1">
      <c r="A101" s="2">
        <v>45531.0</v>
      </c>
      <c r="B101">
        <v>1603.68835449218</v>
      </c>
      <c r="C101">
        <v>1641.10176271667</v>
      </c>
      <c r="D101">
        <v>1598.40054408108</v>
      </c>
      <c r="E101">
        <v>1641.10176271667</v>
      </c>
      <c r="F101">
        <v>659375.0</v>
      </c>
      <c r="G101" t="str">
        <f t="shared" si="1"/>
        <v>-1.670022444</v>
      </c>
      <c r="H101" s="1">
        <v>0.01821917808219178</v>
      </c>
      <c r="I101" t="str">
        <f t="shared" si="2"/>
        <v>-1.688241623</v>
      </c>
      <c r="J101" t="str">
        <f t="shared" si="3"/>
        <v>-0.7789714902</v>
      </c>
    </row>
    <row r="102" ht="14.25" customHeight="1">
      <c r="A102" s="2">
        <v>45532.0</v>
      </c>
      <c r="B102">
        <v>1580.84118652343</v>
      </c>
      <c r="C102">
        <v>1616.25921247584</v>
      </c>
      <c r="D102">
        <v>1575.60330944596</v>
      </c>
      <c r="E102">
        <v>1610.27306724444</v>
      </c>
      <c r="F102">
        <v>927975.0</v>
      </c>
      <c r="G102" t="str">
        <f t="shared" si="1"/>
        <v>-1.424663832</v>
      </c>
      <c r="H102" s="1">
        <v>0.01821917808219178</v>
      </c>
      <c r="I102" t="str">
        <f t="shared" si="2"/>
        <v>-1.44288301</v>
      </c>
      <c r="J102" t="str">
        <f t="shared" si="3"/>
        <v>-0.6657605841</v>
      </c>
    </row>
    <row r="103" ht="14.25" customHeight="1">
      <c r="A103" s="2">
        <v>45533.0</v>
      </c>
      <c r="B103">
        <v>1574.25646972656</v>
      </c>
      <c r="C103">
        <v>1585.33081417779</v>
      </c>
      <c r="D103">
        <v>1552.65643773706</v>
      </c>
      <c r="E103">
        <v>1580.8412052012</v>
      </c>
      <c r="F103">
        <v>816590.0</v>
      </c>
      <c r="G103" t="str">
        <f t="shared" si="1"/>
        <v>-0.4165324672</v>
      </c>
      <c r="H103" s="1">
        <v>0.018164383561643835</v>
      </c>
      <c r="I103" t="str">
        <f t="shared" si="2"/>
        <v>-0.4346968508</v>
      </c>
      <c r="J103" t="str">
        <f t="shared" si="3"/>
        <v>-0.2005734541</v>
      </c>
    </row>
    <row r="104" ht="14.25" customHeight="1">
      <c r="A104" s="2">
        <v>45534.0</v>
      </c>
      <c r="B104">
        <v>1583.33544921875</v>
      </c>
      <c r="C104">
        <v>1586.37845516167</v>
      </c>
      <c r="D104">
        <v>1571.46290321915</v>
      </c>
      <c r="E104">
        <v>1575.85276751166</v>
      </c>
      <c r="F104">
        <v>931250.0</v>
      </c>
      <c r="G104" t="str">
        <f t="shared" si="1"/>
        <v>0.5767153997</v>
      </c>
      <c r="H104" s="1">
        <v>0.01821917808219178</v>
      </c>
      <c r="I104" t="str">
        <f t="shared" si="2"/>
        <v>0.5584962216</v>
      </c>
      <c r="J104" t="str">
        <f t="shared" si="3"/>
        <v>0.2576957162</v>
      </c>
    </row>
    <row r="105" ht="14.25" customHeight="1">
      <c r="A105" s="2">
        <v>45537.0</v>
      </c>
      <c r="B105">
        <v>1558.84204101562</v>
      </c>
      <c r="C105">
        <v>1595.30769079322</v>
      </c>
      <c r="D105">
        <v>1541.93122959407</v>
      </c>
      <c r="E105">
        <v>1593.31230906614</v>
      </c>
      <c r="F105">
        <v>931058.0</v>
      </c>
      <c r="G105" t="str">
        <f t="shared" si="1"/>
        <v>-1.54695003</v>
      </c>
      <c r="H105" s="1">
        <v>0.01821917808219178</v>
      </c>
      <c r="I105" t="str">
        <f t="shared" si="2"/>
        <v>-1.565169208</v>
      </c>
      <c r="J105" t="str">
        <f t="shared" si="3"/>
        <v>-0.7221846529</v>
      </c>
    </row>
    <row r="106" ht="14.25" customHeight="1">
      <c r="A106" s="2">
        <v>45538.0</v>
      </c>
      <c r="B106">
        <v>1563.48132324218</v>
      </c>
      <c r="C106">
        <v>1587.3760924259</v>
      </c>
      <c r="D106">
        <v>1560.4384391905</v>
      </c>
      <c r="E106">
        <v>1573.009319676</v>
      </c>
      <c r="F106">
        <v>878145.0</v>
      </c>
      <c r="G106" t="str">
        <f t="shared" si="1"/>
        <v>0.2976107973</v>
      </c>
      <c r="H106" s="1">
        <v>0.01821917808219178</v>
      </c>
      <c r="I106" t="str">
        <f t="shared" si="2"/>
        <v>0.2793916192</v>
      </c>
      <c r="J106" t="str">
        <f t="shared" si="3"/>
        <v>0.1289140743</v>
      </c>
    </row>
    <row r="107" ht="14.25" customHeight="1">
      <c r="A107" s="2">
        <v>45539.0</v>
      </c>
      <c r="B107">
        <v>1601.9921875</v>
      </c>
      <c r="C107">
        <v>1611.1710166129</v>
      </c>
      <c r="D107">
        <v>1550.41161803493</v>
      </c>
      <c r="E107">
        <v>1564.37929026948</v>
      </c>
      <c r="F107">
        <v>1095011.0</v>
      </c>
      <c r="G107" t="str">
        <f t="shared" si="1"/>
        <v>2.46314834</v>
      </c>
      <c r="H107" s="1">
        <v>0.01819178082191781</v>
      </c>
      <c r="I107" t="str">
        <f t="shared" si="2"/>
        <v>2.444956559</v>
      </c>
      <c r="J107" t="str">
        <f t="shared" si="3"/>
        <v>1.128127295</v>
      </c>
    </row>
    <row r="108" ht="14.25" customHeight="1">
      <c r="A108" s="2">
        <v>45540.0</v>
      </c>
      <c r="B108">
        <v>1605.23461914062</v>
      </c>
      <c r="C108">
        <v>1626.13631519238</v>
      </c>
      <c r="D108">
        <v>1586.52791599739</v>
      </c>
      <c r="E108">
        <v>1621.2476057466</v>
      </c>
      <c r="F108">
        <v>1562878.0</v>
      </c>
      <c r="G108" t="str">
        <f t="shared" si="1"/>
        <v>0.2023999659</v>
      </c>
      <c r="H108" s="1">
        <v>0.01821917808219178</v>
      </c>
      <c r="I108" t="str">
        <f t="shared" si="2"/>
        <v>0.1841807878</v>
      </c>
      <c r="J108" t="str">
        <f t="shared" si="3"/>
        <v>0.0849828489</v>
      </c>
    </row>
    <row r="109" ht="14.25" customHeight="1">
      <c r="A109" s="2">
        <v>45541.0</v>
      </c>
      <c r="B109">
        <v>1547.61804199218</v>
      </c>
      <c r="C109">
        <v>1602.29155084859</v>
      </c>
      <c r="D109">
        <v>1543.62727847824</v>
      </c>
      <c r="E109">
        <v>1602.29155084859</v>
      </c>
      <c r="F109">
        <v>1243240.0</v>
      </c>
      <c r="G109" t="str">
        <f t="shared" si="1"/>
        <v>-3.589293207</v>
      </c>
      <c r="H109" s="1">
        <v>0.01819178082191781</v>
      </c>
      <c r="I109" t="str">
        <f t="shared" si="2"/>
        <v>-3.607484988</v>
      </c>
      <c r="J109" t="str">
        <f t="shared" si="3"/>
        <v>-1.664529484</v>
      </c>
    </row>
    <row r="110" ht="14.25" customHeight="1">
      <c r="A110" s="2">
        <v>45544.0</v>
      </c>
      <c r="B110">
        <v>1551.55895996093</v>
      </c>
      <c r="C110">
        <v>1557.44536037241</v>
      </c>
      <c r="D110">
        <v>1521.22913356335</v>
      </c>
      <c r="E110">
        <v>1531.45546484325</v>
      </c>
      <c r="F110">
        <v>950996.0</v>
      </c>
      <c r="G110" t="str">
        <f t="shared" si="1"/>
        <v>0.2546440958</v>
      </c>
      <c r="H110" s="1">
        <v>0.018164383561643835</v>
      </c>
      <c r="I110" t="str">
        <f t="shared" si="2"/>
        <v>0.2364797122</v>
      </c>
      <c r="J110" t="str">
        <f t="shared" si="3"/>
        <v>0.1091140932</v>
      </c>
    </row>
    <row r="111" ht="14.25" customHeight="1">
      <c r="A111" s="2">
        <v>45545.0</v>
      </c>
      <c r="B111">
        <v>1567.02319335937</v>
      </c>
      <c r="C111">
        <v>1574.35619691507</v>
      </c>
      <c r="D111">
        <v>1549.46385835983</v>
      </c>
      <c r="E111">
        <v>1561.38621557166</v>
      </c>
      <c r="F111">
        <v>424183.0</v>
      </c>
      <c r="G111" t="str">
        <f t="shared" si="1"/>
        <v>0.9966900258</v>
      </c>
      <c r="H111" s="1">
        <v>0.01821917808219178</v>
      </c>
      <c r="I111" t="str">
        <f t="shared" si="2"/>
        <v>0.9784708477</v>
      </c>
      <c r="J111" t="str">
        <f t="shared" si="3"/>
        <v>0.4514761893</v>
      </c>
    </row>
    <row r="112" ht="14.25" customHeight="1">
      <c r="A112" s="2">
        <v>45546.0</v>
      </c>
      <c r="B112">
        <v>1558.09375</v>
      </c>
      <c r="C112">
        <v>1577.94782225064</v>
      </c>
      <c r="D112">
        <v>1548.66562019333</v>
      </c>
      <c r="E112">
        <v>1567.37232361007</v>
      </c>
      <c r="F112">
        <v>1122926.0</v>
      </c>
      <c r="G112" t="str">
        <f t="shared" si="1"/>
        <v>-0.5698347923</v>
      </c>
      <c r="H112" s="1">
        <v>0.018000000000000002</v>
      </c>
      <c r="I112" t="str">
        <f t="shared" si="2"/>
        <v>-0.5878347923</v>
      </c>
      <c r="J112" t="str">
        <f t="shared" si="3"/>
        <v>-0.2712328248</v>
      </c>
    </row>
    <row r="113" ht="14.25" customHeight="1">
      <c r="A113" s="2">
        <v>45547.0</v>
      </c>
      <c r="B113">
        <v>1587.326171875</v>
      </c>
      <c r="C113">
        <v>1590.41898920984</v>
      </c>
      <c r="D113">
        <v>1562.683256137</v>
      </c>
      <c r="E113">
        <v>1565.37697276673</v>
      </c>
      <c r="F113">
        <v>445898.0</v>
      </c>
      <c r="G113" t="str">
        <f t="shared" si="1"/>
        <v>1.876165788</v>
      </c>
      <c r="H113" s="1">
        <v>0.018027397260273973</v>
      </c>
      <c r="I113" t="str">
        <f t="shared" si="2"/>
        <v>1.85813839</v>
      </c>
      <c r="J113" t="str">
        <f t="shared" si="3"/>
        <v>0.85736355</v>
      </c>
    </row>
    <row r="114" ht="14.25" customHeight="1">
      <c r="A114" s="2">
        <v>45548.0</v>
      </c>
      <c r="B114">
        <v>1612.51782226562</v>
      </c>
      <c r="C114">
        <v>1625.93671536585</v>
      </c>
      <c r="D114">
        <v>1583.43510988378</v>
      </c>
      <c r="E114">
        <v>1584.33305599864</v>
      </c>
      <c r="F114">
        <v>1776046.0</v>
      </c>
      <c r="G114" t="str">
        <f t="shared" si="1"/>
        <v>1.587049394</v>
      </c>
      <c r="H114" s="1">
        <v>0.01808219178082192</v>
      </c>
      <c r="I114" t="str">
        <f t="shared" si="2"/>
        <v>1.568967202</v>
      </c>
      <c r="J114" t="str">
        <f t="shared" si="3"/>
        <v>0.7239370853</v>
      </c>
    </row>
    <row r="115" ht="14.25" customHeight="1">
      <c r="A115" s="2">
        <v>45551.0</v>
      </c>
      <c r="B115">
        <v>1597.50256347656</v>
      </c>
      <c r="C115">
        <v>1621.24765476636</v>
      </c>
      <c r="D115">
        <v>1582.93630121296</v>
      </c>
      <c r="E115">
        <v>1621.24765476636</v>
      </c>
      <c r="F115">
        <v>1739277.0</v>
      </c>
      <c r="G115" t="str">
        <f t="shared" si="1"/>
        <v>-0.9311685478</v>
      </c>
      <c r="H115" s="1">
        <v>0.017945205479452057</v>
      </c>
      <c r="I115" t="str">
        <f t="shared" si="2"/>
        <v>-0.9491137533</v>
      </c>
      <c r="J115" t="str">
        <f t="shared" si="3"/>
        <v>-0.4379305337</v>
      </c>
    </row>
    <row r="116" ht="14.25" customHeight="1">
      <c r="A116" s="2">
        <v>45552.0</v>
      </c>
      <c r="B116">
        <v>1592.41430664062</v>
      </c>
      <c r="C116">
        <v>1606.28223351123</v>
      </c>
      <c r="D116">
        <v>1574.4558717318</v>
      </c>
      <c r="E116">
        <v>1602.29147019816</v>
      </c>
      <c r="F116">
        <v>1441523.0</v>
      </c>
      <c r="G116" t="str">
        <f t="shared" si="1"/>
        <v>-0.3185132188</v>
      </c>
      <c r="H116" s="1">
        <v>0.018000000000000002</v>
      </c>
      <c r="I116" t="str">
        <f t="shared" si="2"/>
        <v>-0.3365132188</v>
      </c>
      <c r="J116" t="str">
        <f t="shared" si="3"/>
        <v>-0.155270549</v>
      </c>
    </row>
    <row r="117" ht="14.25" customHeight="1">
      <c r="A117" s="2">
        <v>45553.0</v>
      </c>
      <c r="B117">
        <v>1572.06140136718</v>
      </c>
      <c r="C117">
        <v>1609.22538500339</v>
      </c>
      <c r="D117">
        <v>1558.44301888828</v>
      </c>
      <c r="E117">
        <v>1596.25540413706</v>
      </c>
      <c r="F117">
        <v>366662.0</v>
      </c>
      <c r="G117" t="str">
        <f t="shared" si="1"/>
        <v>-1.278116203</v>
      </c>
      <c r="H117" s="1">
        <v>0.018000000000000002</v>
      </c>
      <c r="I117" t="str">
        <f t="shared" si="2"/>
        <v>-1.296116203</v>
      </c>
      <c r="J117" t="str">
        <f t="shared" si="3"/>
        <v>-0.5980409182</v>
      </c>
    </row>
    <row r="118" ht="14.25" customHeight="1">
      <c r="A118" s="2">
        <v>45554.0</v>
      </c>
      <c r="B118">
        <v>1582.28771972656</v>
      </c>
      <c r="C118">
        <v>1591.11738098385</v>
      </c>
      <c r="D118">
        <v>1530.50766319145</v>
      </c>
      <c r="E118">
        <v>1576.30157475941</v>
      </c>
      <c r="F118">
        <v>887601.0</v>
      </c>
      <c r="G118" t="str">
        <f t="shared" si="1"/>
        <v>0.6505037494</v>
      </c>
      <c r="H118" s="1">
        <v>0.018027397260273973</v>
      </c>
      <c r="I118" t="str">
        <f t="shared" si="2"/>
        <v>0.6324763522</v>
      </c>
      <c r="J118" t="str">
        <f t="shared" si="3"/>
        <v>0.2918308849</v>
      </c>
    </row>
    <row r="119" ht="14.25" customHeight="1">
      <c r="A119" s="2">
        <v>45555.0</v>
      </c>
      <c r="B119">
        <v>1587.67529296875</v>
      </c>
      <c r="C119">
        <v>1597.25310066958</v>
      </c>
      <c r="D119">
        <v>1569.3676904229</v>
      </c>
      <c r="E119">
        <v>1582.28773807814</v>
      </c>
      <c r="F119">
        <v>976662.0</v>
      </c>
      <c r="G119" t="str">
        <f t="shared" si="1"/>
        <v>0.3404926408</v>
      </c>
      <c r="H119" s="1">
        <v>0.018027397260273973</v>
      </c>
      <c r="I119" t="str">
        <f t="shared" si="2"/>
        <v>0.3224652436</v>
      </c>
      <c r="J119" t="str">
        <f t="shared" si="3"/>
        <v>0.1487886733</v>
      </c>
    </row>
    <row r="120" ht="14.25" customHeight="1">
      <c r="A120" s="2">
        <v>45558.0</v>
      </c>
      <c r="B120">
        <v>1578.54638671875</v>
      </c>
      <c r="C120">
        <v>1622.24529390461</v>
      </c>
      <c r="D120">
        <v>1573.45818782987</v>
      </c>
      <c r="E120">
        <v>1597.10353363696</v>
      </c>
      <c r="F120">
        <v>2341523.0</v>
      </c>
      <c r="G120" t="str">
        <f t="shared" si="1"/>
        <v>-0.5749857222</v>
      </c>
      <c r="H120" s="1">
        <v>0.018000000000000002</v>
      </c>
      <c r="I120" t="str">
        <f t="shared" si="2"/>
        <v>-0.5929857222</v>
      </c>
      <c r="J120" t="str">
        <f t="shared" si="3"/>
        <v>-0.2736095151</v>
      </c>
    </row>
    <row r="121" ht="14.25" customHeight="1">
      <c r="A121" s="2">
        <v>45559.0</v>
      </c>
      <c r="B121">
        <v>1569.11828613281</v>
      </c>
      <c r="C121">
        <v>1584.73217231086</v>
      </c>
      <c r="D121">
        <v>1553.9035006529</v>
      </c>
      <c r="E121">
        <v>1579.24487262958</v>
      </c>
      <c r="F121">
        <v>1095753.0</v>
      </c>
      <c r="G121" t="str">
        <f t="shared" si="1"/>
        <v>-0.5972647155</v>
      </c>
      <c r="H121" s="1">
        <v>0.017917808219178082</v>
      </c>
      <c r="I121" t="str">
        <f t="shared" si="2"/>
        <v>-0.6151825237</v>
      </c>
      <c r="J121" t="str">
        <f t="shared" si="3"/>
        <v>-0.2838513403</v>
      </c>
    </row>
    <row r="122" ht="14.25" customHeight="1">
      <c r="A122" s="2">
        <v>45560.0</v>
      </c>
      <c r="B122">
        <v>1555.89892578125</v>
      </c>
      <c r="C122">
        <v>1577.74838038876</v>
      </c>
      <c r="D122">
        <v>1550.26194795728</v>
      </c>
      <c r="E122">
        <v>1573.35851616353</v>
      </c>
      <c r="F122">
        <v>1014215.0</v>
      </c>
      <c r="G122" t="str">
        <f t="shared" si="1"/>
        <v>-0.8424706071</v>
      </c>
      <c r="H122" s="1">
        <v>0.01767123287671233</v>
      </c>
      <c r="I122" t="str">
        <f t="shared" si="2"/>
        <v>-0.86014184</v>
      </c>
      <c r="J122" t="str">
        <f t="shared" si="3"/>
        <v>-0.3968780072</v>
      </c>
    </row>
    <row r="123" ht="14.25" customHeight="1">
      <c r="A123" s="2">
        <v>45561.0</v>
      </c>
      <c r="B123">
        <v>1524.97045898437</v>
      </c>
      <c r="C123">
        <v>1551.50901114548</v>
      </c>
      <c r="D123">
        <v>1499.13024170048</v>
      </c>
      <c r="E123">
        <v>1548.4161938788</v>
      </c>
      <c r="F123">
        <v>1967406.0</v>
      </c>
      <c r="G123" t="str">
        <f t="shared" si="1"/>
        <v>-1.987819792</v>
      </c>
      <c r="H123" s="1">
        <v>0.01775342465753425</v>
      </c>
      <c r="I123" t="str">
        <f t="shared" si="2"/>
        <v>-2.005573217</v>
      </c>
      <c r="J123" t="str">
        <f t="shared" si="3"/>
        <v>-0.9253914468</v>
      </c>
    </row>
    <row r="124" ht="14.25" customHeight="1">
      <c r="A124" s="2">
        <v>45562.0</v>
      </c>
      <c r="B124">
        <v>1518.984375</v>
      </c>
      <c r="C124">
        <v>1535.44627463054</v>
      </c>
      <c r="D124">
        <v>1516.49014778325</v>
      </c>
      <c r="E124">
        <v>1530.45782019704</v>
      </c>
      <c r="F124">
        <v>1217594.0</v>
      </c>
      <c r="G124" t="str">
        <f t="shared" si="1"/>
        <v>-0.3925377012</v>
      </c>
      <c r="H124" s="1">
        <v>0.01775342465753425</v>
      </c>
      <c r="I124" t="str">
        <f t="shared" si="2"/>
        <v>-0.4102911259</v>
      </c>
      <c r="J124" t="str">
        <f t="shared" si="3"/>
        <v>-0.1893124097</v>
      </c>
    </row>
    <row r="125" ht="14.25" customHeight="1">
      <c r="A125" s="2">
        <v>45565.0</v>
      </c>
      <c r="B125">
        <v>1513.09790039062</v>
      </c>
      <c r="C125">
        <v>1534.19908596974</v>
      </c>
      <c r="D125">
        <v>1508.80790286074</v>
      </c>
      <c r="E125">
        <v>1516.98891901609</v>
      </c>
      <c r="F125">
        <v>753983.0</v>
      </c>
      <c r="G125" t="str">
        <f t="shared" si="1"/>
        <v>-0.387527002</v>
      </c>
      <c r="H125" s="1">
        <v>0.01775342465753425</v>
      </c>
      <c r="I125" t="str">
        <f t="shared" si="2"/>
        <v>-0.4052804267</v>
      </c>
      <c r="J125" t="str">
        <f t="shared" si="3"/>
        <v>-0.1870004232</v>
      </c>
    </row>
    <row r="126" ht="14.25" customHeight="1">
      <c r="A126" s="2">
        <v>45566.0</v>
      </c>
      <c r="B126">
        <v>1526.66650390625</v>
      </c>
      <c r="C126">
        <v>1551.40928592773</v>
      </c>
      <c r="D126">
        <v>1510.90306140525</v>
      </c>
      <c r="E126">
        <v>1515.4924149995</v>
      </c>
      <c r="F126">
        <v>472946.0</v>
      </c>
      <c r="G126" t="str">
        <f t="shared" si="1"/>
        <v>0.8967432651</v>
      </c>
      <c r="H126" s="1">
        <v>0.01775342465753425</v>
      </c>
      <c r="I126" t="str">
        <f t="shared" si="2"/>
        <v>0.8789898404</v>
      </c>
      <c r="J126" t="str">
        <f t="shared" si="3"/>
        <v>0.4055746622</v>
      </c>
    </row>
    <row r="127" ht="14.25" customHeight="1">
      <c r="A127" s="2">
        <v>45568.0</v>
      </c>
      <c r="B127">
        <v>1485.81115722656</v>
      </c>
      <c r="C127">
        <v>1547.41856965479</v>
      </c>
      <c r="D127">
        <v>1469.64861353161</v>
      </c>
      <c r="E127">
        <v>1525.46937008522</v>
      </c>
      <c r="F127">
        <v>1217926.0</v>
      </c>
      <c r="G127" t="str">
        <f t="shared" si="1"/>
        <v>-2.676114697</v>
      </c>
      <c r="H127" s="1">
        <v>0.01775342465753425</v>
      </c>
      <c r="I127" t="str">
        <f t="shared" si="2"/>
        <v>-2.693868121</v>
      </c>
      <c r="J127" t="str">
        <f t="shared" si="3"/>
        <v>-1.242977567</v>
      </c>
    </row>
    <row r="128" ht="14.25" customHeight="1">
      <c r="A128" s="2">
        <v>45569.0</v>
      </c>
      <c r="B128">
        <v>1470.39685058593</v>
      </c>
      <c r="C128">
        <v>1495.48867849583</v>
      </c>
      <c r="D128">
        <v>1456.77834587438</v>
      </c>
      <c r="E128">
        <v>1484.56401220206</v>
      </c>
      <c r="F128">
        <v>1162303.0</v>
      </c>
      <c r="G128" t="str">
        <f t="shared" si="1"/>
        <v>-1.037433766</v>
      </c>
      <c r="H128" s="1">
        <v>0.01775342465753425</v>
      </c>
      <c r="I128" t="str">
        <f t="shared" si="2"/>
        <v>-1.05518719</v>
      </c>
      <c r="J128" t="str">
        <f t="shared" si="3"/>
        <v>-0.4868738735</v>
      </c>
    </row>
    <row r="129" ht="14.25" customHeight="1">
      <c r="A129" s="2">
        <v>45572.0</v>
      </c>
      <c r="B129">
        <v>1430.63879394531</v>
      </c>
      <c r="C129">
        <v>1482.56865315651</v>
      </c>
      <c r="D129">
        <v>1421.80925398238</v>
      </c>
      <c r="E129">
        <v>1474.53719282747</v>
      </c>
      <c r="F129">
        <v>1454350.0</v>
      </c>
      <c r="G129" t="str">
        <f t="shared" si="1"/>
        <v>-2.703899741</v>
      </c>
      <c r="H129" s="1">
        <v>0.017698630136986304</v>
      </c>
      <c r="I129" t="str">
        <f t="shared" si="2"/>
        <v>-2.721598372</v>
      </c>
      <c r="J129" t="str">
        <f t="shared" si="3"/>
        <v>-1.255772581</v>
      </c>
    </row>
    <row r="130" ht="14.25" customHeight="1">
      <c r="A130" s="2">
        <v>45573.0</v>
      </c>
      <c r="B130">
        <v>1477.92932128906</v>
      </c>
      <c r="C130">
        <v>1482.96770881397</v>
      </c>
      <c r="D130">
        <v>1426.09933017161</v>
      </c>
      <c r="E130">
        <v>1429.69099288607</v>
      </c>
      <c r="F130">
        <v>501482.0</v>
      </c>
      <c r="G130" t="str">
        <f t="shared" si="1"/>
        <v>3.305553264</v>
      </c>
      <c r="H130" s="1">
        <v>0.017698630136986304</v>
      </c>
      <c r="I130" t="str">
        <f t="shared" si="2"/>
        <v>3.287854633</v>
      </c>
      <c r="J130" t="str">
        <f t="shared" si="3"/>
        <v>1.517048857</v>
      </c>
    </row>
    <row r="131" ht="14.25" customHeight="1">
      <c r="A131" s="2">
        <v>45574.0</v>
      </c>
      <c r="B131">
        <v>1506.8125</v>
      </c>
      <c r="C131">
        <v>1516.98889768805</v>
      </c>
      <c r="D131">
        <v>1478.92696839989</v>
      </c>
      <c r="E131">
        <v>1481.62080669738</v>
      </c>
      <c r="F131">
        <v>1303802.0</v>
      </c>
      <c r="G131" t="str">
        <f t="shared" si="1"/>
        <v>1.954300405</v>
      </c>
      <c r="H131" s="1">
        <v>0.017698630136986304</v>
      </c>
      <c r="I131" t="str">
        <f t="shared" si="2"/>
        <v>1.936601775</v>
      </c>
      <c r="J131" t="str">
        <f t="shared" si="3"/>
        <v>0.8935673367</v>
      </c>
    </row>
    <row r="132" ht="14.25" customHeight="1">
      <c r="A132" s="2">
        <v>45575.0</v>
      </c>
      <c r="B132">
        <v>1497.58386230468</v>
      </c>
      <c r="C132">
        <v>1523.3741457857</v>
      </c>
      <c r="D132">
        <v>1485.56163914226</v>
      </c>
      <c r="E132">
        <v>1516.49005473219</v>
      </c>
      <c r="F132">
        <v>978224.0</v>
      </c>
      <c r="G132" t="str">
        <f t="shared" si="1"/>
        <v>-0.6124609197</v>
      </c>
      <c r="H132" s="1">
        <v>0.017643835616438355</v>
      </c>
      <c r="I132" t="str">
        <f t="shared" si="2"/>
        <v>-0.6301047553</v>
      </c>
      <c r="J132" t="str">
        <f t="shared" si="3"/>
        <v>-0.2907366064</v>
      </c>
    </row>
    <row r="133" ht="14.25" customHeight="1">
      <c r="A133" s="2">
        <v>45576.0</v>
      </c>
      <c r="B133">
        <v>1488.90393066406</v>
      </c>
      <c r="C133">
        <v>1506.51319870194</v>
      </c>
      <c r="D133">
        <v>1476.53253964153</v>
      </c>
      <c r="E133">
        <v>1501.57467765998</v>
      </c>
      <c r="F133">
        <v>532795.0</v>
      </c>
      <c r="G133" t="str">
        <f t="shared" si="1"/>
        <v>-0.5795956981</v>
      </c>
      <c r="H133" s="1">
        <v>0.017698630136986304</v>
      </c>
      <c r="I133" t="str">
        <f t="shared" si="2"/>
        <v>-0.5972943282</v>
      </c>
      <c r="J133" t="str">
        <f t="shared" si="3"/>
        <v>-0.2755975488</v>
      </c>
    </row>
    <row r="134" ht="14.25" customHeight="1">
      <c r="A134" s="2">
        <v>45579.0</v>
      </c>
      <c r="B134">
        <v>1486.6591796875</v>
      </c>
      <c r="C134">
        <v>1501.87396585063</v>
      </c>
      <c r="D134">
        <v>1470.84580334448</v>
      </c>
      <c r="E134">
        <v>1482.66841610372</v>
      </c>
      <c r="F134">
        <v>760996.0</v>
      </c>
      <c r="G134" t="str">
        <f t="shared" si="1"/>
        <v>-0.1507653335</v>
      </c>
      <c r="H134" s="1">
        <v>0.017698630136986304</v>
      </c>
      <c r="I134" t="str">
        <f t="shared" si="2"/>
        <v>-0.1684639636</v>
      </c>
      <c r="J134" t="str">
        <f t="shared" si="3"/>
        <v>-0.07773094979</v>
      </c>
    </row>
    <row r="135" ht="14.25" customHeight="1">
      <c r="A135" s="2">
        <v>45580.0</v>
      </c>
      <c r="B135">
        <v>1477.03137207031</v>
      </c>
      <c r="C135">
        <v>1502.27299932321</v>
      </c>
      <c r="D135">
        <v>1472.44201851208</v>
      </c>
      <c r="E135">
        <v>1502.27299932321</v>
      </c>
      <c r="F135">
        <v>1222899.0</v>
      </c>
      <c r="G135" t="str">
        <f t="shared" si="1"/>
        <v>-0.6476136393</v>
      </c>
      <c r="H135" s="1">
        <v>0.017698630136986304</v>
      </c>
      <c r="I135" t="str">
        <f t="shared" si="2"/>
        <v>-0.6653122694</v>
      </c>
      <c r="J135" t="str">
        <f t="shared" si="3"/>
        <v>-0.3069817039</v>
      </c>
    </row>
    <row r="136" ht="14.25" customHeight="1">
      <c r="A136" s="2">
        <v>45581.0</v>
      </c>
      <c r="B136">
        <v>1471.59399414062</v>
      </c>
      <c r="C136">
        <v>1485.11275378522</v>
      </c>
      <c r="D136">
        <v>1453.0867802786</v>
      </c>
      <c r="E136">
        <v>1480.57321173199</v>
      </c>
      <c r="F136">
        <v>762827.0</v>
      </c>
      <c r="G136" t="str">
        <f t="shared" si="1"/>
        <v>-0.3681288043</v>
      </c>
      <c r="H136" s="1">
        <v>0.01772602739726027</v>
      </c>
      <c r="I136" t="str">
        <f t="shared" si="2"/>
        <v>-0.3858548317</v>
      </c>
      <c r="J136" t="str">
        <f t="shared" si="3"/>
        <v>-0.1780372603</v>
      </c>
    </row>
    <row r="137" ht="14.25" customHeight="1">
      <c r="A137" s="2">
        <v>45582.0</v>
      </c>
      <c r="B137">
        <v>1467.70300292968</v>
      </c>
      <c r="C137">
        <v>1475.38529564119</v>
      </c>
      <c r="D137">
        <v>1439.41849134583</v>
      </c>
      <c r="E137">
        <v>1469.09979449436</v>
      </c>
      <c r="F137">
        <v>1026919.0</v>
      </c>
      <c r="G137" t="str">
        <f t="shared" si="1"/>
        <v>-0.2644065705</v>
      </c>
      <c r="H137" s="1">
        <v>0.01775342465753425</v>
      </c>
      <c r="I137" t="str">
        <f t="shared" si="2"/>
        <v>-0.2821599951</v>
      </c>
      <c r="J137" t="str">
        <f t="shared" si="3"/>
        <v>-0.1301914305</v>
      </c>
    </row>
    <row r="138" ht="14.25" customHeight="1">
      <c r="A138" s="2">
        <v>45583.0</v>
      </c>
      <c r="B138">
        <v>1471.34460449218</v>
      </c>
      <c r="C138">
        <v>1481.5709358677</v>
      </c>
      <c r="D138">
        <v>1451.44072043277</v>
      </c>
      <c r="E138">
        <v>1468.55102135228</v>
      </c>
      <c r="F138">
        <v>888822.0</v>
      </c>
      <c r="G138" t="str">
        <f t="shared" si="1"/>
        <v>0.2481156988</v>
      </c>
      <c r="H138" s="1">
        <v>0.017780821917808217</v>
      </c>
      <c r="I138" t="str">
        <f t="shared" si="2"/>
        <v>0.2303348769</v>
      </c>
      <c r="J138" t="str">
        <f t="shared" si="3"/>
        <v>0.1062788051</v>
      </c>
    </row>
    <row r="139" ht="14.25" customHeight="1">
      <c r="A139" s="2">
        <v>45586.0</v>
      </c>
      <c r="B139">
        <v>1439.16906738281</v>
      </c>
      <c r="C139">
        <v>1492.54552846078</v>
      </c>
      <c r="D139">
        <v>1433.33260020206</v>
      </c>
      <c r="E139">
        <v>1471.5940203741</v>
      </c>
      <c r="F139">
        <v>1263428.0</v>
      </c>
      <c r="G139" t="str">
        <f t="shared" si="1"/>
        <v>-2.186811778</v>
      </c>
      <c r="H139" s="1">
        <v>0.01780821917808219</v>
      </c>
      <c r="I139" t="str">
        <f t="shared" si="2"/>
        <v>-2.204619997</v>
      </c>
      <c r="J139" t="str">
        <f t="shared" si="3"/>
        <v>-1.017233613</v>
      </c>
    </row>
    <row r="140" ht="14.25" customHeight="1">
      <c r="A140" s="2">
        <v>45587.0</v>
      </c>
      <c r="B140">
        <v>1402.95288085937</v>
      </c>
      <c r="C140">
        <v>1438.86975290082</v>
      </c>
      <c r="D140">
        <v>1398.26378239156</v>
      </c>
      <c r="E140">
        <v>1433.68180898799</v>
      </c>
      <c r="F140">
        <v>684238.0</v>
      </c>
      <c r="G140" t="str">
        <f t="shared" si="1"/>
        <v>-2.516465045</v>
      </c>
      <c r="H140" s="1">
        <v>0.017835616438356162</v>
      </c>
      <c r="I140" t="str">
        <f t="shared" si="2"/>
        <v>-2.534300662</v>
      </c>
      <c r="J140" t="str">
        <f t="shared" si="3"/>
        <v>-1.169351553</v>
      </c>
    </row>
    <row r="141" ht="14.25" customHeight="1">
      <c r="A141" s="2">
        <v>45588.0</v>
      </c>
      <c r="B141">
        <v>1401.75561523437</v>
      </c>
      <c r="C141">
        <v>1428.09467748685</v>
      </c>
      <c r="D141">
        <v>1389.33441312436</v>
      </c>
      <c r="E141">
        <v>1402.80323932056</v>
      </c>
      <c r="F141">
        <v>841615.0</v>
      </c>
      <c r="G141" t="str">
        <f t="shared" si="1"/>
        <v>-0.08533897619</v>
      </c>
      <c r="H141" s="1">
        <v>0.017863013698630137</v>
      </c>
      <c r="I141" t="str">
        <f t="shared" si="2"/>
        <v>-0.1032019899</v>
      </c>
      <c r="J141" t="str">
        <f t="shared" si="3"/>
        <v>-0.04761842546</v>
      </c>
    </row>
    <row r="142" ht="14.25" customHeight="1">
      <c r="A142" s="2">
        <v>45589.0</v>
      </c>
      <c r="B142">
        <v>1426.34875488281</v>
      </c>
      <c r="C142">
        <v>1429.59125016082</v>
      </c>
      <c r="D142">
        <v>1394.07348008861</v>
      </c>
      <c r="E142">
        <v>1401.75565095499</v>
      </c>
      <c r="F142">
        <v>475970.0</v>
      </c>
      <c r="G142" t="str">
        <f t="shared" si="1"/>
        <v>1.754452729</v>
      </c>
      <c r="H142" s="1">
        <v>0.017863013698630137</v>
      </c>
      <c r="I142" t="str">
        <f t="shared" si="2"/>
        <v>1.736589716</v>
      </c>
      <c r="J142" t="str">
        <f t="shared" si="3"/>
        <v>0.8012797816</v>
      </c>
    </row>
    <row r="143" ht="14.25" customHeight="1">
      <c r="A143" s="2">
        <v>45590.0</v>
      </c>
      <c r="B143">
        <v>1396.96667480468</v>
      </c>
      <c r="C143">
        <v>1436.62488596018</v>
      </c>
      <c r="D143">
        <v>1386.79027688393</v>
      </c>
      <c r="E143">
        <v>1434.72937078223</v>
      </c>
      <c r="F143">
        <v>591131.0</v>
      </c>
      <c r="G143" t="str">
        <f t="shared" si="1"/>
        <v>-2.059950624</v>
      </c>
      <c r="H143" s="1">
        <v>0.017863013698630137</v>
      </c>
      <c r="I143" t="str">
        <f t="shared" si="2"/>
        <v>-2.077813638</v>
      </c>
      <c r="J143" t="str">
        <f t="shared" si="3"/>
        <v>-0.958723896</v>
      </c>
    </row>
    <row r="144" ht="14.25" customHeight="1">
      <c r="A144" s="2">
        <v>45593.0</v>
      </c>
      <c r="B144">
        <v>1362.34692382812</v>
      </c>
      <c r="C144">
        <v>1405.74647797424</v>
      </c>
      <c r="D144">
        <v>1354.76449734649</v>
      </c>
      <c r="E144">
        <v>1388.78573267575</v>
      </c>
      <c r="F144">
        <v>1700514.0</v>
      </c>
      <c r="G144" t="str">
        <f t="shared" si="1"/>
        <v>-2.478208793</v>
      </c>
      <c r="H144" s="1">
        <v>0.01789041095890411</v>
      </c>
      <c r="I144" t="str">
        <f t="shared" si="2"/>
        <v>-2.496099204</v>
      </c>
      <c r="J144" t="str">
        <f t="shared" si="3"/>
        <v>-1.15172502</v>
      </c>
    </row>
    <row r="145" ht="14.25" customHeight="1">
      <c r="A145" s="2">
        <v>45594.0</v>
      </c>
      <c r="B145">
        <v>1380.15563964843</v>
      </c>
      <c r="C145">
        <v>1383.79723567896</v>
      </c>
      <c r="D145">
        <v>1337.70396623401</v>
      </c>
      <c r="E145">
        <v>1363.84341829354</v>
      </c>
      <c r="F145">
        <v>714147.0</v>
      </c>
      <c r="G145" t="str">
        <f t="shared" si="1"/>
        <v>1.307208576</v>
      </c>
      <c r="H145" s="1">
        <v>0.01789041095890411</v>
      </c>
      <c r="I145" t="str">
        <f t="shared" si="2"/>
        <v>1.289318165</v>
      </c>
      <c r="J145" t="str">
        <f t="shared" si="3"/>
        <v>0.5949042357</v>
      </c>
    </row>
    <row r="146" ht="14.25" customHeight="1">
      <c r="A146" s="2">
        <v>45595.0</v>
      </c>
      <c r="B146">
        <v>1417.26977539062</v>
      </c>
      <c r="C146">
        <v>1426.69790513928</v>
      </c>
      <c r="D146">
        <v>1373.1717670678</v>
      </c>
      <c r="E146">
        <v>1380.15560296708</v>
      </c>
      <c r="F146">
        <v>1095800.0</v>
      </c>
      <c r="G146" t="str">
        <f t="shared" si="1"/>
        <v>2.68912684</v>
      </c>
      <c r="H146" s="1">
        <v>0.017835616438356162</v>
      </c>
      <c r="I146" t="str">
        <f t="shared" si="2"/>
        <v>2.671291224</v>
      </c>
      <c r="J146" t="str">
        <f t="shared" si="3"/>
        <v>1.232560362</v>
      </c>
    </row>
    <row r="147" ht="14.25" customHeight="1">
      <c r="A147" s="2">
        <v>45596.0</v>
      </c>
      <c r="B147">
        <v>1406.89379882812</v>
      </c>
      <c r="C147">
        <v>1437.87202713953</v>
      </c>
      <c r="D147">
        <v>1392.02818056935</v>
      </c>
      <c r="E147">
        <v>1411.73257516978</v>
      </c>
      <c r="F147">
        <v>844545.0</v>
      </c>
      <c r="G147" t="str">
        <f t="shared" si="1"/>
        <v>-0.7321101983</v>
      </c>
      <c r="H147" s="1">
        <v>0.01775342465753425</v>
      </c>
      <c r="I147" t="str">
        <f t="shared" si="2"/>
        <v>-0.7498636229</v>
      </c>
      <c r="J147" t="str">
        <f t="shared" si="3"/>
        <v>-0.3459945401</v>
      </c>
    </row>
    <row r="148" ht="14.25" customHeight="1">
      <c r="A148" s="2">
        <v>45597.0</v>
      </c>
      <c r="B148">
        <v>1415.37414550781</v>
      </c>
      <c r="C148">
        <v>1424.70253057651</v>
      </c>
      <c r="D148">
        <v>1387.78796921004</v>
      </c>
      <c r="E148">
        <v>1424.70253057651</v>
      </c>
      <c r="F148">
        <v>95867.0</v>
      </c>
      <c r="G148" t="str">
        <f t="shared" si="1"/>
        <v>0.6027709189</v>
      </c>
      <c r="H148" s="1">
        <v>0.01772602739726027</v>
      </c>
      <c r="I148" t="str">
        <f t="shared" si="2"/>
        <v>0.5850448915</v>
      </c>
      <c r="J148" t="str">
        <f t="shared" si="3"/>
        <v>0.2699455368</v>
      </c>
    </row>
    <row r="149" ht="14.25" customHeight="1">
      <c r="A149" s="2">
        <v>45600.0</v>
      </c>
      <c r="B149">
        <v>1419.61437988281</v>
      </c>
      <c r="C149">
        <v>1431.6864151933</v>
      </c>
      <c r="D149">
        <v>1392.27762536742</v>
      </c>
      <c r="E149">
        <v>1418.91592319258</v>
      </c>
      <c r="F149">
        <v>715523.0</v>
      </c>
      <c r="G149" t="str">
        <f t="shared" si="1"/>
        <v>0.2995839926</v>
      </c>
      <c r="H149" s="1">
        <v>0.017698630136986304</v>
      </c>
      <c r="I149" t="str">
        <f t="shared" si="2"/>
        <v>0.2818853624</v>
      </c>
      <c r="J149" t="str">
        <f t="shared" si="3"/>
        <v>0.1300647122</v>
      </c>
    </row>
    <row r="150" ht="14.25" customHeight="1">
      <c r="A150" s="2">
        <v>45601.0</v>
      </c>
      <c r="B150">
        <v>1457.42687988281</v>
      </c>
      <c r="C150">
        <v>1461.3677101263</v>
      </c>
      <c r="D150">
        <v>1414.22681625126</v>
      </c>
      <c r="E150">
        <v>1446.65176971028</v>
      </c>
      <c r="F150">
        <v>1623271.0</v>
      </c>
      <c r="G150" t="str">
        <f t="shared" si="1"/>
        <v>2.663575442</v>
      </c>
      <c r="H150" s="1">
        <v>0.01775342465753425</v>
      </c>
      <c r="I150" t="str">
        <f t="shared" si="2"/>
        <v>2.645822018</v>
      </c>
      <c r="J150" t="str">
        <f t="shared" si="3"/>
        <v>1.220808617</v>
      </c>
    </row>
    <row r="151" ht="14.25" customHeight="1">
      <c r="A151" s="2">
        <v>45602.0</v>
      </c>
      <c r="B151">
        <v>1467.65319824218</v>
      </c>
      <c r="C151">
        <v>1479.47581065544</v>
      </c>
      <c r="D151">
        <v>1448.24803781091</v>
      </c>
      <c r="E151">
        <v>1457.52661158702</v>
      </c>
      <c r="F151">
        <v>990250.0</v>
      </c>
      <c r="G151" t="str">
        <f t="shared" si="1"/>
        <v>0.7016693942</v>
      </c>
      <c r="H151" s="1">
        <v>0.01775342465753425</v>
      </c>
      <c r="I151" t="str">
        <f t="shared" si="2"/>
        <v>0.6839159696</v>
      </c>
      <c r="J151" t="str">
        <f t="shared" si="3"/>
        <v>0.3155656364</v>
      </c>
    </row>
    <row r="152" ht="14.25" customHeight="1">
      <c r="A152" s="2">
        <v>45603.0</v>
      </c>
      <c r="B152">
        <v>1443.30944824218</v>
      </c>
      <c r="C152">
        <v>1476.03363404543</v>
      </c>
      <c r="D152">
        <v>1438.17131616459</v>
      </c>
      <c r="E152">
        <v>1471.59395861448</v>
      </c>
      <c r="F152">
        <v>584800.0</v>
      </c>
      <c r="G152" t="str">
        <f t="shared" si="1"/>
        <v>-1.658685446</v>
      </c>
      <c r="H152" s="1">
        <v>0.01775342465753425</v>
      </c>
      <c r="I152" t="str">
        <f t="shared" si="2"/>
        <v>-1.676438871</v>
      </c>
      <c r="J152" t="str">
        <f t="shared" si="3"/>
        <v>-0.7735255831</v>
      </c>
    </row>
    <row r="153" ht="14.25" customHeight="1">
      <c r="A153" s="2">
        <v>45604.0</v>
      </c>
      <c r="B153">
        <v>1416.77099609375</v>
      </c>
      <c r="C153">
        <v>1453.23652502532</v>
      </c>
      <c r="D153">
        <v>1412.87997726771</v>
      </c>
      <c r="E153">
        <v>1446.70172277333</v>
      </c>
      <c r="F153">
        <v>811080.0</v>
      </c>
      <c r="G153" t="str">
        <f t="shared" si="1"/>
        <v>-1.838722263</v>
      </c>
      <c r="H153" s="1">
        <v>0.01772602739726027</v>
      </c>
      <c r="I153" t="str">
        <f t="shared" si="2"/>
        <v>-1.85644829</v>
      </c>
      <c r="J153" t="str">
        <f t="shared" si="3"/>
        <v>-0.8565837211</v>
      </c>
    </row>
    <row r="154" ht="14.25" customHeight="1">
      <c r="A154" s="2">
        <v>45607.0</v>
      </c>
      <c r="B154">
        <v>1394.27294921875</v>
      </c>
      <c r="C154">
        <v>1416.77092638126</v>
      </c>
      <c r="D154">
        <v>1377.01284896743</v>
      </c>
      <c r="E154">
        <v>1410.83459280884</v>
      </c>
      <c r="F154">
        <v>692395.0</v>
      </c>
      <c r="G154" t="str">
        <f t="shared" si="1"/>
        <v>-1.587980481</v>
      </c>
      <c r="H154" s="1">
        <v>0.017698630136986304</v>
      </c>
      <c r="I154" t="str">
        <f t="shared" si="2"/>
        <v>-1.605679111</v>
      </c>
      <c r="J154" t="str">
        <f t="shared" si="3"/>
        <v>-0.7408763254</v>
      </c>
    </row>
    <row r="155" ht="14.25" customHeight="1">
      <c r="A155" s="2">
        <v>45608.0</v>
      </c>
      <c r="B155">
        <v>1357.45812988281</v>
      </c>
      <c r="C155">
        <v>1394.32287942153</v>
      </c>
      <c r="D155">
        <v>1336.90572297682</v>
      </c>
      <c r="E155">
        <v>1394.27294616426</v>
      </c>
      <c r="F155">
        <v>745108.0</v>
      </c>
      <c r="G155" t="str">
        <f t="shared" si="1"/>
        <v>-2.640431298</v>
      </c>
      <c r="H155" s="1">
        <v>0.01775342465753425</v>
      </c>
      <c r="I155" t="str">
        <f t="shared" si="2"/>
        <v>-2.658184723</v>
      </c>
      <c r="J155" t="str">
        <f t="shared" si="3"/>
        <v>-1.226512892</v>
      </c>
    </row>
    <row r="156" ht="14.25" customHeight="1">
      <c r="A156" s="2">
        <v>45609.0</v>
      </c>
      <c r="B156">
        <v>1318.44848632812</v>
      </c>
      <c r="C156">
        <v>1360.20182493133</v>
      </c>
      <c r="D156">
        <v>1309.66875794594</v>
      </c>
      <c r="E156">
        <v>1356.85958487041</v>
      </c>
      <c r="F156">
        <v>584312.0</v>
      </c>
      <c r="G156" t="str">
        <f t="shared" si="1"/>
        <v>-2.873727204</v>
      </c>
      <c r="H156" s="1">
        <v>0.01775342465753425</v>
      </c>
      <c r="I156" t="str">
        <f t="shared" si="2"/>
        <v>-2.891480628</v>
      </c>
      <c r="J156" t="str">
        <f t="shared" si="3"/>
        <v>-1.334157945</v>
      </c>
    </row>
    <row r="157" ht="14.25" customHeight="1">
      <c r="A157" s="2">
        <v>45610.0</v>
      </c>
      <c r="B157">
        <v>1325.68176269531</v>
      </c>
      <c r="C157">
        <v>1353.76678544989</v>
      </c>
      <c r="D157">
        <v>1298.544619354</v>
      </c>
      <c r="E157">
        <v>1318.44850378314</v>
      </c>
      <c r="F157">
        <v>1860816.0</v>
      </c>
      <c r="G157" t="str">
        <f t="shared" si="1"/>
        <v>0.5486203247</v>
      </c>
      <c r="H157" s="1">
        <v>0.01775342465753425</v>
      </c>
      <c r="I157" t="str">
        <f t="shared" si="2"/>
        <v>0.5308669001</v>
      </c>
      <c r="J157" t="str">
        <f t="shared" si="3"/>
        <v>0.2449472722</v>
      </c>
    </row>
    <row r="158" ht="14.25" customHeight="1">
      <c r="A158" s="2">
        <v>45614.0</v>
      </c>
      <c r="B158">
        <v>1301.53759765625</v>
      </c>
      <c r="C158">
        <v>1333.26409240835</v>
      </c>
      <c r="D158">
        <v>1283.62897450577</v>
      </c>
      <c r="E158">
        <v>1325.93108929701</v>
      </c>
      <c r="F158">
        <v>1548457.0</v>
      </c>
      <c r="G158" t="str">
        <f t="shared" si="1"/>
        <v>-1.821264026</v>
      </c>
      <c r="H158" s="1">
        <v>0.01775342465753425</v>
      </c>
      <c r="I158" t="str">
        <f t="shared" si="2"/>
        <v>-1.83901745</v>
      </c>
      <c r="J158" t="str">
        <f t="shared" si="3"/>
        <v>-0.848540958</v>
      </c>
    </row>
    <row r="159" ht="14.25" customHeight="1">
      <c r="A159" s="2">
        <v>45615.0</v>
      </c>
      <c r="B159">
        <v>1320.29418945312</v>
      </c>
      <c r="C159">
        <v>1352.22029731721</v>
      </c>
      <c r="D159">
        <v>1293.00736849572</v>
      </c>
      <c r="E159">
        <v>1293.00736849572</v>
      </c>
      <c r="F159">
        <v>1521514.0</v>
      </c>
      <c r="G159" t="str">
        <f t="shared" si="1"/>
        <v>1.441110255</v>
      </c>
      <c r="H159" s="1">
        <v>0.01772602739726027</v>
      </c>
      <c r="I159" t="str">
        <f t="shared" si="2"/>
        <v>1.423384228</v>
      </c>
      <c r="J159" t="str">
        <f t="shared" si="3"/>
        <v>0.6567636518</v>
      </c>
    </row>
    <row r="160" ht="14.25" customHeight="1">
      <c r="A160" s="2">
        <v>45617.0</v>
      </c>
      <c r="B160">
        <v>1293.20678710937</v>
      </c>
      <c r="C160">
        <v>1314.90656235948</v>
      </c>
      <c r="D160">
        <v>1285.62436126472</v>
      </c>
      <c r="E160">
        <v>1311.11541033137</v>
      </c>
      <c r="F160">
        <v>571103.0</v>
      </c>
      <c r="G160" t="str">
        <f t="shared" si="1"/>
        <v>-2.051618689</v>
      </c>
      <c r="H160" s="1">
        <v>0.01780821917808219</v>
      </c>
      <c r="I160" t="str">
        <f t="shared" si="2"/>
        <v>-2.069426908</v>
      </c>
      <c r="J160" t="str">
        <f t="shared" si="3"/>
        <v>-0.9548541756</v>
      </c>
    </row>
    <row r="161" ht="14.25" customHeight="1">
      <c r="A161" s="2">
        <v>45618.0</v>
      </c>
      <c r="B161">
        <v>1313.11083984375</v>
      </c>
      <c r="C161">
        <v>1323.6364052643</v>
      </c>
      <c r="D161">
        <v>1293.35651224935</v>
      </c>
      <c r="E161">
        <v>1296.0004173661</v>
      </c>
      <c r="F161">
        <v>325496.0</v>
      </c>
      <c r="G161" t="str">
        <f t="shared" si="1"/>
        <v>1.539123745</v>
      </c>
      <c r="H161" s="1">
        <v>0.01780821917808219</v>
      </c>
      <c r="I161" t="str">
        <f t="shared" si="2"/>
        <v>1.521315526</v>
      </c>
      <c r="J161" t="str">
        <f t="shared" si="3"/>
        <v>0.7019501276</v>
      </c>
    </row>
    <row r="162" ht="14.25" customHeight="1">
      <c r="A162" s="2">
        <v>45621.0</v>
      </c>
      <c r="B162">
        <v>1316.50305175781</v>
      </c>
      <c r="C162">
        <v>1346.88269039239</v>
      </c>
      <c r="D162">
        <v>1311.51459734895</v>
      </c>
      <c r="E162">
        <v>1324.93349099341</v>
      </c>
      <c r="F162">
        <v>1609259.0</v>
      </c>
      <c r="G162" t="str">
        <f t="shared" si="1"/>
        <v>0.258334012</v>
      </c>
      <c r="H162" s="1">
        <v>0.017780821917808217</v>
      </c>
      <c r="I162" t="str">
        <f t="shared" si="2"/>
        <v>0.24055319</v>
      </c>
      <c r="J162" t="str">
        <f t="shared" si="3"/>
        <v>0.1109936365</v>
      </c>
    </row>
    <row r="163" ht="14.25" customHeight="1">
      <c r="A163" s="2">
        <v>45622.0</v>
      </c>
      <c r="B163">
        <v>1319.09704589843</v>
      </c>
      <c r="C163">
        <v>1330.52055797165</v>
      </c>
      <c r="D163">
        <v>1312.21295434063</v>
      </c>
      <c r="E163">
        <v>1316.95198610882</v>
      </c>
      <c r="F163">
        <v>471592.0</v>
      </c>
      <c r="G163" t="str">
        <f t="shared" si="1"/>
        <v>0.1970366979</v>
      </c>
      <c r="H163" s="1">
        <v>0.017780821917808217</v>
      </c>
      <c r="I163" t="str">
        <f t="shared" si="2"/>
        <v>0.179255876</v>
      </c>
      <c r="J163" t="str">
        <f t="shared" si="3"/>
        <v>0.08271044556</v>
      </c>
    </row>
    <row r="164" ht="14.25" customHeight="1">
      <c r="A164" s="2">
        <v>45623.0</v>
      </c>
      <c r="B164">
        <v>1322.33947753906</v>
      </c>
      <c r="C164">
        <v>1329.32331349218</v>
      </c>
      <c r="D164">
        <v>1310.16757609055</v>
      </c>
      <c r="E164">
        <v>1322.1897995538</v>
      </c>
      <c r="F164">
        <v>359994.0</v>
      </c>
      <c r="G164" t="str">
        <f t="shared" si="1"/>
        <v>0.2458069064</v>
      </c>
      <c r="H164" s="1">
        <v>0.017643835616438355</v>
      </c>
      <c r="I164" t="str">
        <f t="shared" si="2"/>
        <v>0.2281630708</v>
      </c>
      <c r="J164" t="str">
        <f t="shared" si="3"/>
        <v>0.1052767121</v>
      </c>
    </row>
    <row r="165" ht="14.25" customHeight="1">
      <c r="A165" s="2">
        <v>45624.0</v>
      </c>
      <c r="B165">
        <v>1326.13061523437</v>
      </c>
      <c r="C165">
        <v>1357.15889777559</v>
      </c>
      <c r="D165">
        <v>1313.80915772343</v>
      </c>
      <c r="E165">
        <v>1322.93805326314</v>
      </c>
      <c r="F165">
        <v>1254378.0</v>
      </c>
      <c r="G165" t="str">
        <f t="shared" si="1"/>
        <v>0.286699275</v>
      </c>
      <c r="H165" s="1">
        <v>0.01761643835616438</v>
      </c>
      <c r="I165" t="str">
        <f t="shared" si="2"/>
        <v>0.2690828367</v>
      </c>
      <c r="J165" t="str">
        <f t="shared" si="3"/>
        <v>0.1241574994</v>
      </c>
    </row>
    <row r="166" ht="14.25" customHeight="1">
      <c r="A166" s="2">
        <v>45625.0</v>
      </c>
      <c r="B166">
        <v>1329.17358398437</v>
      </c>
      <c r="C166">
        <v>1342.7421546668</v>
      </c>
      <c r="D166">
        <v>1322.88808315483</v>
      </c>
      <c r="E166">
        <v>1328.92416128143</v>
      </c>
      <c r="F166">
        <v>705598.0</v>
      </c>
      <c r="G166" t="str">
        <f t="shared" si="1"/>
        <v>0.22946222</v>
      </c>
      <c r="H166" s="1">
        <v>0.01761643835616438</v>
      </c>
      <c r="I166" t="str">
        <f t="shared" si="2"/>
        <v>0.2118457817</v>
      </c>
      <c r="J166" t="str">
        <f t="shared" si="3"/>
        <v>0.09774775247</v>
      </c>
    </row>
    <row r="167" ht="14.25" customHeight="1">
      <c r="A167" s="2">
        <v>45628.0</v>
      </c>
      <c r="B167">
        <v>1340.64709472656</v>
      </c>
      <c r="C167">
        <v>1346.68317315214</v>
      </c>
      <c r="D167">
        <v>1302.3357412991</v>
      </c>
      <c r="E167">
        <v>1326.42999995457</v>
      </c>
      <c r="F167">
        <v>982093.0</v>
      </c>
      <c r="G167" t="str">
        <f t="shared" si="1"/>
        <v>0.8632063472</v>
      </c>
      <c r="H167" s="1">
        <v>0.017506849315068494</v>
      </c>
      <c r="I167" t="str">
        <f t="shared" si="2"/>
        <v>0.8456994979</v>
      </c>
      <c r="J167" t="str">
        <f t="shared" si="3"/>
        <v>0.3902141668</v>
      </c>
    </row>
    <row r="168" ht="14.25" customHeight="1">
      <c r="A168" s="2">
        <v>45629.0</v>
      </c>
      <c r="B168">
        <v>1347.28173828125</v>
      </c>
      <c r="C168">
        <v>1352.81884938493</v>
      </c>
      <c r="D168">
        <v>1335.01009220119</v>
      </c>
      <c r="E168">
        <v>1342.89187421587</v>
      </c>
      <c r="F168">
        <v>791810.0</v>
      </c>
      <c r="G168" t="str">
        <f t="shared" si="1"/>
        <v>0.4948836708</v>
      </c>
      <c r="H168" s="1">
        <v>0.01756164383561644</v>
      </c>
      <c r="I168" t="str">
        <f t="shared" si="2"/>
        <v>0.477322027</v>
      </c>
      <c r="J168" t="str">
        <f t="shared" si="3"/>
        <v>0.2202411347</v>
      </c>
    </row>
    <row r="169" ht="14.25" customHeight="1">
      <c r="A169" s="2">
        <v>45630.0</v>
      </c>
      <c r="B169">
        <v>1374.71826171875</v>
      </c>
      <c r="C169">
        <v>1383.24844550717</v>
      </c>
      <c r="D169">
        <v>1348.27945390245</v>
      </c>
      <c r="E169">
        <v>1361.74828052585</v>
      </c>
      <c r="F169">
        <v>2021679.0</v>
      </c>
      <c r="G169" t="str">
        <f t="shared" si="1"/>
        <v>2.036435488</v>
      </c>
      <c r="H169" s="1">
        <v>0.01761643835616438</v>
      </c>
      <c r="I169" t="str">
        <f t="shared" si="2"/>
        <v>2.018819049</v>
      </c>
      <c r="J169" t="str">
        <f t="shared" si="3"/>
        <v>0.9315032056</v>
      </c>
    </row>
    <row r="170" ht="14.25" customHeight="1">
      <c r="A170" s="2">
        <v>45631.0</v>
      </c>
      <c r="B170">
        <v>1376.01513671875</v>
      </c>
      <c r="C170">
        <v>1391.72876720786</v>
      </c>
      <c r="D170">
        <v>1357.70753444308</v>
      </c>
      <c r="E170">
        <v>1391.72876720786</v>
      </c>
      <c r="F170">
        <v>1249730.0</v>
      </c>
      <c r="G170" t="str">
        <f t="shared" si="1"/>
        <v>0.09433751163</v>
      </c>
      <c r="H170" s="1">
        <v>0.01761643835616438</v>
      </c>
      <c r="I170" t="str">
        <f t="shared" si="2"/>
        <v>0.07672107327</v>
      </c>
      <c r="J170" t="str">
        <f t="shared" si="3"/>
        <v>0.03539986692</v>
      </c>
    </row>
    <row r="171" ht="14.25" customHeight="1">
      <c r="A171" s="2">
        <v>45632.0</v>
      </c>
      <c r="B171">
        <v>1351.62170410156</v>
      </c>
      <c r="C171">
        <v>1381.80185287371</v>
      </c>
      <c r="D171">
        <v>1348.1797193206</v>
      </c>
      <c r="E171">
        <v>1379.80647113671</v>
      </c>
      <c r="F171">
        <v>637711.0</v>
      </c>
      <c r="G171" t="str">
        <f t="shared" si="1"/>
        <v>-1.772759032</v>
      </c>
      <c r="H171" s="1">
        <v>0.01772602739726027</v>
      </c>
      <c r="I171" t="str">
        <f t="shared" si="2"/>
        <v>-1.790485059</v>
      </c>
      <c r="J171" t="str">
        <f t="shared" si="3"/>
        <v>-0.8261476297</v>
      </c>
    </row>
    <row r="172" ht="14.25" customHeight="1">
      <c r="A172" s="2">
        <v>45635.0</v>
      </c>
      <c r="B172">
        <v>1360.30151367187</v>
      </c>
      <c r="C172">
        <v>1371.82489147564</v>
      </c>
      <c r="D172">
        <v>1337.90340325006</v>
      </c>
      <c r="E172">
        <v>1351.62165216481</v>
      </c>
      <c r="F172">
        <v>909119.0</v>
      </c>
      <c r="G172" t="str">
        <f t="shared" si="1"/>
        <v>0.6421774335</v>
      </c>
      <c r="H172" s="1">
        <v>0.017698630136986304</v>
      </c>
      <c r="I172" t="str">
        <f t="shared" si="2"/>
        <v>0.6244788034</v>
      </c>
      <c r="J172" t="str">
        <f t="shared" si="3"/>
        <v>0.2881407362</v>
      </c>
    </row>
    <row r="173" ht="14.25" customHeight="1">
      <c r="A173" s="2">
        <v>45636.0</v>
      </c>
      <c r="B173">
        <v>1358.05676269531</v>
      </c>
      <c r="C173">
        <v>1372.87256953647</v>
      </c>
      <c r="D173">
        <v>1347.18202964973</v>
      </c>
      <c r="E173">
        <v>1366.83649106129</v>
      </c>
      <c r="F173">
        <v>714858.0</v>
      </c>
      <c r="G173" t="str">
        <f t="shared" si="1"/>
        <v>-0.165018634</v>
      </c>
      <c r="H173" s="1">
        <v>0.01772602739726027</v>
      </c>
      <c r="I173" t="str">
        <f t="shared" si="2"/>
        <v>-0.1827446614</v>
      </c>
      <c r="J173" t="str">
        <f t="shared" si="3"/>
        <v>-0.08432020591</v>
      </c>
    </row>
    <row r="174" ht="14.25" customHeight="1">
      <c r="A174" s="2">
        <v>45637.0</v>
      </c>
      <c r="B174">
        <v>1376.21484375</v>
      </c>
      <c r="C174">
        <v>1381.80188839955</v>
      </c>
      <c r="D174">
        <v>1340.84662847927</v>
      </c>
      <c r="E174">
        <v>1361.99774850834</v>
      </c>
      <c r="F174">
        <v>1760051.0</v>
      </c>
      <c r="G174" t="str">
        <f t="shared" si="1"/>
        <v>1.337063483</v>
      </c>
      <c r="H174" s="1">
        <v>0.01775342465753425</v>
      </c>
      <c r="I174" t="str">
        <f t="shared" si="2"/>
        <v>1.319310059</v>
      </c>
      <c r="J174" t="str">
        <f t="shared" si="3"/>
        <v>0.608742794</v>
      </c>
    </row>
    <row r="175" ht="14.25" customHeight="1">
      <c r="A175" s="2">
        <v>45638.0</v>
      </c>
      <c r="B175">
        <v>1349.32690429687</v>
      </c>
      <c r="C175">
        <v>1375.81564435201</v>
      </c>
      <c r="D175">
        <v>1346.9325437534</v>
      </c>
      <c r="E175">
        <v>1375.71589962744</v>
      </c>
      <c r="F175">
        <v>937430.0</v>
      </c>
      <c r="G175" t="str">
        <f t="shared" si="1"/>
        <v>-1.953760314</v>
      </c>
      <c r="H175" s="1">
        <v>0.01772602739726027</v>
      </c>
      <c r="I175" t="str">
        <f t="shared" si="2"/>
        <v>-1.971486341</v>
      </c>
      <c r="J175" t="str">
        <f t="shared" si="3"/>
        <v>-0.909663423</v>
      </c>
    </row>
    <row r="176" ht="14.25" customHeight="1">
      <c r="A176" s="2">
        <v>45639.0</v>
      </c>
      <c r="B176">
        <v>1345.18664550781</v>
      </c>
      <c r="C176">
        <v>1352.91874973175</v>
      </c>
      <c r="D176">
        <v>1315.90432111284</v>
      </c>
      <c r="E176">
        <v>1348.87805300257</v>
      </c>
      <c r="F176">
        <v>580701.0</v>
      </c>
      <c r="G176" t="str">
        <f t="shared" si="1"/>
        <v>-0.3068388228</v>
      </c>
      <c r="H176" s="1">
        <v>0.01780821917808219</v>
      </c>
      <c r="I176" t="str">
        <f t="shared" si="2"/>
        <v>-0.324647042</v>
      </c>
      <c r="J176" t="str">
        <f t="shared" si="3"/>
        <v>-0.1497953769</v>
      </c>
    </row>
    <row r="177" ht="14.25" customHeight="1">
      <c r="A177" s="2">
        <v>45642.0</v>
      </c>
      <c r="B177">
        <v>1360.95007324218</v>
      </c>
      <c r="C177">
        <v>1369.77961296613</v>
      </c>
      <c r="D177">
        <v>1345.38612023563</v>
      </c>
      <c r="E177">
        <v>1354.1159152316</v>
      </c>
      <c r="F177">
        <v>1080759.0</v>
      </c>
      <c r="G177" t="str">
        <f t="shared" si="1"/>
        <v>1.171839446</v>
      </c>
      <c r="H177" s="1">
        <v>0.017780821917808217</v>
      </c>
      <c r="I177" t="str">
        <f t="shared" si="2"/>
        <v>1.154058624</v>
      </c>
      <c r="J177" t="str">
        <f t="shared" si="3"/>
        <v>0.5324941372</v>
      </c>
    </row>
    <row r="178" ht="14.25" customHeight="1">
      <c r="A178" s="2">
        <v>45643.0</v>
      </c>
      <c r="B178">
        <v>1337.50439453125</v>
      </c>
      <c r="C178">
        <v>1367.53486622649</v>
      </c>
      <c r="D178">
        <v>1329.92196805829</v>
      </c>
      <c r="E178">
        <v>1360.9501306523</v>
      </c>
      <c r="F178">
        <v>1074430.0</v>
      </c>
      <c r="G178" t="str">
        <f t="shared" si="1"/>
        <v>-1.722743484</v>
      </c>
      <c r="H178" s="1">
        <v>0.017780821917808217</v>
      </c>
      <c r="I178" t="str">
        <f t="shared" si="2"/>
        <v>-1.740524306</v>
      </c>
      <c r="J178" t="str">
        <f t="shared" si="3"/>
        <v>-0.8030952409</v>
      </c>
    </row>
    <row r="179" ht="14.25" customHeight="1">
      <c r="A179" s="2">
        <v>45644.0</v>
      </c>
      <c r="B179">
        <v>1303.43322753906</v>
      </c>
      <c r="C179">
        <v>1346.83278168737</v>
      </c>
      <c r="D179">
        <v>1300.34041010687</v>
      </c>
      <c r="E179">
        <v>1337.50439613042</v>
      </c>
      <c r="F179">
        <v>637487.0</v>
      </c>
      <c r="G179" t="str">
        <f t="shared" si="1"/>
        <v>-2.547368602</v>
      </c>
      <c r="H179" s="1">
        <v>0.01775342465753425</v>
      </c>
      <c r="I179" t="str">
        <f t="shared" si="2"/>
        <v>-2.565122026</v>
      </c>
      <c r="J179" t="str">
        <f t="shared" si="3"/>
        <v>-1.183572837</v>
      </c>
    </row>
    <row r="180" ht="14.25" customHeight="1">
      <c r="A180" s="2">
        <v>45645.0</v>
      </c>
      <c r="B180">
        <v>1294.80322265625</v>
      </c>
      <c r="C180">
        <v>1313.85909336889</v>
      </c>
      <c r="D180">
        <v>1272.55466817813</v>
      </c>
      <c r="E180">
        <v>1287.02118537812</v>
      </c>
      <c r="F180">
        <v>1019636.0</v>
      </c>
      <c r="G180" t="str">
        <f t="shared" si="1"/>
        <v>-0.6620979656</v>
      </c>
      <c r="H180" s="1">
        <v>0.018027397260273973</v>
      </c>
      <c r="I180" t="str">
        <f t="shared" si="2"/>
        <v>-0.6801253629</v>
      </c>
      <c r="J180" t="str">
        <f t="shared" si="3"/>
        <v>-0.3138166127</v>
      </c>
    </row>
    <row r="181" ht="14.25" customHeight="1">
      <c r="A181" s="2">
        <v>45646.0</v>
      </c>
      <c r="B181">
        <v>1275.94689941406</v>
      </c>
      <c r="C181">
        <v>1312.66185097316</v>
      </c>
      <c r="D181">
        <v>1271.407357164</v>
      </c>
      <c r="E181">
        <v>1294.8032815312</v>
      </c>
      <c r="F181">
        <v>1495889.0</v>
      </c>
      <c r="G181" t="str">
        <f t="shared" si="1"/>
        <v>-1.456308025</v>
      </c>
      <c r="H181" s="1">
        <v>0.01808219178082192</v>
      </c>
      <c r="I181" t="str">
        <f t="shared" si="2"/>
        <v>-1.474390217</v>
      </c>
      <c r="J181" t="str">
        <f t="shared" si="3"/>
        <v>-0.6802983229</v>
      </c>
    </row>
    <row r="182" ht="14.25" customHeight="1">
      <c r="A182" s="2">
        <v>45649.0</v>
      </c>
      <c r="B182">
        <v>1296.19995117187</v>
      </c>
      <c r="C182">
        <v>1306.97506146266</v>
      </c>
      <c r="D182">
        <v>1269.26229723333</v>
      </c>
      <c r="E182">
        <v>1281.03509841073</v>
      </c>
      <c r="F182">
        <v>915584.0</v>
      </c>
      <c r="G182" t="str">
        <f t="shared" si="1"/>
        <v>1.587295817</v>
      </c>
      <c r="H182" s="1">
        <v>0.018109589041095893</v>
      </c>
      <c r="I182" t="str">
        <f t="shared" si="2"/>
        <v>1.569186228</v>
      </c>
      <c r="J182" t="str">
        <f t="shared" si="3"/>
        <v>0.7240381459</v>
      </c>
    </row>
    <row r="183" ht="14.25" customHeight="1">
      <c r="A183" s="2">
        <v>45650.0</v>
      </c>
      <c r="B183">
        <v>1321.74084472656</v>
      </c>
      <c r="C183">
        <v>1327.67705637974</v>
      </c>
      <c r="D183">
        <v>1290.9121740851</v>
      </c>
      <c r="E183">
        <v>1297.99575453695</v>
      </c>
      <c r="F183">
        <v>805397.0</v>
      </c>
      <c r="G183" t="str">
        <f t="shared" si="1"/>
        <v>1.970443953</v>
      </c>
      <c r="H183" s="1">
        <v>0.018027397260273973</v>
      </c>
      <c r="I183" t="str">
        <f t="shared" si="2"/>
        <v>1.952416556</v>
      </c>
      <c r="J183" t="str">
        <f t="shared" si="3"/>
        <v>0.900864434</v>
      </c>
    </row>
    <row r="184" ht="14.25" customHeight="1">
      <c r="A184" s="2">
        <v>45652.0</v>
      </c>
      <c r="B184">
        <v>1311.21520996093</v>
      </c>
      <c r="C184">
        <v>1328.77454470183</v>
      </c>
      <c r="D184">
        <v>1305.07938682732</v>
      </c>
      <c r="E184">
        <v>1324.9334592567</v>
      </c>
      <c r="F184">
        <v>962802.0</v>
      </c>
      <c r="G184" t="str">
        <f t="shared" si="1"/>
        <v>-0.7963463343</v>
      </c>
      <c r="H184" s="1">
        <v>0.018027397260273973</v>
      </c>
      <c r="I184" t="str">
        <f t="shared" si="2"/>
        <v>-0.8143737315</v>
      </c>
      <c r="J184" t="str">
        <f t="shared" si="3"/>
        <v>-0.3757601464</v>
      </c>
    </row>
    <row r="185" ht="14.25" customHeight="1">
      <c r="A185" s="2">
        <v>45653.0</v>
      </c>
      <c r="B185">
        <v>1311.81384277343</v>
      </c>
      <c r="C185">
        <v>1343.88962925476</v>
      </c>
      <c r="D185">
        <v>1308.57134737991</v>
      </c>
      <c r="E185">
        <v>1316.95197521624</v>
      </c>
      <c r="F185">
        <v>1037735.0</v>
      </c>
      <c r="G185" t="str">
        <f t="shared" si="1"/>
        <v>0.04565480998</v>
      </c>
      <c r="H185" s="1">
        <v>0.01808219178082192</v>
      </c>
      <c r="I185" t="str">
        <f t="shared" si="2"/>
        <v>0.0275726182</v>
      </c>
      <c r="J185" t="str">
        <f t="shared" si="3"/>
        <v>0.01272228051</v>
      </c>
    </row>
    <row r="186" ht="14.25" customHeight="1">
      <c r="A186" s="2">
        <v>45656.0</v>
      </c>
      <c r="B186">
        <v>1299.34265136718</v>
      </c>
      <c r="C186">
        <v>1312.11314293531</v>
      </c>
      <c r="D186">
        <v>1278.29139883479</v>
      </c>
      <c r="E186">
        <v>1305.67796389348</v>
      </c>
      <c r="F186">
        <v>3744544.0</v>
      </c>
      <c r="G186" t="str">
        <f t="shared" si="1"/>
        <v>-0.9506830161</v>
      </c>
      <c r="H186" s="1">
        <v>0.018109589041095893</v>
      </c>
      <c r="I186" t="str">
        <f t="shared" si="2"/>
        <v>-0.9687926052</v>
      </c>
      <c r="J186" t="str">
        <f t="shared" si="3"/>
        <v>-0.4470105518</v>
      </c>
    </row>
    <row r="187" ht="14.25" customHeight="1">
      <c r="A187" s="2">
        <v>45657.0</v>
      </c>
      <c r="B187">
        <v>1296.49926757812</v>
      </c>
      <c r="C187">
        <v>1309.61892669429</v>
      </c>
      <c r="D187">
        <v>1275.89692704076</v>
      </c>
      <c r="E187">
        <v>1297.99580386236</v>
      </c>
      <c r="F187">
        <v>558405.0</v>
      </c>
      <c r="G187" t="str">
        <f t="shared" si="1"/>
        <v>-0.2188324832</v>
      </c>
      <c r="H187" s="1">
        <v>0.018027397260273973</v>
      </c>
      <c r="I187" t="str">
        <f t="shared" si="2"/>
        <v>-0.2368598804</v>
      </c>
      <c r="J187" t="str">
        <f t="shared" si="3"/>
        <v>-0.1092895067</v>
      </c>
    </row>
    <row r="188" ht="14.25" customHeight="1">
      <c r="A188" s="2">
        <v>45658.0</v>
      </c>
      <c r="B188">
        <v>1296.89831542968</v>
      </c>
      <c r="C188">
        <v>1301.63734680332</v>
      </c>
      <c r="D188">
        <v>1285.17544834753</v>
      </c>
      <c r="E188">
        <v>1300.29048856008</v>
      </c>
      <c r="F188">
        <v>358152.0</v>
      </c>
      <c r="G188" t="str">
        <f t="shared" si="1"/>
        <v>0.03077887212</v>
      </c>
      <c r="H188" s="1">
        <v>0.01808219178082192</v>
      </c>
      <c r="I188" t="str">
        <f t="shared" si="2"/>
        <v>0.01269668034</v>
      </c>
      <c r="J188" t="str">
        <f t="shared" si="3"/>
        <v>0.005858374696</v>
      </c>
    </row>
    <row r="189" ht="14.25" customHeight="1">
      <c r="A189" s="2">
        <v>45659.0</v>
      </c>
      <c r="B189">
        <v>1312.66186523437</v>
      </c>
      <c r="C189">
        <v>1317.89974244668</v>
      </c>
      <c r="D189">
        <v>1292.00971236978</v>
      </c>
      <c r="E189">
        <v>1296.9981668577</v>
      </c>
      <c r="F189">
        <v>749880.0</v>
      </c>
      <c r="G189" t="str">
        <f t="shared" si="1"/>
        <v>1.215480783</v>
      </c>
      <c r="H189" s="1">
        <v>0.018027397260273973</v>
      </c>
      <c r="I189" t="str">
        <f t="shared" si="2"/>
        <v>1.197453386</v>
      </c>
      <c r="J189" t="str">
        <f t="shared" si="3"/>
        <v>0.5525169124</v>
      </c>
    </row>
    <row r="190" ht="14.25" customHeight="1">
      <c r="A190" s="2">
        <v>45660.0</v>
      </c>
      <c r="B190">
        <v>1293.15698242187</v>
      </c>
      <c r="C190">
        <v>1318.94726579551</v>
      </c>
      <c r="D190">
        <v>1288.01885033435</v>
      </c>
      <c r="E190">
        <v>1315.15599195909</v>
      </c>
      <c r="F190">
        <v>1816419.0</v>
      </c>
      <c r="G190" t="str">
        <f t="shared" si="1"/>
        <v>-1.485903059</v>
      </c>
      <c r="H190" s="1">
        <v>0.018109589041095893</v>
      </c>
      <c r="I190" t="str">
        <f t="shared" si="2"/>
        <v>-1.504012648</v>
      </c>
      <c r="J190" t="str">
        <f t="shared" si="3"/>
        <v>-0.6939664075</v>
      </c>
    </row>
    <row r="191" ht="14.25" customHeight="1">
      <c r="A191" s="2">
        <v>45663.0</v>
      </c>
      <c r="B191">
        <v>1257.83874511718</v>
      </c>
      <c r="C191">
        <v>1298.64432543386</v>
      </c>
      <c r="D191">
        <v>1248.26093726934</v>
      </c>
      <c r="E191">
        <v>1293.30670371867</v>
      </c>
      <c r="F191">
        <v>758114.0</v>
      </c>
      <c r="G191" t="str">
        <f t="shared" si="1"/>
        <v>-2.731163949</v>
      </c>
      <c r="H191" s="1">
        <v>0.018109589041095893</v>
      </c>
      <c r="I191" t="str">
        <f t="shared" si="2"/>
        <v>-2.749273538</v>
      </c>
      <c r="J191" t="str">
        <f t="shared" si="3"/>
        <v>-1.268542178</v>
      </c>
    </row>
    <row r="192" ht="14.25" customHeight="1">
      <c r="A192" s="2">
        <v>45664.0</v>
      </c>
      <c r="B192">
        <v>1267.11730957031</v>
      </c>
      <c r="C192">
        <v>1287.02119326236</v>
      </c>
      <c r="D192">
        <v>1255.44425358161</v>
      </c>
      <c r="E192">
        <v>1269.01282474979</v>
      </c>
      <c r="F192">
        <v>823200.0</v>
      </c>
      <c r="G192" t="str">
        <f t="shared" si="1"/>
        <v>0.7376592977</v>
      </c>
      <c r="H192" s="1">
        <v>0.018109589041095893</v>
      </c>
      <c r="I192" t="str">
        <f t="shared" si="2"/>
        <v>0.7195497086</v>
      </c>
      <c r="J192" t="str">
        <f t="shared" si="3"/>
        <v>0.3320073983</v>
      </c>
    </row>
    <row r="193" ht="14.25" customHeight="1">
      <c r="A193" s="2">
        <v>45665.0</v>
      </c>
      <c r="B193">
        <v>1245.6669921875</v>
      </c>
      <c r="C193">
        <v>1269.01286125969</v>
      </c>
      <c r="D193">
        <v>1222.17132333775</v>
      </c>
      <c r="E193">
        <v>1267.11734602567</v>
      </c>
      <c r="F193">
        <v>855048.0</v>
      </c>
      <c r="G193" t="str">
        <f t="shared" si="1"/>
        <v>-1.692843845</v>
      </c>
      <c r="H193" s="1">
        <v>0.01813698630136986</v>
      </c>
      <c r="I193" t="str">
        <f t="shared" si="2"/>
        <v>-1.710980831</v>
      </c>
      <c r="J193" t="str">
        <f t="shared" si="3"/>
        <v>-0.7894635874</v>
      </c>
    </row>
    <row r="194" ht="14.25" customHeight="1">
      <c r="A194" s="2">
        <v>45666.0</v>
      </c>
      <c r="B194">
        <v>1224.46606445312</v>
      </c>
      <c r="C194">
        <v>1251.55327438592</v>
      </c>
      <c r="D194">
        <v>1222.17132671616</v>
      </c>
      <c r="E194">
        <v>1245.11821693205</v>
      </c>
      <c r="F194">
        <v>636615.0</v>
      </c>
      <c r="G194" t="str">
        <f t="shared" si="1"/>
        <v>-1.701973952</v>
      </c>
      <c r="H194" s="1">
        <v>0.01808219178082192</v>
      </c>
      <c r="I194" t="str">
        <f t="shared" si="2"/>
        <v>-1.720056144</v>
      </c>
      <c r="J194" t="str">
        <f t="shared" si="3"/>
        <v>-0.7936510269</v>
      </c>
    </row>
    <row r="195" ht="14.25" customHeight="1">
      <c r="A195" s="2">
        <v>45667.0</v>
      </c>
      <c r="B195">
        <v>1207.05627441406</v>
      </c>
      <c r="C195">
        <v>1226.26182365682</v>
      </c>
      <c r="D195">
        <v>1200.67102848995</v>
      </c>
      <c r="E195">
        <v>1222.22124870738</v>
      </c>
      <c r="F195">
        <v>868167.0</v>
      </c>
      <c r="G195" t="str">
        <f t="shared" si="1"/>
        <v>-1.421827076</v>
      </c>
      <c r="H195" s="1">
        <v>0.018054794520547944</v>
      </c>
      <c r="I195" t="str">
        <f t="shared" si="2"/>
        <v>-1.43988187</v>
      </c>
      <c r="J195" t="str">
        <f t="shared" si="3"/>
        <v>-0.6643758282</v>
      </c>
    </row>
    <row r="196" ht="14.25" customHeight="1">
      <c r="A196" s="2">
        <v>45670.0</v>
      </c>
      <c r="B196">
        <v>1167.14868164062</v>
      </c>
      <c r="C196">
        <v>1208.50304275372</v>
      </c>
      <c r="D196">
        <v>1164.85406563064</v>
      </c>
      <c r="E196">
        <v>1202.01805186686</v>
      </c>
      <c r="F196">
        <v>1720272.0</v>
      </c>
      <c r="G196" t="str">
        <f t="shared" si="1"/>
        <v>-3.306191569</v>
      </c>
      <c r="H196" s="1">
        <v>0.018109589041095893</v>
      </c>
      <c r="I196" t="str">
        <f t="shared" si="2"/>
        <v>-3.324301158</v>
      </c>
      <c r="J196" t="str">
        <f t="shared" si="3"/>
        <v>-1.533865646</v>
      </c>
    </row>
    <row r="197" ht="14.25" customHeight="1">
      <c r="A197" s="2">
        <v>45671.0</v>
      </c>
      <c r="B197">
        <v>1187.65124511718</v>
      </c>
      <c r="C197">
        <v>1200.12238108786</v>
      </c>
      <c r="D197">
        <v>1167.14864886601</v>
      </c>
      <c r="E197">
        <v>1167.14864886601</v>
      </c>
      <c r="F197">
        <v>1507971.0</v>
      </c>
      <c r="G197" t="str">
        <f t="shared" si="1"/>
        <v>1.756636819</v>
      </c>
      <c r="H197" s="1">
        <v>0.01808219178082192</v>
      </c>
      <c r="I197" t="str">
        <f t="shared" si="2"/>
        <v>1.738554627</v>
      </c>
      <c r="J197" t="str">
        <f t="shared" si="3"/>
        <v>0.8021864115</v>
      </c>
    </row>
    <row r="198" ht="14.25" customHeight="1">
      <c r="A198" s="2">
        <v>45672.0</v>
      </c>
      <c r="B198">
        <v>1180.81701660156</v>
      </c>
      <c r="C198">
        <v>1206.05852122908</v>
      </c>
      <c r="D198">
        <v>1168.09645866945</v>
      </c>
      <c r="E198">
        <v>1196.23129102745</v>
      </c>
      <c r="F198">
        <v>1300950.0</v>
      </c>
      <c r="G198" t="str">
        <f t="shared" si="1"/>
        <v>-0.5754406897</v>
      </c>
      <c r="H198" s="1">
        <v>0.01808219178082192</v>
      </c>
      <c r="I198" t="str">
        <f t="shared" si="2"/>
        <v>-0.5935228814</v>
      </c>
      <c r="J198" t="str">
        <f t="shared" si="3"/>
        <v>-0.2738573657</v>
      </c>
    </row>
    <row r="199" ht="14.25" customHeight="1">
      <c r="A199" s="2">
        <v>45673.0</v>
      </c>
      <c r="B199">
        <v>1202.46691894531</v>
      </c>
      <c r="C199">
        <v>1220.12599859777</v>
      </c>
      <c r="D199">
        <v>1187.25213320466</v>
      </c>
      <c r="E199">
        <v>1187.25213320466</v>
      </c>
      <c r="F199">
        <v>1506184.0</v>
      </c>
      <c r="G199" t="str">
        <f t="shared" si="1"/>
        <v>1.833468017</v>
      </c>
      <c r="H199" s="1">
        <v>0.01808219178082192</v>
      </c>
      <c r="I199" t="str">
        <f t="shared" si="2"/>
        <v>1.815385826</v>
      </c>
      <c r="J199" t="str">
        <f t="shared" si="3"/>
        <v>0.8376370911</v>
      </c>
    </row>
    <row r="200" ht="14.25" customHeight="1">
      <c r="A200" s="2">
        <v>45674.0</v>
      </c>
      <c r="B200">
        <v>1204.71166992187</v>
      </c>
      <c r="C200">
        <v>1214.98793412395</v>
      </c>
      <c r="D200">
        <v>1194.68482842578</v>
      </c>
      <c r="E200">
        <v>1206.2082061578</v>
      </c>
      <c r="F200">
        <v>745195.0</v>
      </c>
      <c r="G200" t="str">
        <f t="shared" si="1"/>
        <v>0.1866788135</v>
      </c>
      <c r="H200" s="1">
        <v>0.01813698630136986</v>
      </c>
      <c r="I200" t="str">
        <f t="shared" si="2"/>
        <v>0.1685418272</v>
      </c>
      <c r="J200" t="str">
        <f t="shared" si="3"/>
        <v>0.0777668768</v>
      </c>
    </row>
    <row r="201" ht="14.25" customHeight="1">
      <c r="A201" s="2">
        <v>45677.0</v>
      </c>
      <c r="B201">
        <v>1214.38928222656</v>
      </c>
      <c r="C201">
        <v>1223.06926589705</v>
      </c>
      <c r="D201">
        <v>1193.38796241733</v>
      </c>
      <c r="E201">
        <v>1210.19902927421</v>
      </c>
      <c r="F201">
        <v>424789.0</v>
      </c>
      <c r="G201" t="str">
        <f t="shared" si="1"/>
        <v>0.8033135684</v>
      </c>
      <c r="H201" s="1">
        <v>0.018109589041095893</v>
      </c>
      <c r="I201" t="str">
        <f t="shared" si="2"/>
        <v>0.7852039794</v>
      </c>
      <c r="J201" t="str">
        <f t="shared" si="3"/>
        <v>0.3623009324</v>
      </c>
    </row>
    <row r="202" ht="14.25" customHeight="1">
      <c r="A202" s="2">
        <v>45678.0</v>
      </c>
      <c r="B202">
        <v>1198.87524414062</v>
      </c>
      <c r="C202">
        <v>1231.49968648912</v>
      </c>
      <c r="D202">
        <v>1196.78011769604</v>
      </c>
      <c r="E202">
        <v>1220.47527557882</v>
      </c>
      <c r="F202">
        <v>986443.0</v>
      </c>
      <c r="G202" t="str">
        <f t="shared" si="1"/>
        <v>-1.277517705</v>
      </c>
      <c r="H202" s="1">
        <v>0.018109589041095893</v>
      </c>
      <c r="I202" t="str">
        <f t="shared" si="2"/>
        <v>-1.295627294</v>
      </c>
      <c r="J202" t="str">
        <f t="shared" si="3"/>
        <v>-0.5978153307</v>
      </c>
    </row>
    <row r="203" ht="14.25" customHeight="1">
      <c r="A203" s="2">
        <v>45679.0</v>
      </c>
      <c r="B203">
        <v>1223.61791992187</v>
      </c>
      <c r="C203">
        <v>1226.26182508749</v>
      </c>
      <c r="D203">
        <v>1183.31130616754</v>
      </c>
      <c r="E203">
        <v>1208.15371142264</v>
      </c>
      <c r="F203">
        <v>1450962.0</v>
      </c>
      <c r="G203" t="str">
        <f t="shared" si="1"/>
        <v>2.063824064</v>
      </c>
      <c r="H203" s="1">
        <v>0.018027397260273973</v>
      </c>
      <c r="I203" t="str">
        <f t="shared" si="2"/>
        <v>2.045796666</v>
      </c>
      <c r="J203" t="str">
        <f t="shared" si="3"/>
        <v>0.9439509467</v>
      </c>
    </row>
    <row r="204" ht="14.25" customHeight="1">
      <c r="A204" s="2">
        <v>45680.0</v>
      </c>
      <c r="B204">
        <v>1224.91491699218</v>
      </c>
      <c r="C204">
        <v>1236.63778424908</v>
      </c>
      <c r="D204">
        <v>1203.66405358983</v>
      </c>
      <c r="E204">
        <v>1216.83364562384</v>
      </c>
      <c r="F204">
        <v>503606.0</v>
      </c>
      <c r="G204" t="str">
        <f t="shared" si="1"/>
        <v>0.1059969006</v>
      </c>
      <c r="H204" s="1">
        <v>0.018054794520547944</v>
      </c>
      <c r="I204" t="str">
        <f t="shared" si="2"/>
        <v>0.08794210608</v>
      </c>
      <c r="J204" t="str">
        <f t="shared" si="3"/>
        <v>0.04057736316</v>
      </c>
    </row>
    <row r="205" ht="14.25" customHeight="1">
      <c r="A205" s="2">
        <v>45681.0</v>
      </c>
      <c r="B205">
        <v>1213.74084472656</v>
      </c>
      <c r="C205">
        <v>1240.97773168893</v>
      </c>
      <c r="D205">
        <v>1208.4530345391</v>
      </c>
      <c r="E205">
        <v>1227.20967111771</v>
      </c>
      <c r="F205">
        <v>459008.0</v>
      </c>
      <c r="G205" t="str">
        <f t="shared" si="1"/>
        <v>-0.9122325241</v>
      </c>
      <c r="H205" s="1">
        <v>0.018027397260273973</v>
      </c>
      <c r="I205" t="str">
        <f t="shared" si="2"/>
        <v>-0.9302599214</v>
      </c>
      <c r="J205" t="str">
        <f t="shared" si="3"/>
        <v>-0.429231188</v>
      </c>
    </row>
    <row r="206" ht="14.25" customHeight="1">
      <c r="A206" s="2">
        <v>45684.0</v>
      </c>
      <c r="B206">
        <v>1194.58508300781</v>
      </c>
      <c r="C206">
        <v>1232.74675700182</v>
      </c>
      <c r="D206">
        <v>1178.32279565989</v>
      </c>
      <c r="E206">
        <v>1207.8044864175</v>
      </c>
      <c r="F206">
        <v>526050.0</v>
      </c>
      <c r="G206" t="str">
        <f t="shared" si="1"/>
        <v>-1.5782415</v>
      </c>
      <c r="H206" s="7">
        <v>0.018000000000000002</v>
      </c>
      <c r="I206" s="8" t="str">
        <f t="shared" si="2"/>
        <v>-1.59624150</v>
      </c>
      <c r="J206" t="str">
        <f t="shared" si="3"/>
        <v>-0.736521718</v>
      </c>
    </row>
    <row r="207" ht="14.25" customHeight="1">
      <c r="A207" s="2">
        <v>45685.0</v>
      </c>
      <c r="B207">
        <v>1208.30334472656</v>
      </c>
      <c r="C207">
        <v>1224.51582077942</v>
      </c>
      <c r="D207">
        <v>1178.92139837998</v>
      </c>
      <c r="E207">
        <v>1207.20590916682</v>
      </c>
      <c r="F207">
        <v>749314.0</v>
      </c>
      <c r="G207" t="str">
        <f t="shared" si="1"/>
        <v>1.148370419</v>
      </c>
      <c r="H207" s="7">
        <v>0.018000000000000002</v>
      </c>
      <c r="I207" s="8" t="str">
        <f t="shared" si="2"/>
        <v>1.13037042</v>
      </c>
      <c r="J207" t="str">
        <f t="shared" si="3"/>
        <v>0.5215641634</v>
      </c>
    </row>
    <row r="208" ht="14.25" customHeight="1">
      <c r="A208" s="2">
        <v>45686.0</v>
      </c>
      <c r="B208">
        <v>1194.63500976562</v>
      </c>
      <c r="C208">
        <v>1217.58189857837</v>
      </c>
      <c r="D208">
        <v>1187.50149605962</v>
      </c>
      <c r="E208">
        <v>1207.25582297032</v>
      </c>
      <c r="F208">
        <v>604487.0</v>
      </c>
      <c r="G208" t="str">
        <f t="shared" si="1"/>
        <v>-1.131200623</v>
      </c>
      <c r="H208" s="1">
        <v>0.017917808219178082</v>
      </c>
      <c r="I208" t="str">
        <f t="shared" si="2"/>
        <v>-1.149118431</v>
      </c>
      <c r="J208" t="str">
        <f t="shared" si="3"/>
        <v>-0.5302146829</v>
      </c>
    </row>
    <row r="209" ht="14.25" customHeight="1">
      <c r="A209" s="2">
        <v>45687.0</v>
      </c>
      <c r="B209">
        <v>1181.31591796875</v>
      </c>
      <c r="C209">
        <v>1202.2674261435</v>
      </c>
      <c r="D209">
        <v>1177.27522124824</v>
      </c>
      <c r="E209">
        <v>1197.22903855753</v>
      </c>
      <c r="F209">
        <v>2102523.0</v>
      </c>
      <c r="G209" t="str">
        <f t="shared" si="1"/>
        <v>-1.114908879</v>
      </c>
      <c r="H209" s="1">
        <v>0.01775342465753425</v>
      </c>
      <c r="I209" t="str">
        <f t="shared" si="2"/>
        <v>-1.132662304</v>
      </c>
      <c r="J209" t="str">
        <f t="shared" si="3"/>
        <v>-0.522621662</v>
      </c>
    </row>
    <row r="210" ht="14.25" customHeight="1">
      <c r="A210" s="2">
        <v>45688.0</v>
      </c>
      <c r="B210">
        <v>1221.22351074218</v>
      </c>
      <c r="C210">
        <v>1235.14124912315</v>
      </c>
      <c r="D210">
        <v>1179.76940798718</v>
      </c>
      <c r="E210">
        <v>1179.76940798718</v>
      </c>
      <c r="F210">
        <v>627704.0</v>
      </c>
      <c r="G210" t="str">
        <f t="shared" si="1"/>
        <v>3.378232035</v>
      </c>
      <c r="H210" s="1">
        <v>0.01767123287671233</v>
      </c>
      <c r="I210" t="str">
        <f t="shared" si="2"/>
        <v>3.360560802</v>
      </c>
      <c r="J210" t="str">
        <f t="shared" si="3"/>
        <v>1.550596207</v>
      </c>
    </row>
    <row r="211" ht="14.25" customHeight="1">
      <c r="A211" s="2">
        <v>45689.0</v>
      </c>
      <c r="B211">
        <v>1172.43640136718</v>
      </c>
      <c r="C211">
        <v>1238.0843848037</v>
      </c>
      <c r="D211">
        <v>1145.89784968908</v>
      </c>
      <c r="E211">
        <v>1235.14124557525</v>
      </c>
      <c r="F211">
        <v>872295.0</v>
      </c>
      <c r="G211" t="str">
        <f t="shared" si="1"/>
        <v>-3.994936958</v>
      </c>
      <c r="H211" s="1">
        <v>0.01758904109589041</v>
      </c>
      <c r="I211" t="str">
        <f t="shared" si="2"/>
        <v>-4.012525999</v>
      </c>
      <c r="J211" t="str">
        <f t="shared" si="3"/>
        <v>-1.851419439</v>
      </c>
    </row>
    <row r="212" ht="14.25" customHeight="1">
      <c r="A212" s="2">
        <v>45691.0</v>
      </c>
      <c r="B212">
        <v>1136.46960449218</v>
      </c>
      <c r="C212">
        <v>1163.3075122807</v>
      </c>
      <c r="D212">
        <v>1120.40680642472</v>
      </c>
      <c r="E212">
        <v>1163.3075122807</v>
      </c>
      <c r="F212">
        <v>1589240.0</v>
      </c>
      <c r="G212" t="str">
        <f t="shared" si="1"/>
        <v>-3.067697048</v>
      </c>
      <c r="H212" s="1">
        <v>0.01767123287671233</v>
      </c>
      <c r="I212" t="str">
        <f t="shared" si="2"/>
        <v>-3.085368281</v>
      </c>
      <c r="J212" t="str">
        <f t="shared" si="3"/>
        <v>-1.423619638</v>
      </c>
    </row>
    <row r="213" ht="14.25" customHeight="1">
      <c r="A213" s="2">
        <v>45692.0</v>
      </c>
      <c r="B213">
        <v>1169.19396972656</v>
      </c>
      <c r="C213">
        <v>1196.33111301906</v>
      </c>
      <c r="D213">
        <v>1157.27149060592</v>
      </c>
      <c r="E213">
        <v>1160.26456325384</v>
      </c>
      <c r="F213">
        <v>1501122.0</v>
      </c>
      <c r="G213" t="str">
        <f t="shared" si="1"/>
        <v>2.879475624</v>
      </c>
      <c r="H213" s="1">
        <v>0.01767123287671233</v>
      </c>
      <c r="I213" t="str">
        <f t="shared" si="2"/>
        <v>2.861804391</v>
      </c>
      <c r="J213" t="str">
        <f t="shared" si="3"/>
        <v>1.320465034</v>
      </c>
    </row>
    <row r="214" ht="14.25" customHeight="1">
      <c r="A214" s="2">
        <v>45693.0</v>
      </c>
      <c r="B214">
        <v>1153.87939453125</v>
      </c>
      <c r="C214">
        <v>1181.76480491021</v>
      </c>
      <c r="D214">
        <v>1146.34677994245</v>
      </c>
      <c r="E214">
        <v>1172.08725243721</v>
      </c>
      <c r="F214">
        <v>2461419.0</v>
      </c>
      <c r="G214" t="str">
        <f t="shared" si="1"/>
        <v>-1.309840419</v>
      </c>
      <c r="H214" s="1">
        <v>0.01767123287671233</v>
      </c>
      <c r="I214" t="str">
        <f t="shared" si="2"/>
        <v>-1.327511652</v>
      </c>
      <c r="J214" t="str">
        <f t="shared" si="3"/>
        <v>-0.612527091</v>
      </c>
    </row>
    <row r="215" ht="14.25" customHeight="1">
      <c r="A215" s="2">
        <v>45694.0</v>
      </c>
      <c r="B215">
        <v>1135.07287597656</v>
      </c>
      <c r="C215">
        <v>1160.31450418978</v>
      </c>
      <c r="D215">
        <v>1129.78518733663</v>
      </c>
      <c r="E215">
        <v>1160.06508146747</v>
      </c>
      <c r="F215">
        <v>855048.0</v>
      </c>
      <c r="G215" t="str">
        <f t="shared" si="1"/>
        <v>-1.629851321</v>
      </c>
      <c r="H215" s="1">
        <v>0.017698630136986304</v>
      </c>
      <c r="I215" t="str">
        <f t="shared" si="2"/>
        <v>-1.647549951</v>
      </c>
      <c r="J215" t="str">
        <f t="shared" si="3"/>
        <v>-0.7601959479</v>
      </c>
    </row>
    <row r="216" ht="14.25" customHeight="1">
      <c r="A216" s="2">
        <v>45695.0</v>
      </c>
      <c r="B216">
        <v>1136.81884765625</v>
      </c>
      <c r="C216">
        <v>1145.84799901953</v>
      </c>
      <c r="D216">
        <v>1123.05078630487</v>
      </c>
      <c r="E216">
        <v>1135.07288858068</v>
      </c>
      <c r="F216">
        <v>1231822.0</v>
      </c>
      <c r="G216" t="str">
        <f t="shared" si="1"/>
        <v>0.1538202275</v>
      </c>
      <c r="H216" s="1">
        <v>0.01767123287671233</v>
      </c>
      <c r="I216" t="str">
        <f t="shared" si="2"/>
        <v>0.1361489946</v>
      </c>
      <c r="J216" t="str">
        <f t="shared" si="3"/>
        <v>0.06282050139</v>
      </c>
    </row>
    <row r="217" ht="14.25" customHeight="1">
      <c r="A217" s="2">
        <v>45698.0</v>
      </c>
      <c r="B217">
        <v>1132.1796875</v>
      </c>
      <c r="C217">
        <v>1145.7482594478</v>
      </c>
      <c r="D217">
        <v>1127.88956789391</v>
      </c>
      <c r="E217">
        <v>1142.25634128094</v>
      </c>
      <c r="F217">
        <v>460118.0</v>
      </c>
      <c r="G217" t="str">
        <f t="shared" si="1"/>
        <v>-0.4080826216</v>
      </c>
      <c r="H217" s="1">
        <v>0.01775342465753425</v>
      </c>
      <c r="I217" t="str">
        <f t="shared" si="2"/>
        <v>-0.4258360462</v>
      </c>
      <c r="J217" t="str">
        <f t="shared" si="3"/>
        <v>-0.1964849907</v>
      </c>
    </row>
    <row r="218" ht="14.25" customHeight="1">
      <c r="A218" s="2">
        <v>45699.0</v>
      </c>
      <c r="B218">
        <v>1109.73156738281</v>
      </c>
      <c r="C218">
        <v>1132.12967797165</v>
      </c>
      <c r="D218">
        <v>1105.49138132299</v>
      </c>
      <c r="E218">
        <v>1131.28166511738</v>
      </c>
      <c r="F218">
        <v>793322.0</v>
      </c>
      <c r="G218" t="str">
        <f t="shared" si="1"/>
        <v>-1.982734752</v>
      </c>
      <c r="H218" s="1">
        <v>0.01775342465753425</v>
      </c>
      <c r="I218" t="str">
        <f t="shared" si="2"/>
        <v>-2.000488176</v>
      </c>
      <c r="J218" t="str">
        <f t="shared" si="3"/>
        <v>-0.9230451584</v>
      </c>
    </row>
    <row r="219" ht="14.25" customHeight="1">
      <c r="A219" s="2">
        <v>45700.0</v>
      </c>
      <c r="B219">
        <v>1102.09924316406</v>
      </c>
      <c r="C219">
        <v>1114.42070104261</v>
      </c>
      <c r="D219">
        <v>1068.32743159489</v>
      </c>
      <c r="E219">
        <v>1110.33019283604</v>
      </c>
      <c r="F219">
        <v>1217773.0</v>
      </c>
      <c r="G219" t="str">
        <f t="shared" si="1"/>
        <v>-0.687763099</v>
      </c>
      <c r="H219" s="1">
        <v>0.017643835616438355</v>
      </c>
      <c r="I219" t="str">
        <f t="shared" si="2"/>
        <v>-0.7054069346</v>
      </c>
      <c r="J219" t="str">
        <f t="shared" si="3"/>
        <v>-0.3254817816</v>
      </c>
    </row>
    <row r="220" ht="14.25" customHeight="1">
      <c r="A220" s="2">
        <v>45701.0</v>
      </c>
      <c r="B220">
        <v>1073.71484375</v>
      </c>
      <c r="C220">
        <v>1096.51217709677</v>
      </c>
      <c r="D220">
        <v>1042.28758198391</v>
      </c>
      <c r="E220">
        <v>1072.51766344571</v>
      </c>
      <c r="F220">
        <v>3020065.0</v>
      </c>
      <c r="G220" t="str">
        <f t="shared" si="1"/>
        <v>-2.575484884</v>
      </c>
      <c r="H220" s="1">
        <v>0.017698630136986304</v>
      </c>
      <c r="I220" t="str">
        <f t="shared" si="2"/>
        <v>-2.593183514</v>
      </c>
      <c r="J220" t="str">
        <f t="shared" si="3"/>
        <v>-1.196520687</v>
      </c>
    </row>
    <row r="221" ht="14.25" customHeight="1">
      <c r="A221" s="2">
        <v>45702.0</v>
      </c>
      <c r="B221">
        <v>1075.85986328125</v>
      </c>
      <c r="C221">
        <v>1103.74539456315</v>
      </c>
      <c r="D221">
        <v>1057.10334907966</v>
      </c>
      <c r="E221">
        <v>1086.23587208873</v>
      </c>
      <c r="F221">
        <v>1776818.0</v>
      </c>
      <c r="G221" t="str">
        <f t="shared" si="1"/>
        <v>0.1997755311</v>
      </c>
      <c r="H221" s="1">
        <v>0.01758904109589041</v>
      </c>
      <c r="I221" t="str">
        <f t="shared" si="2"/>
        <v>0.18218649</v>
      </c>
      <c r="J221" t="str">
        <f t="shared" si="3"/>
        <v>0.08406266004</v>
      </c>
    </row>
    <row r="222" ht="14.25" customHeight="1">
      <c r="A222" s="2">
        <v>45705.0</v>
      </c>
      <c r="B222">
        <v>1080.15002441406</v>
      </c>
      <c r="C222">
        <v>1086.18598099078</v>
      </c>
      <c r="D222">
        <v>1049.12186329929</v>
      </c>
      <c r="E222">
        <v>1075.85990503851</v>
      </c>
      <c r="F222">
        <v>425715.0</v>
      </c>
      <c r="G222" t="str">
        <f t="shared" si="1"/>
        <v>0.3987657946</v>
      </c>
      <c r="H222" s="1">
        <v>0.01761643835616438</v>
      </c>
      <c r="I222" t="str">
        <f t="shared" si="2"/>
        <v>0.3811493563</v>
      </c>
      <c r="J222" t="str">
        <f t="shared" si="3"/>
        <v>0.1758661071</v>
      </c>
    </row>
    <row r="223" ht="14.25" customHeight="1">
      <c r="A223" s="2">
        <v>45706.0</v>
      </c>
      <c r="B223">
        <v>1076.94995117187</v>
      </c>
      <c r="C223">
        <v>1082.75</v>
      </c>
      <c r="D223">
        <v>1051.05004882812</v>
      </c>
      <c r="E223">
        <v>1082.34997558593</v>
      </c>
      <c r="F223">
        <v>976428.0</v>
      </c>
      <c r="G223" t="str">
        <f t="shared" si="1"/>
        <v>-0.2962619238</v>
      </c>
      <c r="H223" s="1">
        <v>0.01758904109589041</v>
      </c>
      <c r="I223" t="str">
        <f t="shared" si="2"/>
        <v>-0.3138509649</v>
      </c>
      <c r="J223" t="str">
        <f t="shared" si="3"/>
        <v>-0.1448139594</v>
      </c>
    </row>
    <row r="224" ht="14.25" customHeight="1">
      <c r="A224" s="2">
        <v>45707.0</v>
      </c>
      <c r="B224">
        <v>1076.05004882812</v>
      </c>
      <c r="C224">
        <v>1082.84997558593</v>
      </c>
      <c r="D224">
        <v>1047.59997558593</v>
      </c>
      <c r="E224">
        <v>1058.0</v>
      </c>
      <c r="F224">
        <v>346156.0</v>
      </c>
      <c r="G224" t="str">
        <f t="shared" si="1"/>
        <v>-0.08356027527</v>
      </c>
      <c r="H224" s="1">
        <v>0.01761643835616438</v>
      </c>
      <c r="I224" t="str">
        <f t="shared" si="2"/>
        <v>-0.1011767136</v>
      </c>
      <c r="J224" t="str">
        <f t="shared" si="3"/>
        <v>-0.04668394283</v>
      </c>
    </row>
    <row r="225" ht="14.25" customHeight="1">
      <c r="A225" s="2">
        <v>45708.0</v>
      </c>
      <c r="B225">
        <v>1081.34997558593</v>
      </c>
      <c r="C225">
        <v>1103.44995117187</v>
      </c>
      <c r="D225">
        <v>1067.94995117187</v>
      </c>
      <c r="E225">
        <v>1091.0</v>
      </c>
      <c r="F225">
        <v>1894343.0</v>
      </c>
      <c r="G225" t="str">
        <f t="shared" si="1"/>
        <v>0.4925353392</v>
      </c>
      <c r="H225" s="1">
        <v>0.017643835616438355</v>
      </c>
      <c r="I225" t="str">
        <f t="shared" si="2"/>
        <v>0.4748915036</v>
      </c>
      <c r="J225" t="str">
        <f t="shared" si="3"/>
        <v>0.219119667</v>
      </c>
    </row>
    <row r="226" ht="14.25" customHeight="1">
      <c r="A226" s="2">
        <v>45709.0</v>
      </c>
      <c r="B226">
        <v>1058.94995117187</v>
      </c>
      <c r="C226">
        <v>1098.19995117187</v>
      </c>
      <c r="D226">
        <v>1053.55004882812</v>
      </c>
      <c r="E226">
        <v>1083.0</v>
      </c>
      <c r="F226">
        <v>564026.0</v>
      </c>
      <c r="G226" t="str">
        <f t="shared" si="1"/>
        <v>-2.071487023</v>
      </c>
      <c r="H226" s="1">
        <v>0.017643835616438355</v>
      </c>
      <c r="I226" t="str">
        <f t="shared" si="2"/>
        <v>-2.089130858</v>
      </c>
      <c r="J226" t="str">
        <f t="shared" si="3"/>
        <v>-0.9639457742</v>
      </c>
    </row>
    <row r="227" ht="14.25" customHeight="1">
      <c r="A227" s="2">
        <v>45712.0</v>
      </c>
      <c r="B227">
        <v>1041.55004882812</v>
      </c>
      <c r="C227">
        <v>1050.34997558593</v>
      </c>
      <c r="D227">
        <v>1037.15002441406</v>
      </c>
      <c r="E227">
        <v>1048.15002441406</v>
      </c>
      <c r="F227">
        <v>486862.0</v>
      </c>
      <c r="G227" t="str">
        <f t="shared" si="1"/>
        <v>-1.643127924</v>
      </c>
      <c r="H227" s="1">
        <v>0.01767123287671233</v>
      </c>
      <c r="I227" t="str">
        <f t="shared" si="2"/>
        <v>-1.660799156</v>
      </c>
      <c r="J227" t="str">
        <f t="shared" si="3"/>
        <v>-0.7663092631</v>
      </c>
    </row>
    <row r="228" ht="14.25" customHeight="1">
      <c r="A228" s="2">
        <v>45713.0</v>
      </c>
      <c r="B228">
        <v>1045.19995117187</v>
      </c>
      <c r="C228">
        <v>1054.34997558593</v>
      </c>
      <c r="D228">
        <v>1038.69995117187</v>
      </c>
      <c r="E228">
        <v>1039.5</v>
      </c>
      <c r="F228">
        <v>660269.0</v>
      </c>
      <c r="G228" t="str">
        <f t="shared" si="1"/>
        <v>0.3504298567</v>
      </c>
      <c r="H228" s="1">
        <v>0.01772602739726027</v>
      </c>
      <c r="I228" t="str">
        <f t="shared" si="2"/>
        <v>0.3327038293</v>
      </c>
      <c r="J228" t="str">
        <f t="shared" si="3"/>
        <v>0.1535128587</v>
      </c>
    </row>
    <row r="229" ht="14.25" customHeight="1">
      <c r="A229" s="2">
        <v>45715.0</v>
      </c>
      <c r="B229">
        <v>1038.40002441406</v>
      </c>
      <c r="C229">
        <v>1050.0</v>
      </c>
      <c r="D229">
        <v>1024.30004882812</v>
      </c>
      <c r="E229">
        <v>1045.25</v>
      </c>
      <c r="F229">
        <v>942500.0</v>
      </c>
      <c r="G229" t="str">
        <f t="shared" si="1"/>
        <v>-0.6505862108</v>
      </c>
      <c r="H229" s="1">
        <v>0.01772602739726027</v>
      </c>
      <c r="I229" t="str">
        <f t="shared" si="2"/>
        <v>-0.6683122382</v>
      </c>
      <c r="J229" t="str">
        <f t="shared" si="3"/>
        <v>-0.3083659194</v>
      </c>
    </row>
    <row r="230" ht="14.25" customHeight="1">
      <c r="A230" s="2">
        <v>45716.0</v>
      </c>
      <c r="B230">
        <v>1016.5</v>
      </c>
      <c r="C230">
        <v>1035.05004882812</v>
      </c>
      <c r="D230">
        <v>1002.15002441406</v>
      </c>
      <c r="E230">
        <v>1035.05004882812</v>
      </c>
      <c r="F230">
        <v>2472393.0</v>
      </c>
      <c r="G230" t="str">
        <f t="shared" si="1"/>
        <v>-2.109016169</v>
      </c>
      <c r="H230" s="1">
        <v>0.01772602739726027</v>
      </c>
      <c r="I230" t="str">
        <f t="shared" si="2"/>
        <v>-2.126742196</v>
      </c>
      <c r="J230" t="str">
        <f t="shared" si="3"/>
        <v>-0.98130002</v>
      </c>
    </row>
    <row r="231" ht="14.25" customHeight="1">
      <c r="A231" s="2">
        <v>45719.0</v>
      </c>
      <c r="B231">
        <v>1030.25</v>
      </c>
      <c r="C231">
        <v>1032.69995117187</v>
      </c>
      <c r="D231">
        <v>1002.40002441406</v>
      </c>
      <c r="E231">
        <v>1018.0</v>
      </c>
      <c r="F231">
        <v>549605.0</v>
      </c>
      <c r="G231" t="str">
        <f t="shared" si="1"/>
        <v>1.352680767</v>
      </c>
      <c r="H231" s="1">
        <v>0.01772602739726027</v>
      </c>
      <c r="I231" t="str">
        <f t="shared" si="2"/>
        <v>1.33495474</v>
      </c>
      <c r="J231" t="str">
        <f t="shared" si="3"/>
        <v>0.6159614058</v>
      </c>
    </row>
    <row r="232" ht="14.25" customHeight="1">
      <c r="A232" s="2">
        <v>45720.0</v>
      </c>
      <c r="B232">
        <v>1022.79998779296</v>
      </c>
      <c r="C232">
        <v>1032.75</v>
      </c>
      <c r="D232">
        <v>1006.25</v>
      </c>
      <c r="E232">
        <v>1010.29998779296</v>
      </c>
      <c r="F232">
        <v>708878.0</v>
      </c>
      <c r="G232" t="str">
        <f t="shared" si="1"/>
        <v>-0.7231266398</v>
      </c>
      <c r="H232" s="1">
        <v>0.01772602739726027</v>
      </c>
      <c r="I232" t="str">
        <f t="shared" si="2"/>
        <v>-0.7408526672</v>
      </c>
      <c r="J232" t="str">
        <f t="shared" si="3"/>
        <v>-0.3418367955</v>
      </c>
    </row>
    <row r="233" ht="14.25" customHeight="1">
      <c r="A233" s="2">
        <v>45721.0</v>
      </c>
      <c r="B233">
        <v>1057.09997558593</v>
      </c>
      <c r="C233">
        <v>1059.69995117187</v>
      </c>
      <c r="D233">
        <v>1004.0</v>
      </c>
      <c r="E233">
        <v>1020.0</v>
      </c>
      <c r="F233">
        <v>677352.0</v>
      </c>
      <c r="G233" t="str">
        <f t="shared" si="1"/>
        <v>3.35353815</v>
      </c>
      <c r="H233" s="1">
        <v>0.01775342465753425</v>
      </c>
      <c r="I233" t="str">
        <f t="shared" si="2"/>
        <v>3.335784726</v>
      </c>
      <c r="J233" t="str">
        <f t="shared" si="3"/>
        <v>1.539164278</v>
      </c>
    </row>
    <row r="234" ht="14.25" customHeight="1">
      <c r="A234" s="2">
        <v>45722.0</v>
      </c>
      <c r="B234">
        <v>1086.44995117187</v>
      </c>
      <c r="C234">
        <v>1090.0</v>
      </c>
      <c r="D234">
        <v>1066.94995117187</v>
      </c>
      <c r="E234">
        <v>1075.0</v>
      </c>
      <c r="F234">
        <v>896629.0</v>
      </c>
      <c r="G234" t="str">
        <f t="shared" si="1"/>
        <v>2.776461665</v>
      </c>
      <c r="H234" s="1">
        <v>0.01767123287671233</v>
      </c>
      <c r="I234" t="str">
        <f t="shared" si="2"/>
        <v>2.758790432</v>
      </c>
      <c r="J234" t="str">
        <f t="shared" si="3"/>
        <v>1.272933368</v>
      </c>
    </row>
    <row r="235" ht="14.25" customHeight="1">
      <c r="A235" s="2">
        <v>45723.0</v>
      </c>
      <c r="B235">
        <v>1087.80004882812</v>
      </c>
      <c r="C235">
        <v>1099.0</v>
      </c>
      <c r="D235">
        <v>1083.05004882812</v>
      </c>
      <c r="E235">
        <v>1086.65002441406</v>
      </c>
      <c r="F235">
        <v>1212897.0</v>
      </c>
      <c r="G235" t="str">
        <f t="shared" si="1"/>
        <v>0.1242668983</v>
      </c>
      <c r="H235" s="1">
        <v>0.01767123287671233</v>
      </c>
      <c r="I235" t="str">
        <f t="shared" si="2"/>
        <v>0.1065956655</v>
      </c>
      <c r="J235" t="str">
        <f t="shared" si="3"/>
        <v>0.04918430114</v>
      </c>
    </row>
    <row r="236" ht="14.25" customHeight="1">
      <c r="A236" s="2">
        <v>45726.0</v>
      </c>
      <c r="B236">
        <v>1068.90002441406</v>
      </c>
      <c r="C236">
        <v>1099.0</v>
      </c>
      <c r="D236">
        <v>1062.90002441406</v>
      </c>
      <c r="E236">
        <v>1092.65002441406</v>
      </c>
      <c r="F236">
        <v>717330.0</v>
      </c>
      <c r="G236" t="str">
        <f t="shared" si="1"/>
        <v>-1.737453904</v>
      </c>
      <c r="H236" s="1">
        <v>0.01767123287671233</v>
      </c>
      <c r="I236" t="str">
        <f t="shared" si="2"/>
        <v>-1.755125137</v>
      </c>
      <c r="J236" t="str">
        <f t="shared" si="3"/>
        <v>-0.8098322094</v>
      </c>
    </row>
    <row r="237" ht="14.25" customHeight="1">
      <c r="A237" s="2">
        <v>45727.0</v>
      </c>
      <c r="B237">
        <v>1064.30004882812</v>
      </c>
      <c r="C237">
        <v>1074.80004882812</v>
      </c>
      <c r="D237">
        <v>1045.25</v>
      </c>
      <c r="E237">
        <v>1055.0</v>
      </c>
      <c r="F237">
        <v>725140.0</v>
      </c>
      <c r="G237" t="str">
        <f t="shared" si="1"/>
        <v>-0.430346663</v>
      </c>
      <c r="H237" s="1">
        <v>0.017698630136986304</v>
      </c>
      <c r="I237" t="str">
        <f t="shared" si="2"/>
        <v>-0.4480452931</v>
      </c>
      <c r="J237" t="str">
        <f t="shared" si="3"/>
        <v>-0.2067325583</v>
      </c>
    </row>
    <row r="238" ht="14.25" customHeight="1">
      <c r="A238" s="2">
        <v>45728.0</v>
      </c>
      <c r="B238">
        <v>1090.19995117187</v>
      </c>
      <c r="C238">
        <v>1095.0</v>
      </c>
      <c r="D238">
        <v>1061.30004882812</v>
      </c>
      <c r="E238">
        <v>1070.0</v>
      </c>
      <c r="F238">
        <v>770987.0</v>
      </c>
      <c r="G238" t="str">
        <f t="shared" si="1"/>
        <v>2.433515095</v>
      </c>
      <c r="H238" s="1">
        <v>0.017698630136986304</v>
      </c>
      <c r="I238" t="str">
        <f t="shared" si="2"/>
        <v>2.415816465</v>
      </c>
      <c r="J238" t="str">
        <f t="shared" si="3"/>
        <v>1.114681765</v>
      </c>
    </row>
    <row r="239" ht="14.25" customHeight="1">
      <c r="A239" s="2">
        <v>45729.0</v>
      </c>
      <c r="B239">
        <v>1039.25</v>
      </c>
      <c r="C239">
        <v>1095.0</v>
      </c>
      <c r="D239">
        <v>1032.0</v>
      </c>
      <c r="E239">
        <v>1095.0</v>
      </c>
      <c r="F239">
        <v>1894793.0</v>
      </c>
      <c r="G239" t="str">
        <f t="shared" si="1"/>
        <v>-4.673450143</v>
      </c>
      <c r="H239" s="1">
        <v>0.01767123287671233</v>
      </c>
      <c r="I239" t="str">
        <f t="shared" si="2"/>
        <v>-4.691121375</v>
      </c>
      <c r="J239" t="str">
        <f t="shared" si="3"/>
        <v>-2.1645301</v>
      </c>
    </row>
    <row r="240" ht="14.25" customHeight="1">
      <c r="A240" s="2">
        <v>45733.0</v>
      </c>
      <c r="B240">
        <v>1076.34997558593</v>
      </c>
      <c r="C240">
        <v>1079.55004882812</v>
      </c>
      <c r="D240">
        <v>1037.09997558593</v>
      </c>
      <c r="E240">
        <v>1037.09997558593</v>
      </c>
      <c r="F240">
        <v>628264.0</v>
      </c>
      <c r="G240" t="str">
        <f t="shared" si="1"/>
        <v>3.569879777</v>
      </c>
      <c r="H240" s="1">
        <v>0.01767123287671233</v>
      </c>
      <c r="I240" t="str">
        <f t="shared" si="2"/>
        <v>3.552208544</v>
      </c>
      <c r="J240" t="str">
        <f t="shared" si="3"/>
        <v>1.639024383</v>
      </c>
    </row>
    <row r="241" ht="14.25" customHeight="1">
      <c r="A241" s="2">
        <v>45734.0</v>
      </c>
      <c r="B241">
        <v>1076.34997558593</v>
      </c>
      <c r="C241">
        <v>1076.34997558593</v>
      </c>
      <c r="D241">
        <v>1076.34997558593</v>
      </c>
      <c r="E241">
        <v>1076.34997558593</v>
      </c>
      <c r="F241">
        <v>0.0</v>
      </c>
      <c r="G241" t="str">
        <f t="shared" si="1"/>
        <v>0</v>
      </c>
      <c r="H241" s="1">
        <v>0.01767123287671233</v>
      </c>
      <c r="I241" t="str">
        <f t="shared" si="2"/>
        <v>-0.01767123288</v>
      </c>
      <c r="J241" t="str">
        <f t="shared" si="3"/>
        <v>-0.008153682757</v>
      </c>
    </row>
    <row r="242" ht="14.25" customHeight="1">
      <c r="A242" s="2">
        <v>45735.0</v>
      </c>
      <c r="B242">
        <v>1136.0</v>
      </c>
      <c r="C242">
        <v>1144.40002441406</v>
      </c>
      <c r="D242">
        <v>1098.40002441406</v>
      </c>
      <c r="E242">
        <v>1102.5</v>
      </c>
      <c r="F242">
        <v>1209976.0</v>
      </c>
      <c r="G242" t="str">
        <f t="shared" si="1"/>
        <v>5.541880036</v>
      </c>
      <c r="H242" s="1">
        <v>0.01772602739726027</v>
      </c>
      <c r="I242" t="str">
        <f t="shared" si="2"/>
        <v>5.524154009</v>
      </c>
      <c r="J242" t="str">
        <f t="shared" si="3"/>
        <v>2.54889965</v>
      </c>
    </row>
    <row r="243" ht="14.25" customHeight="1">
      <c r="A243" s="2">
        <v>45736.0</v>
      </c>
      <c r="B243">
        <v>1194.30004882812</v>
      </c>
      <c r="C243">
        <v>1202.0</v>
      </c>
      <c r="D243">
        <v>1147.0</v>
      </c>
      <c r="E243">
        <v>1147.0</v>
      </c>
      <c r="F243">
        <v>2766980.0</v>
      </c>
      <c r="G243" t="str">
        <f t="shared" si="1"/>
        <v>5.132046552</v>
      </c>
      <c r="H243" s="1">
        <v>0.01772602739726027</v>
      </c>
      <c r="I243" t="str">
        <f t="shared" si="2"/>
        <v>5.114320524</v>
      </c>
      <c r="J243" t="str">
        <f t="shared" si="3"/>
        <v>2.3597984</v>
      </c>
    </row>
    <row r="244" ht="14.25" customHeight="1">
      <c r="A244" s="2">
        <v>45737.0</v>
      </c>
      <c r="B244">
        <v>1181.30004882812</v>
      </c>
      <c r="C244">
        <v>1207.30004882812</v>
      </c>
      <c r="D244">
        <v>1169.19995117187</v>
      </c>
      <c r="E244">
        <v>1207.0</v>
      </c>
      <c r="F244">
        <v>2395430.0</v>
      </c>
      <c r="G244" t="str">
        <f t="shared" si="1"/>
        <v>-1.088503682</v>
      </c>
      <c r="H244" s="1">
        <v>0.01775342465753425</v>
      </c>
      <c r="I244" t="str">
        <f t="shared" si="2"/>
        <v>-1.106257106</v>
      </c>
      <c r="J244" t="str">
        <f t="shared" si="3"/>
        <v>-0.510438041</v>
      </c>
    </row>
    <row r="245" ht="14.25" customHeight="1">
      <c r="A245" s="2">
        <v>45740.0</v>
      </c>
      <c r="B245">
        <v>1201.40002441406</v>
      </c>
      <c r="C245">
        <v>1206.59997558593</v>
      </c>
      <c r="D245">
        <v>1185.0</v>
      </c>
      <c r="E245">
        <v>1185.0</v>
      </c>
      <c r="F245">
        <v>1330920.0</v>
      </c>
      <c r="G245" t="str">
        <f t="shared" si="1"/>
        <v>1.701513143</v>
      </c>
      <c r="H245" s="1">
        <v>0.01767123287671233</v>
      </c>
      <c r="I245" t="str">
        <f t="shared" si="2"/>
        <v>1.68384191</v>
      </c>
      <c r="J245" t="str">
        <f t="shared" si="3"/>
        <v>0.776941419</v>
      </c>
    </row>
    <row r="246" ht="14.25" customHeight="1">
      <c r="A246" s="2">
        <v>45741.0</v>
      </c>
      <c r="B246">
        <v>1186.25</v>
      </c>
      <c r="C246">
        <v>1210.0</v>
      </c>
      <c r="D246">
        <v>1170.55004882812</v>
      </c>
      <c r="E246">
        <v>1207.0</v>
      </c>
      <c r="F246">
        <v>1298776.0</v>
      </c>
      <c r="G246" t="str">
        <f t="shared" si="1"/>
        <v>-1.261030806</v>
      </c>
      <c r="H246" s="1">
        <v>0.01767123287671233</v>
      </c>
      <c r="I246" t="str">
        <f t="shared" si="2"/>
        <v>-1.278702039</v>
      </c>
      <c r="J246" t="str">
        <f t="shared" si="3"/>
        <v>-0.5900058496</v>
      </c>
    </row>
    <row r="247" ht="14.25" customHeight="1">
      <c r="H247" s="1"/>
    </row>
  </sheetData>
  <mergeCells count="3">
    <mergeCell ref="N5:O5"/>
    <mergeCell ref="N11:O11"/>
    <mergeCell ref="N17:O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5" width="8.71"/>
    <col customWidth="1" min="6" max="6" width="15.57"/>
    <col customWidth="1" min="7" max="7" width="16.57"/>
    <col customWidth="1" min="8" max="8" width="11.43"/>
    <col customWidth="1" min="9" max="9" width="14.43"/>
    <col customWidth="1" min="10" max="10" width="12.43"/>
    <col customWidth="1" min="11" max="12" width="8.71"/>
    <col customWidth="1" min="13" max="13" width="15.71"/>
    <col customWidth="1" min="14" max="14" width="18.86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</row>
    <row r="2" ht="14.25" customHeight="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ht="14.25" customHeight="1">
      <c r="A3" t="s">
        <v>12</v>
      </c>
    </row>
    <row r="4" ht="14.25" customHeight="1">
      <c r="A4" s="2">
        <v>45383.0</v>
      </c>
      <c r="B4">
        <v>1138.55651855468</v>
      </c>
      <c r="C4">
        <v>1165.24024750763</v>
      </c>
      <c r="D4">
        <v>1098.4563773703</v>
      </c>
      <c r="E4">
        <v>1118.03435261926</v>
      </c>
      <c r="F4">
        <v>5292393.0</v>
      </c>
    </row>
    <row r="5" ht="14.25" customHeight="1">
      <c r="A5" s="2">
        <v>45390.0</v>
      </c>
      <c r="B5">
        <v>1161.81164550781</v>
      </c>
      <c r="C5">
        <v>1179.65045602639</v>
      </c>
      <c r="D5">
        <v>1128.96623255769</v>
      </c>
      <c r="E5">
        <v>1145.81123477296</v>
      </c>
      <c r="F5">
        <v>5668781.0</v>
      </c>
      <c r="G5" t="str">
        <f t="shared" ref="G5:G55" si="1">(B5-B4)/B4 * 100</f>
        <v>2.042509667</v>
      </c>
      <c r="H5" s="9">
        <v>0.13192307692307695</v>
      </c>
      <c r="I5" s="10" t="str">
        <f t="shared" ref="I5:I55" si="2">G5-H5</f>
        <v>1.9105866</v>
      </c>
      <c r="J5" t="str">
        <f t="shared" ref="J5:J55" si="3">I5/4.588009076</f>
        <v>0.4164304295</v>
      </c>
    </row>
    <row r="6" ht="14.25" customHeight="1">
      <c r="A6" s="2">
        <v>45397.0</v>
      </c>
      <c r="B6">
        <v>1185.71276855468</v>
      </c>
      <c r="C6">
        <v>1189.38993239478</v>
      </c>
      <c r="D6">
        <v>1147.84869307209</v>
      </c>
      <c r="E6">
        <v>1147.84869307209</v>
      </c>
      <c r="F6">
        <v>4423938.0</v>
      </c>
      <c r="G6" t="str">
        <f t="shared" si="1"/>
        <v>2.057228737</v>
      </c>
      <c r="H6" s="9">
        <v>0.13230769230769232</v>
      </c>
      <c r="I6" s="10" t="str">
        <f t="shared" si="2"/>
        <v>1.9249210</v>
      </c>
      <c r="J6" t="str">
        <f t="shared" si="3"/>
        <v>0.4195547597</v>
      </c>
    </row>
    <row r="7" ht="14.25" customHeight="1">
      <c r="A7" s="2">
        <v>45404.0</v>
      </c>
      <c r="B7">
        <v>1301.78955078125</v>
      </c>
      <c r="C7">
        <v>1317.78984057052</v>
      </c>
      <c r="D7">
        <v>1187.35249775387</v>
      </c>
      <c r="E7">
        <v>1198.38374591204</v>
      </c>
      <c r="F7">
        <v>9979134.0</v>
      </c>
      <c r="G7" t="str">
        <f t="shared" si="1"/>
        <v>9.789620666</v>
      </c>
      <c r="H7" s="9">
        <v>0.13346153846153846</v>
      </c>
      <c r="I7" s="10" t="str">
        <f t="shared" si="2"/>
        <v>9.6561591</v>
      </c>
      <c r="J7" t="str">
        <f t="shared" si="3"/>
        <v>2.10465127</v>
      </c>
    </row>
    <row r="8" ht="14.25" customHeight="1">
      <c r="A8" s="2">
        <v>45411.0</v>
      </c>
      <c r="B8">
        <v>1244.44677734375</v>
      </c>
      <c r="C8">
        <v>1308.74625089411</v>
      </c>
      <c r="D8">
        <v>1234.50869376389</v>
      </c>
      <c r="E8">
        <v>1304.12501776658</v>
      </c>
      <c r="F8">
        <v>2976046.0</v>
      </c>
      <c r="G8" t="str">
        <f t="shared" si="1"/>
        <v>-4.40491886</v>
      </c>
      <c r="H8" s="9">
        <v>0.1351923076923077</v>
      </c>
      <c r="I8" s="10" t="str">
        <f t="shared" si="2"/>
        <v>-4.5401112</v>
      </c>
      <c r="J8" t="str">
        <f t="shared" si="3"/>
        <v>-0.9895601975</v>
      </c>
      <c r="M8" s="3" t="s">
        <v>13</v>
      </c>
      <c r="N8" s="4"/>
    </row>
    <row r="9" ht="14.25" customHeight="1">
      <c r="A9" s="2">
        <v>45418.0</v>
      </c>
      <c r="B9">
        <v>1389.04577636718</v>
      </c>
      <c r="C9">
        <v>1465.27094378941</v>
      </c>
      <c r="D9">
        <v>1201.66329904958</v>
      </c>
      <c r="E9">
        <v>1254.08668551527</v>
      </c>
      <c r="F9">
        <v>2.5639803E7</v>
      </c>
      <c r="G9" t="str">
        <f t="shared" si="1"/>
        <v>11.61954064</v>
      </c>
      <c r="H9" s="9">
        <v>0.135</v>
      </c>
      <c r="I9" s="10" t="str">
        <f t="shared" si="2"/>
        <v>11.4845406</v>
      </c>
      <c r="J9" t="str">
        <f t="shared" si="3"/>
        <v>2.503164324</v>
      </c>
      <c r="M9" s="5" t="s">
        <v>14</v>
      </c>
      <c r="N9" s="5" t="str">
        <f>AVERAGE(G5:G55)</f>
        <v>0.1751582888</v>
      </c>
    </row>
    <row r="10" ht="14.25" customHeight="1">
      <c r="A10" s="2">
        <v>45425.0</v>
      </c>
      <c r="B10">
        <v>1480.82409667968</v>
      </c>
      <c r="C10">
        <v>1486.48875542846</v>
      </c>
      <c r="D10">
        <v>1360.42419762477</v>
      </c>
      <c r="E10">
        <v>1381.84069356714</v>
      </c>
      <c r="F10">
        <v>5086807.0</v>
      </c>
      <c r="G10" t="str">
        <f t="shared" si="1"/>
        <v>6.607292709</v>
      </c>
      <c r="H10" s="9">
        <v>0.13442307692307692</v>
      </c>
      <c r="I10" s="10" t="str">
        <f t="shared" si="2"/>
        <v>6.4728696</v>
      </c>
      <c r="J10" t="str">
        <f t="shared" si="3"/>
        <v>1.410823197</v>
      </c>
      <c r="M10" s="5" t="s">
        <v>15</v>
      </c>
      <c r="N10" s="5" t="str">
        <f>MAX(G5:G55)</f>
        <v>13.66851564</v>
      </c>
    </row>
    <row r="11" ht="14.25" customHeight="1">
      <c r="A11" s="2">
        <v>45432.0</v>
      </c>
      <c r="B11">
        <v>1563.75744628906</v>
      </c>
      <c r="C11">
        <v>1577.17385907895</v>
      </c>
      <c r="D11">
        <v>1450.96019801845</v>
      </c>
      <c r="E11">
        <v>1470.09100884848</v>
      </c>
      <c r="F11">
        <v>5479216.0</v>
      </c>
      <c r="G11" t="str">
        <f t="shared" si="1"/>
        <v>5.600486229</v>
      </c>
      <c r="H11" s="9">
        <v>0.13230769230769232</v>
      </c>
      <c r="I11" s="10" t="str">
        <f t="shared" si="2"/>
        <v>5.4681785</v>
      </c>
      <c r="J11" t="str">
        <f t="shared" si="3"/>
        <v>1.191841264</v>
      </c>
      <c r="M11" s="5" t="s">
        <v>16</v>
      </c>
      <c r="N11" s="5" t="str">
        <f>MIN(G5:G55)</f>
        <v>-6.658179106</v>
      </c>
    </row>
    <row r="12" ht="14.25" customHeight="1">
      <c r="A12" s="2">
        <v>45439.0</v>
      </c>
      <c r="B12">
        <v>1544.9248046875</v>
      </c>
      <c r="C12">
        <v>1590.09334525021</v>
      </c>
      <c r="D12">
        <v>1523.60754298904</v>
      </c>
      <c r="E12">
        <v>1580.05590527122</v>
      </c>
      <c r="F12">
        <v>7952954.0</v>
      </c>
      <c r="G12" t="str">
        <f t="shared" si="1"/>
        <v>-1.204319867</v>
      </c>
      <c r="H12" s="9">
        <v>0.1325</v>
      </c>
      <c r="I12" s="10" t="str">
        <f t="shared" si="2"/>
        <v>-1.3368199</v>
      </c>
      <c r="J12" t="str">
        <f t="shared" si="3"/>
        <v>-0.291372542</v>
      </c>
      <c r="M12" s="5" t="s">
        <v>17</v>
      </c>
      <c r="N12" s="5" t="str">
        <f>_xlfn.STDEV.S(G5:G55)</f>
        <v>4.588009076</v>
      </c>
    </row>
    <row r="13" ht="14.25" customHeight="1">
      <c r="A13" s="2">
        <v>45446.0</v>
      </c>
      <c r="B13">
        <v>1573.39733886718</v>
      </c>
      <c r="C13">
        <v>1639.73404655319</v>
      </c>
      <c r="D13">
        <v>1397.54299900289</v>
      </c>
      <c r="E13">
        <v>1639.73404655319</v>
      </c>
      <c r="F13">
        <v>9822089.0</v>
      </c>
      <c r="G13" t="str">
        <f t="shared" si="1"/>
        <v>1.842972169</v>
      </c>
      <c r="H13" s="9">
        <v>0.13230769230769232</v>
      </c>
      <c r="I13" s="10" t="str">
        <f t="shared" si="2"/>
        <v>1.7106645</v>
      </c>
      <c r="J13" t="str">
        <f t="shared" si="3"/>
        <v>0.3728555127</v>
      </c>
      <c r="M13" s="1"/>
      <c r="N13" s="1"/>
    </row>
    <row r="14" ht="14.25" customHeight="1">
      <c r="A14" s="2">
        <v>45453.0</v>
      </c>
      <c r="B14">
        <v>1706.66711425781</v>
      </c>
      <c r="C14">
        <v>1728.67987198171</v>
      </c>
      <c r="D14">
        <v>1547.70739716477</v>
      </c>
      <c r="E14">
        <v>1584.031140591</v>
      </c>
      <c r="F14">
        <v>8265837.0</v>
      </c>
      <c r="G14" t="str">
        <f t="shared" si="1"/>
        <v>8.470191991</v>
      </c>
      <c r="H14" s="9">
        <v>0.1317307692307692</v>
      </c>
      <c r="I14" s="10" t="str">
        <f t="shared" si="2"/>
        <v>8.3384612</v>
      </c>
      <c r="J14" t="str">
        <f t="shared" si="3"/>
        <v>1.81744654</v>
      </c>
      <c r="M14" s="3" t="s">
        <v>18</v>
      </c>
      <c r="N14" s="4"/>
    </row>
    <row r="15" ht="14.25" customHeight="1">
      <c r="A15" s="2">
        <v>45460.0</v>
      </c>
      <c r="B15">
        <v>1741.35083007812</v>
      </c>
      <c r="C15">
        <v>1793.32705195798</v>
      </c>
      <c r="D15">
        <v>1677.54838664731</v>
      </c>
      <c r="E15">
        <v>1706.66701795081</v>
      </c>
      <c r="F15">
        <v>9331069.0</v>
      </c>
      <c r="G15" t="str">
        <f t="shared" si="1"/>
        <v>2.032248441</v>
      </c>
      <c r="H15" s="9">
        <v>0.13134615384615386</v>
      </c>
      <c r="I15" s="10" t="str">
        <f t="shared" si="2"/>
        <v>1.9009023</v>
      </c>
      <c r="J15" t="str">
        <f t="shared" si="3"/>
        <v>0.414319644</v>
      </c>
      <c r="M15" s="5" t="s">
        <v>14</v>
      </c>
      <c r="N15" s="11" t="str">
        <f>AVERAGE(I5:I55)</f>
        <v>0.0477940</v>
      </c>
    </row>
    <row r="16" ht="14.25" customHeight="1">
      <c r="A16" s="2">
        <v>45467.0</v>
      </c>
      <c r="B16">
        <v>1660.00769042968</v>
      </c>
      <c r="C16">
        <v>1765.30175392193</v>
      </c>
      <c r="D16">
        <v>1656.13181374825</v>
      </c>
      <c r="E16">
        <v>1738.17073846638</v>
      </c>
      <c r="F16">
        <v>7193178.0</v>
      </c>
      <c r="G16" t="str">
        <f t="shared" si="1"/>
        <v>-4.671266596</v>
      </c>
      <c r="H16" s="9">
        <v>0.13134615384615386</v>
      </c>
      <c r="I16" s="10" t="str">
        <f t="shared" si="2"/>
        <v>-4.8026128</v>
      </c>
      <c r="J16" t="str">
        <f t="shared" si="3"/>
        <v>-1.046774902</v>
      </c>
      <c r="M16" s="5" t="s">
        <v>15</v>
      </c>
      <c r="N16" s="11" t="str">
        <f>MAX(I5:I55)</f>
        <v>13.5442849</v>
      </c>
    </row>
    <row r="17" ht="14.25" customHeight="1">
      <c r="A17" s="2">
        <v>45474.0</v>
      </c>
      <c r="B17">
        <v>1661.89599609375</v>
      </c>
      <c r="C17">
        <v>1686.29403935962</v>
      </c>
      <c r="D17">
        <v>1617.17462080643</v>
      </c>
      <c r="E17">
        <v>1662.74070891961</v>
      </c>
      <c r="F17">
        <v>6288222.0</v>
      </c>
      <c r="G17" t="str">
        <f t="shared" si="1"/>
        <v>0.1137528263</v>
      </c>
      <c r="H17" s="9">
        <v>0.1303846153846154</v>
      </c>
      <c r="I17" s="10" t="str">
        <f t="shared" si="2"/>
        <v>-0.0166318</v>
      </c>
      <c r="J17" t="str">
        <f t="shared" si="3"/>
        <v>-0.003625055846</v>
      </c>
      <c r="M17" s="5" t="s">
        <v>16</v>
      </c>
      <c r="N17" s="11" t="str">
        <f>MIN(I5:I55)</f>
        <v>-6.7847176</v>
      </c>
    </row>
    <row r="18" ht="14.25" customHeight="1">
      <c r="A18" s="2">
        <v>45481.0</v>
      </c>
      <c r="B18">
        <v>1615.21154785156</v>
      </c>
      <c r="C18">
        <v>1689.3400264906</v>
      </c>
      <c r="D18">
        <v>1599.29842755909</v>
      </c>
      <c r="E18">
        <v>1679.06376205229</v>
      </c>
      <c r="F18">
        <v>4993254.0</v>
      </c>
      <c r="G18" t="str">
        <f t="shared" si="1"/>
        <v>-2.809107691</v>
      </c>
      <c r="H18" s="9">
        <v>0.13</v>
      </c>
      <c r="I18" s="10" t="str">
        <f t="shared" si="2"/>
        <v>-2.9391077</v>
      </c>
      <c r="J18" t="str">
        <f t="shared" si="3"/>
        <v>-0.6406063376</v>
      </c>
      <c r="M18" s="5" t="s">
        <v>17</v>
      </c>
      <c r="N18" s="5" t="str">
        <f>_xlfn.STDEV.S(I5:I55)</f>
        <v>4.586702765</v>
      </c>
    </row>
    <row r="19" ht="14.25" customHeight="1">
      <c r="A19" s="2">
        <v>45488.0</v>
      </c>
      <c r="B19">
        <v>1575.7529296875</v>
      </c>
      <c r="C19">
        <v>1662.00325368693</v>
      </c>
      <c r="D19">
        <v>1571.36306565433</v>
      </c>
      <c r="E19">
        <v>1624.24067992714</v>
      </c>
      <c r="F19">
        <v>4259471.0</v>
      </c>
      <c r="G19" t="str">
        <f t="shared" si="1"/>
        <v>-2.442938092</v>
      </c>
      <c r="H19" s="9">
        <v>0.13</v>
      </c>
      <c r="I19" s="10" t="str">
        <f t="shared" si="2"/>
        <v>-2.5729381</v>
      </c>
      <c r="J19" t="str">
        <f t="shared" si="3"/>
        <v>-0.5607962079</v>
      </c>
      <c r="M19" s="6"/>
      <c r="N19" s="6"/>
    </row>
    <row r="20" ht="14.25" customHeight="1">
      <c r="A20" s="2">
        <v>45495.0</v>
      </c>
      <c r="B20">
        <v>1681.00939941406</v>
      </c>
      <c r="C20">
        <v>1690.38771810704</v>
      </c>
      <c r="D20">
        <v>1496.53633009944</v>
      </c>
      <c r="E20">
        <v>1566.32475891104</v>
      </c>
      <c r="F20">
        <v>7738450.0</v>
      </c>
      <c r="G20" t="str">
        <f t="shared" si="1"/>
        <v>6.679757197</v>
      </c>
      <c r="H20" s="9">
        <v>0.12942307692307692</v>
      </c>
      <c r="I20" s="10" t="str">
        <f t="shared" si="2"/>
        <v>6.5503341</v>
      </c>
      <c r="J20" t="str">
        <f t="shared" si="3"/>
        <v>1.427707315</v>
      </c>
      <c r="M20" s="3" t="s">
        <v>19</v>
      </c>
      <c r="N20" s="4"/>
    </row>
    <row r="21" ht="14.25" customHeight="1">
      <c r="A21" s="2">
        <v>45502.0</v>
      </c>
      <c r="B21">
        <v>1651.57751464843</v>
      </c>
      <c r="C21">
        <v>1767.11004600673</v>
      </c>
      <c r="D21">
        <v>1644.19457774505</v>
      </c>
      <c r="E21">
        <v>1691.03611605948</v>
      </c>
      <c r="F21">
        <v>5737993.0</v>
      </c>
      <c r="G21" t="str">
        <f t="shared" si="1"/>
        <v>-1.750845937</v>
      </c>
      <c r="H21" s="9">
        <v>0.12846153846153846</v>
      </c>
      <c r="I21" s="10" t="str">
        <f t="shared" si="2"/>
        <v>-1.8793075</v>
      </c>
      <c r="J21" t="str">
        <f t="shared" si="3"/>
        <v>-0.4096128504</v>
      </c>
      <c r="M21" s="5" t="s">
        <v>14</v>
      </c>
      <c r="N21" s="5" t="str">
        <f>AVERAGE(J5:J55)</f>
        <v>0.01041716235</v>
      </c>
    </row>
    <row r="22" ht="14.25" customHeight="1">
      <c r="A22" s="2">
        <v>45509.0</v>
      </c>
      <c r="B22">
        <v>1632.77099609375</v>
      </c>
      <c r="C22">
        <v>1651.12841015471</v>
      </c>
      <c r="D22">
        <v>1506.91227202521</v>
      </c>
      <c r="E22">
        <v>1576.30159700914</v>
      </c>
      <c r="F22">
        <v>1.22485E7</v>
      </c>
      <c r="G22" t="str">
        <f t="shared" si="1"/>
        <v>-1.138700327</v>
      </c>
      <c r="H22" s="9">
        <v>0.12788461538461537</v>
      </c>
      <c r="I22" s="10" t="str">
        <f t="shared" si="2"/>
        <v>-1.2665849</v>
      </c>
      <c r="J22" t="str">
        <f t="shared" si="3"/>
        <v>-0.2760641754</v>
      </c>
      <c r="M22" s="5" t="s">
        <v>15</v>
      </c>
      <c r="N22" s="5" t="str">
        <f>MAX(J5:J55)</f>
        <v>2.952105074</v>
      </c>
    </row>
    <row r="23" ht="14.25" customHeight="1">
      <c r="A23" s="2">
        <v>45516.0</v>
      </c>
      <c r="B23">
        <v>1580.84118652343</v>
      </c>
      <c r="C23">
        <v>1626.18618793585</v>
      </c>
      <c r="D23">
        <v>1549.6633467766</v>
      </c>
      <c r="E23">
        <v>1626.18618793585</v>
      </c>
      <c r="F23">
        <v>3339645.0</v>
      </c>
      <c r="G23" t="str">
        <f t="shared" si="1"/>
        <v>-3.180471095</v>
      </c>
      <c r="H23" s="9">
        <v>0.12749999999999997</v>
      </c>
      <c r="I23" s="10" t="str">
        <f t="shared" si="2"/>
        <v>-3.3079711</v>
      </c>
      <c r="J23" t="str">
        <f t="shared" si="3"/>
        <v>-0.7210036074</v>
      </c>
      <c r="M23" s="5" t="s">
        <v>16</v>
      </c>
      <c r="N23" s="5" t="str">
        <f>MIN(J5:J55)</f>
        <v>-1.478793406</v>
      </c>
    </row>
    <row r="24" ht="14.25" customHeight="1">
      <c r="A24" s="2">
        <v>45523.0</v>
      </c>
      <c r="B24">
        <v>1616.55859375</v>
      </c>
      <c r="C24">
        <v>1644.14464935893</v>
      </c>
      <c r="D24">
        <v>1547.46849978983</v>
      </c>
      <c r="E24">
        <v>1606.28232889325</v>
      </c>
      <c r="F24">
        <v>4906259.0</v>
      </c>
      <c r="G24" t="str">
        <f t="shared" si="1"/>
        <v>2.259392501</v>
      </c>
      <c r="H24" s="9">
        <v>0.12788461538461537</v>
      </c>
      <c r="I24" s="10" t="str">
        <f t="shared" si="2"/>
        <v>2.1315079</v>
      </c>
      <c r="J24" t="str">
        <f t="shared" si="3"/>
        <v>0.4645823168</v>
      </c>
      <c r="M24" s="5" t="s">
        <v>17</v>
      </c>
      <c r="N24" s="5" t="str">
        <f>_xlfn.STDEV.S(J5:J55)</f>
        <v>0.9997152772</v>
      </c>
    </row>
    <row r="25" ht="14.25" customHeight="1">
      <c r="A25" s="2">
        <v>45530.0</v>
      </c>
      <c r="B25">
        <v>1583.33544921875</v>
      </c>
      <c r="C25">
        <v>1641.10177635511</v>
      </c>
      <c r="D25">
        <v>1552.65645421971</v>
      </c>
      <c r="E25">
        <v>1618.25463051847</v>
      </c>
      <c r="F25">
        <v>4048336.0</v>
      </c>
      <c r="G25" t="str">
        <f t="shared" si="1"/>
        <v>-2.055177255</v>
      </c>
      <c r="H25" s="9">
        <v>0.12788461538461537</v>
      </c>
      <c r="I25" s="10" t="str">
        <f t="shared" si="2"/>
        <v>-2.1830619</v>
      </c>
      <c r="J25" t="str">
        <f t="shared" si="3"/>
        <v>-0.4758189956</v>
      </c>
    </row>
    <row r="26" ht="14.25" customHeight="1">
      <c r="A26" s="2">
        <v>45537.0</v>
      </c>
      <c r="B26">
        <v>1547.61804199218</v>
      </c>
      <c r="C26">
        <v>1626.1363872021</v>
      </c>
      <c r="D26">
        <v>1541.93125270019</v>
      </c>
      <c r="E26">
        <v>1593.31233294222</v>
      </c>
      <c r="F26">
        <v>5710332.0</v>
      </c>
      <c r="G26" t="str">
        <f t="shared" si="1"/>
        <v>-2.255833231</v>
      </c>
      <c r="H26" s="9">
        <v>0.1276923076923077</v>
      </c>
      <c r="I26" s="10" t="str">
        <f t="shared" si="2"/>
        <v>-2.3835255</v>
      </c>
      <c r="J26" t="str">
        <f t="shared" si="3"/>
        <v>-0.5195119494</v>
      </c>
    </row>
    <row r="27" ht="14.25" customHeight="1">
      <c r="A27" s="2">
        <v>45544.0</v>
      </c>
      <c r="B27">
        <v>1612.51782226562</v>
      </c>
      <c r="C27">
        <v>1625.93671536585</v>
      </c>
      <c r="D27">
        <v>1521.22911028585</v>
      </c>
      <c r="E27">
        <v>1531.45544140927</v>
      </c>
      <c r="F27">
        <v>4720049.0</v>
      </c>
      <c r="G27" t="str">
        <f t="shared" si="1"/>
        <v>4.193526989</v>
      </c>
      <c r="H27" s="9">
        <v>0.12634615384615386</v>
      </c>
      <c r="I27" s="10" t="str">
        <f t="shared" si="2"/>
        <v>4.0671808</v>
      </c>
      <c r="J27" t="str">
        <f t="shared" si="3"/>
        <v>0.8864805556</v>
      </c>
    </row>
    <row r="28" ht="14.25" customHeight="1">
      <c r="A28" s="2">
        <v>45551.0</v>
      </c>
      <c r="B28">
        <v>1587.67529296875</v>
      </c>
      <c r="C28">
        <v>1621.24761407324</v>
      </c>
      <c r="D28">
        <v>1530.50768094248</v>
      </c>
      <c r="E28">
        <v>1621.24761407324</v>
      </c>
      <c r="F28">
        <v>5411725.0</v>
      </c>
      <c r="G28" t="str">
        <f t="shared" si="1"/>
        <v>-1.540604944</v>
      </c>
      <c r="H28" s="9">
        <v>0.12634615384615386</v>
      </c>
      <c r="I28" s="10" t="str">
        <f t="shared" si="2"/>
        <v>-1.6669511</v>
      </c>
      <c r="J28" t="str">
        <f t="shared" si="3"/>
        <v>-0.3633277682</v>
      </c>
    </row>
    <row r="29" ht="14.25" customHeight="1">
      <c r="A29" s="2">
        <v>45558.0</v>
      </c>
      <c r="B29">
        <v>1518.984375</v>
      </c>
      <c r="C29">
        <v>1622.24538177339</v>
      </c>
      <c r="D29">
        <v>1499.13030199699</v>
      </c>
      <c r="E29">
        <v>1597.10362014394</v>
      </c>
      <c r="F29">
        <v>7636491.0</v>
      </c>
      <c r="G29" t="str">
        <f t="shared" si="1"/>
        <v>-4.326509222</v>
      </c>
      <c r="H29" s="9">
        <v>0.12576923076923077</v>
      </c>
      <c r="I29" s="10" t="str">
        <f t="shared" si="2"/>
        <v>-4.4522785</v>
      </c>
      <c r="J29" t="str">
        <f t="shared" si="3"/>
        <v>-0.9704162261</v>
      </c>
    </row>
    <row r="30" ht="14.25" customHeight="1">
      <c r="A30" s="2">
        <v>45565.0</v>
      </c>
      <c r="B30">
        <v>1470.39685058593</v>
      </c>
      <c r="C30">
        <v>1551.40930038589</v>
      </c>
      <c r="D30">
        <v>1456.77834587438</v>
      </c>
      <c r="E30">
        <v>1516.98896542556</v>
      </c>
      <c r="F30">
        <v>3607158.0</v>
      </c>
      <c r="G30" t="str">
        <f t="shared" si="1"/>
        <v>-3.198684938</v>
      </c>
      <c r="H30" s="9">
        <v>0.12461538461538463</v>
      </c>
      <c r="I30" s="10" t="str">
        <f t="shared" si="2"/>
        <v>-3.3233003</v>
      </c>
      <c r="J30" t="str">
        <f t="shared" si="3"/>
        <v>-0.7243447577</v>
      </c>
    </row>
    <row r="31" ht="14.25" customHeight="1">
      <c r="A31" s="2">
        <v>45572.0</v>
      </c>
      <c r="B31">
        <v>1488.90393066406</v>
      </c>
      <c r="C31">
        <v>1523.37419859476</v>
      </c>
      <c r="D31">
        <v>1421.80922032452</v>
      </c>
      <c r="E31">
        <v>1474.5371579214</v>
      </c>
      <c r="F31">
        <v>4770653.0</v>
      </c>
      <c r="G31" t="str">
        <f t="shared" si="1"/>
        <v>1.258645247</v>
      </c>
      <c r="H31" s="9">
        <v>0.12423076923076923</v>
      </c>
      <c r="I31" s="10" t="str">
        <f t="shared" si="2"/>
        <v>1.1344145</v>
      </c>
      <c r="J31" t="str">
        <f t="shared" si="3"/>
        <v>0.2472563719</v>
      </c>
    </row>
    <row r="32" ht="14.25" customHeight="1">
      <c r="A32" s="2">
        <v>45579.0</v>
      </c>
      <c r="B32">
        <v>1471.34460449218</v>
      </c>
      <c r="C32">
        <v>1502.27302133521</v>
      </c>
      <c r="D32">
        <v>1439.41849678325</v>
      </c>
      <c r="E32">
        <v>1482.66837146251</v>
      </c>
      <c r="F32">
        <v>4662463.0</v>
      </c>
      <c r="G32" t="str">
        <f t="shared" si="1"/>
        <v>-1.179345813</v>
      </c>
      <c r="H32" s="9">
        <v>0.12365384615384614</v>
      </c>
      <c r="I32" s="10" t="str">
        <f t="shared" si="2"/>
        <v>-1.3029997</v>
      </c>
      <c r="J32" t="str">
        <f t="shared" si="3"/>
        <v>-0.2840011077</v>
      </c>
    </row>
    <row r="33" ht="14.25" customHeight="1">
      <c r="A33" s="2">
        <v>45586.0</v>
      </c>
      <c r="B33">
        <v>1396.96667480468</v>
      </c>
      <c r="C33">
        <v>1492.54550663191</v>
      </c>
      <c r="D33">
        <v>1386.79027688393</v>
      </c>
      <c r="E33">
        <v>1471.59399885165</v>
      </c>
      <c r="F33">
        <v>3856382.0</v>
      </c>
      <c r="G33" t="str">
        <f t="shared" si="1"/>
        <v>-5.055099224</v>
      </c>
      <c r="H33" s="9">
        <v>0.12461538461538463</v>
      </c>
      <c r="I33" s="10" t="str">
        <f t="shared" si="2"/>
        <v>-5.1797146</v>
      </c>
      <c r="J33" t="str">
        <f t="shared" si="3"/>
        <v>-1.128967821</v>
      </c>
    </row>
    <row r="34" ht="14.25" customHeight="1">
      <c r="A34" s="2">
        <v>45593.0</v>
      </c>
      <c r="B34">
        <v>1415.37414550781</v>
      </c>
      <c r="C34">
        <v>1437.87200105134</v>
      </c>
      <c r="D34">
        <v>1337.70393736873</v>
      </c>
      <c r="E34">
        <v>1388.78566005778</v>
      </c>
      <c r="F34">
        <v>4450873.0</v>
      </c>
      <c r="G34" t="str">
        <f t="shared" si="1"/>
        <v>1.317674289</v>
      </c>
      <c r="H34" s="9">
        <v>0.12519230769230766</v>
      </c>
      <c r="I34" s="10" t="str">
        <f t="shared" si="2"/>
        <v>1.1924820</v>
      </c>
      <c r="J34" t="str">
        <f t="shared" si="3"/>
        <v>0.2599127338</v>
      </c>
    </row>
    <row r="35" ht="14.25" customHeight="1">
      <c r="A35" s="2">
        <v>45600.0</v>
      </c>
      <c r="B35">
        <v>1416.77099609375</v>
      </c>
      <c r="C35">
        <v>1479.4758441298</v>
      </c>
      <c r="D35">
        <v>1392.27763604557</v>
      </c>
      <c r="E35">
        <v>1418.91593407503</v>
      </c>
      <c r="F35">
        <v>4724924.0</v>
      </c>
      <c r="G35" t="str">
        <f t="shared" si="1"/>
        <v>0.09869126057</v>
      </c>
      <c r="H35" s="9">
        <v>0.12365384615384614</v>
      </c>
      <c r="I35" s="10" t="str">
        <f t="shared" si="2"/>
        <v>-0.0249626</v>
      </c>
      <c r="J35" t="str">
        <f t="shared" si="3"/>
        <v>-0.00544083178</v>
      </c>
    </row>
    <row r="36" ht="14.25" customHeight="1">
      <c r="A36" s="2">
        <v>45607.0</v>
      </c>
      <c r="B36">
        <v>1325.68176269531</v>
      </c>
      <c r="C36">
        <v>1416.77098915976</v>
      </c>
      <c r="D36">
        <v>1298.544619354</v>
      </c>
      <c r="E36">
        <v>1410.8346553243</v>
      </c>
      <c r="F36">
        <v>3882631.0</v>
      </c>
      <c r="G36" t="str">
        <f t="shared" si="1"/>
        <v>-6.429354755</v>
      </c>
      <c r="H36" s="9">
        <v>0.12384615384615386</v>
      </c>
      <c r="I36" s="10" t="str">
        <f t="shared" si="2"/>
        <v>-6.5532009</v>
      </c>
      <c r="J36" t="str">
        <f t="shared" si="3"/>
        <v>-1.428332159</v>
      </c>
    </row>
    <row r="37" ht="14.25" customHeight="1">
      <c r="A37" s="2">
        <v>45614.0</v>
      </c>
      <c r="B37">
        <v>1313.11083984375</v>
      </c>
      <c r="C37">
        <v>1352.22027254542</v>
      </c>
      <c r="D37">
        <v>1283.62902643771</v>
      </c>
      <c r="E37">
        <v>1325.93114294037</v>
      </c>
      <c r="F37">
        <v>3966570.0</v>
      </c>
      <c r="G37" t="str">
        <f t="shared" si="1"/>
        <v>-0.9482609783</v>
      </c>
      <c r="H37" s="9">
        <v>0.12403846153846154</v>
      </c>
      <c r="I37" s="10" t="str">
        <f t="shared" si="2"/>
        <v>-1.0722994</v>
      </c>
      <c r="J37" t="str">
        <f t="shared" si="3"/>
        <v>-0.2337178114</v>
      </c>
    </row>
    <row r="38" ht="14.25" customHeight="1">
      <c r="A38" s="2">
        <v>45621.0</v>
      </c>
      <c r="B38">
        <v>1329.17358398437</v>
      </c>
      <c r="C38">
        <v>1357.15885996997</v>
      </c>
      <c r="D38">
        <v>1310.16752530473</v>
      </c>
      <c r="E38">
        <v>1324.93339803434</v>
      </c>
      <c r="F38">
        <v>4400821.0</v>
      </c>
      <c r="G38" t="str">
        <f t="shared" si="1"/>
        <v>1.223258818</v>
      </c>
      <c r="H38" s="9">
        <v>0.12442307692307691</v>
      </c>
      <c r="I38" s="10" t="str">
        <f t="shared" si="2"/>
        <v>1.0988357</v>
      </c>
      <c r="J38" t="str">
        <f t="shared" si="3"/>
        <v>0.2395016494</v>
      </c>
    </row>
    <row r="39" ht="14.25" customHeight="1">
      <c r="A39" s="2">
        <v>45628.0</v>
      </c>
      <c r="B39">
        <v>1351.62170410156</v>
      </c>
      <c r="C39">
        <v>1391.72882829992</v>
      </c>
      <c r="D39">
        <v>1302.33575083993</v>
      </c>
      <c r="E39">
        <v>1326.43000967191</v>
      </c>
      <c r="F39">
        <v>5683023.0</v>
      </c>
      <c r="G39" t="str">
        <f t="shared" si="1"/>
        <v>1.688877991</v>
      </c>
      <c r="H39" s="9">
        <v>0.12230769230769231</v>
      </c>
      <c r="I39" s="10" t="str">
        <f t="shared" si="2"/>
        <v>1.5665703</v>
      </c>
      <c r="J39" t="str">
        <f t="shared" si="3"/>
        <v>0.3414488229</v>
      </c>
    </row>
    <row r="40" ht="14.25" customHeight="1">
      <c r="A40" s="2">
        <v>45635.0</v>
      </c>
      <c r="B40">
        <v>1345.18664550781</v>
      </c>
      <c r="C40">
        <v>1381.80185163355</v>
      </c>
      <c r="D40">
        <v>1315.90432111284</v>
      </c>
      <c r="E40">
        <v>1351.62170288849</v>
      </c>
      <c r="F40">
        <v>4902159.0</v>
      </c>
      <c r="G40" t="str">
        <f t="shared" si="1"/>
        <v>-0.4760990871</v>
      </c>
      <c r="H40" s="9">
        <v>0.12365384615384614</v>
      </c>
      <c r="I40" s="10" t="str">
        <f t="shared" si="2"/>
        <v>-0.5997529</v>
      </c>
      <c r="J40" t="str">
        <f t="shared" si="3"/>
        <v>-0.130721828</v>
      </c>
    </row>
    <row r="41" ht="14.25" customHeight="1">
      <c r="A41" s="2">
        <v>45642.0</v>
      </c>
      <c r="B41">
        <v>1275.94689941406</v>
      </c>
      <c r="C41">
        <v>1369.77965423923</v>
      </c>
      <c r="D41">
        <v>1271.407357164</v>
      </c>
      <c r="E41">
        <v>1354.11595603273</v>
      </c>
      <c r="F41">
        <v>5308201.0</v>
      </c>
      <c r="G41" t="str">
        <f t="shared" si="1"/>
        <v>-5.147222233</v>
      </c>
      <c r="H41" s="9">
        <v>0.12423076923076923</v>
      </c>
      <c r="I41" s="10" t="str">
        <f t="shared" si="2"/>
        <v>-5.2714530</v>
      </c>
      <c r="J41" t="str">
        <f t="shared" si="3"/>
        <v>-1.148963072</v>
      </c>
    </row>
    <row r="42" ht="14.25" customHeight="1">
      <c r="A42" s="2">
        <v>45649.0</v>
      </c>
      <c r="B42">
        <v>1311.81384277343</v>
      </c>
      <c r="C42">
        <v>1343.88962925476</v>
      </c>
      <c r="D42">
        <v>1269.2623019438</v>
      </c>
      <c r="E42">
        <v>1281.03510316489</v>
      </c>
      <c r="F42">
        <v>3721518.0</v>
      </c>
      <c r="G42" t="str">
        <f t="shared" si="1"/>
        <v>2.811005958</v>
      </c>
      <c r="H42" s="9">
        <v>0.12634615384615386</v>
      </c>
      <c r="I42" s="10" t="str">
        <f t="shared" si="2"/>
        <v>2.6846598</v>
      </c>
      <c r="J42" t="str">
        <f t="shared" si="3"/>
        <v>0.5851470124</v>
      </c>
    </row>
    <row r="43" ht="14.25" customHeight="1">
      <c r="A43" s="2">
        <v>45656.0</v>
      </c>
      <c r="B43">
        <v>1293.15698242187</v>
      </c>
      <c r="C43">
        <v>1318.94726579551</v>
      </c>
      <c r="D43">
        <v>1275.89688249752</v>
      </c>
      <c r="E43">
        <v>1305.67792915648</v>
      </c>
      <c r="F43">
        <v>7227400.0</v>
      </c>
      <c r="G43" t="str">
        <f t="shared" si="1"/>
        <v>-1.422218591</v>
      </c>
      <c r="H43" s="9">
        <v>0.12653846153846152</v>
      </c>
      <c r="I43" s="10" t="str">
        <f t="shared" si="2"/>
        <v>-1.5487571</v>
      </c>
      <c r="J43" t="str">
        <f t="shared" si="3"/>
        <v>-0.3375662574</v>
      </c>
    </row>
    <row r="44" ht="14.25" customHeight="1">
      <c r="A44" s="2">
        <v>45663.0</v>
      </c>
      <c r="B44">
        <v>1207.05627441406</v>
      </c>
      <c r="C44">
        <v>1298.64434497284</v>
      </c>
      <c r="D44">
        <v>1200.67102848995</v>
      </c>
      <c r="E44">
        <v>1293.30672317734</v>
      </c>
      <c r="F44">
        <v>3941144.0</v>
      </c>
      <c r="G44" t="str">
        <f t="shared" si="1"/>
        <v>-6.658179106</v>
      </c>
      <c r="H44" s="9">
        <v>0.12653846153846152</v>
      </c>
      <c r="I44" s="10" t="str">
        <f t="shared" si="2"/>
        <v>-6.7847176</v>
      </c>
      <c r="J44" t="str">
        <f t="shared" si="3"/>
        <v>-1.478793406</v>
      </c>
    </row>
    <row r="45" ht="14.25" customHeight="1">
      <c r="A45" s="2">
        <v>45670.0</v>
      </c>
      <c r="B45">
        <v>1204.71166992187</v>
      </c>
      <c r="C45">
        <v>1220.12594443655</v>
      </c>
      <c r="D45">
        <v>1164.85397022037</v>
      </c>
      <c r="E45">
        <v>1202.01795341257</v>
      </c>
      <c r="F45">
        <v>6780572.0</v>
      </c>
      <c r="G45" t="str">
        <f t="shared" si="1"/>
        <v>-0.1942415231</v>
      </c>
      <c r="H45" s="9">
        <v>0.12653846153846152</v>
      </c>
      <c r="I45" s="10" t="str">
        <f t="shared" si="2"/>
        <v>-0.3207800</v>
      </c>
      <c r="J45" t="str">
        <f t="shared" si="3"/>
        <v>-0.06991703358</v>
      </c>
    </row>
    <row r="46" ht="14.25" customHeight="1">
      <c r="A46" s="2">
        <v>45677.0</v>
      </c>
      <c r="B46">
        <v>1213.74084472656</v>
      </c>
      <c r="C46">
        <v>1240.97773168893</v>
      </c>
      <c r="D46">
        <v>1183.311273991</v>
      </c>
      <c r="E46">
        <v>1210.19899351573</v>
      </c>
      <c r="F46">
        <v>3824808.0</v>
      </c>
      <c r="G46" t="str">
        <f t="shared" si="1"/>
        <v>0.7494884486</v>
      </c>
      <c r="H46" s="9">
        <v>0.12653846153846152</v>
      </c>
      <c r="I46" s="10" t="str">
        <f t="shared" si="2"/>
        <v>0.6229500</v>
      </c>
      <c r="J46" t="str">
        <f t="shared" si="3"/>
        <v>0.1357778454</v>
      </c>
    </row>
    <row r="47" ht="14.25" customHeight="1">
      <c r="A47" s="2">
        <v>45684.0</v>
      </c>
      <c r="B47">
        <v>1172.43640136718</v>
      </c>
      <c r="C47">
        <v>1238.0843848037</v>
      </c>
      <c r="D47">
        <v>1145.89784968908</v>
      </c>
      <c r="E47">
        <v>1207.80449251905</v>
      </c>
      <c r="F47">
        <v>5482373.0</v>
      </c>
      <c r="G47" t="str">
        <f t="shared" si="1"/>
        <v>-3.403069406</v>
      </c>
      <c r="H47" s="9">
        <v>0.12576923076923077</v>
      </c>
      <c r="I47" s="10" t="str">
        <f t="shared" si="2"/>
        <v>-3.5288386</v>
      </c>
      <c r="J47" t="str">
        <f t="shared" si="3"/>
        <v>-0.7691437786</v>
      </c>
    </row>
    <row r="48" ht="14.25" customHeight="1">
      <c r="A48" s="2">
        <v>45691.0</v>
      </c>
      <c r="B48">
        <v>1136.81884765625</v>
      </c>
      <c r="C48">
        <v>1196.33113421813</v>
      </c>
      <c r="D48">
        <v>1120.40688106133</v>
      </c>
      <c r="E48">
        <v>1163.30758977516</v>
      </c>
      <c r="F48">
        <v>7638651.0</v>
      </c>
      <c r="G48" t="str">
        <f t="shared" si="1"/>
        <v>-3.037909235</v>
      </c>
      <c r="H48" s="9">
        <v>0.12307692307692308</v>
      </c>
      <c r="I48" s="10" t="str">
        <f t="shared" si="2"/>
        <v>-3.1609862</v>
      </c>
      <c r="J48" t="str">
        <f t="shared" si="3"/>
        <v>-0.6889668494</v>
      </c>
    </row>
    <row r="49" ht="14.25" customHeight="1">
      <c r="A49" s="2">
        <v>45698.0</v>
      </c>
      <c r="B49">
        <v>1075.85986328125</v>
      </c>
      <c r="C49">
        <v>1145.74815341091</v>
      </c>
      <c r="D49">
        <v>1042.28754308357</v>
      </c>
      <c r="E49">
        <v>1142.25623556723</v>
      </c>
      <c r="F49">
        <v>7268096.0</v>
      </c>
      <c r="G49" t="str">
        <f t="shared" si="1"/>
        <v>-5.362242586</v>
      </c>
      <c r="H49" s="9">
        <v>0.12365384615384614</v>
      </c>
      <c r="I49" s="10" t="str">
        <f t="shared" si="2"/>
        <v>-5.4858964</v>
      </c>
      <c r="J49" t="str">
        <f t="shared" si="3"/>
        <v>-1.195703047</v>
      </c>
    </row>
    <row r="50" ht="14.25" customHeight="1">
      <c r="A50" s="2">
        <v>45705.0</v>
      </c>
      <c r="B50">
        <v>1056.50463867187</v>
      </c>
      <c r="C50">
        <v>1100.90187989075</v>
      </c>
      <c r="D50">
        <v>1045.18087229171</v>
      </c>
      <c r="E50">
        <v>1075.85986481936</v>
      </c>
      <c r="F50">
        <v>4206668.0</v>
      </c>
      <c r="G50" t="str">
        <f t="shared" si="1"/>
        <v>-1.799047001</v>
      </c>
      <c r="H50" s="9">
        <v>0.12365384615384614</v>
      </c>
      <c r="I50" s="10" t="str">
        <f t="shared" si="2"/>
        <v>-1.9227008</v>
      </c>
      <c r="J50" t="str">
        <f t="shared" si="3"/>
        <v>-0.4190708466</v>
      </c>
    </row>
    <row r="51" ht="14.25" customHeight="1">
      <c r="A51" s="2">
        <v>45712.0</v>
      </c>
      <c r="B51">
        <v>1016.5</v>
      </c>
      <c r="C51">
        <v>1054.34997558593</v>
      </c>
      <c r="D51">
        <v>1002.15002441406</v>
      </c>
      <c r="E51">
        <v>1048.15002441406</v>
      </c>
      <c r="F51">
        <v>4562024.0</v>
      </c>
      <c r="G51" t="str">
        <f t="shared" si="1"/>
        <v>-3.786508569</v>
      </c>
      <c r="H51" s="9">
        <v>0.12365384615384614</v>
      </c>
      <c r="I51" s="10" t="str">
        <f t="shared" si="2"/>
        <v>-3.9101624</v>
      </c>
      <c r="J51" t="str">
        <f t="shared" si="3"/>
        <v>-0.8522569049</v>
      </c>
    </row>
    <row r="52" ht="14.25" customHeight="1">
      <c r="A52" s="2">
        <v>45719.0</v>
      </c>
      <c r="B52">
        <v>1087.80004882812</v>
      </c>
      <c r="C52">
        <v>1099.0</v>
      </c>
      <c r="D52">
        <v>1002.40002441406</v>
      </c>
      <c r="E52">
        <v>1018.0</v>
      </c>
      <c r="F52">
        <v>4045361.0</v>
      </c>
      <c r="G52" t="str">
        <f t="shared" si="1"/>
        <v>7.014269437</v>
      </c>
      <c r="H52" s="9">
        <v>0.12442307692307691</v>
      </c>
      <c r="I52" s="10" t="str">
        <f t="shared" si="2"/>
        <v>6.8898464</v>
      </c>
      <c r="J52" t="str">
        <f t="shared" si="3"/>
        <v>1.501707221</v>
      </c>
    </row>
    <row r="53" ht="14.25" customHeight="1">
      <c r="A53" s="2">
        <v>45726.0</v>
      </c>
      <c r="B53">
        <v>1039.25</v>
      </c>
      <c r="C53">
        <v>1099.0</v>
      </c>
      <c r="D53">
        <v>1032.0</v>
      </c>
      <c r="E53">
        <v>1092.65002441406</v>
      </c>
      <c r="F53">
        <v>4108250.0</v>
      </c>
      <c r="G53" t="str">
        <f t="shared" si="1"/>
        <v>-4.463140894</v>
      </c>
      <c r="H53" s="9">
        <v>0.12461538461538463</v>
      </c>
      <c r="I53" s="10" t="str">
        <f t="shared" si="2"/>
        <v>-4.5877563</v>
      </c>
      <c r="J53" t="str">
        <f t="shared" si="3"/>
        <v>-0.9999449005</v>
      </c>
    </row>
    <row r="54" ht="14.25" customHeight="1">
      <c r="A54" s="2">
        <v>45733.0</v>
      </c>
      <c r="B54">
        <v>1181.30004882812</v>
      </c>
      <c r="C54">
        <v>1207.30004882812</v>
      </c>
      <c r="D54">
        <v>1037.09997558593</v>
      </c>
      <c r="E54">
        <v>1037.09997558593</v>
      </c>
      <c r="F54">
        <v>7000650.0</v>
      </c>
      <c r="G54" t="str">
        <f t="shared" si="1"/>
        <v>13.66851564</v>
      </c>
      <c r="H54" s="9">
        <v>0.12423076923076923</v>
      </c>
      <c r="I54" s="10" t="str">
        <f t="shared" si="2"/>
        <v>13.5442849</v>
      </c>
      <c r="J54" t="str">
        <f t="shared" si="3"/>
        <v>2.952105074</v>
      </c>
    </row>
    <row r="55" ht="14.25" customHeight="1">
      <c r="A55" s="2">
        <v>45740.0</v>
      </c>
      <c r="B55">
        <v>1182.90002441406</v>
      </c>
      <c r="C55">
        <v>1210.0</v>
      </c>
      <c r="D55">
        <v>1170.55004882812</v>
      </c>
      <c r="E55">
        <v>1185.0</v>
      </c>
      <c r="F55">
        <v>3442045.0</v>
      </c>
      <c r="G55" t="str">
        <f t="shared" si="1"/>
        <v>0.1354419301</v>
      </c>
      <c r="H55" s="9">
        <v>0.12211538461538463</v>
      </c>
      <c r="I55" s="10" t="str">
        <f t="shared" si="2"/>
        <v>0.0133265</v>
      </c>
      <c r="J55" t="str">
        <f t="shared" si="3"/>
        <v>0.002904646705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M8:N8"/>
    <mergeCell ref="M14:N14"/>
    <mergeCell ref="M20:N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5" width="8.71"/>
    <col customWidth="1" min="6" max="6" width="15.29"/>
    <col customWidth="1" min="7" max="7" width="19.0"/>
    <col customWidth="1" min="8" max="8" width="11.43"/>
    <col customWidth="1" min="9" max="9" width="17.71"/>
    <col customWidth="1" min="10" max="10" width="15.71"/>
    <col customWidth="1" min="11" max="13" width="8.71"/>
    <col customWidth="1" min="14" max="14" width="19.57"/>
    <col customWidth="1" min="15" max="15" width="21.29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8</v>
      </c>
      <c r="J1" t="s">
        <v>9</v>
      </c>
    </row>
    <row r="2" ht="14.25" customHeight="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ht="14.25" customHeight="1">
      <c r="A3" t="s">
        <v>12</v>
      </c>
      <c r="H3" s="9"/>
    </row>
    <row r="4" ht="14.25" customHeight="1">
      <c r="A4" s="2">
        <v>45413.0</v>
      </c>
      <c r="B4">
        <v>1544.9248046875</v>
      </c>
      <c r="C4">
        <v>1590.09334525021</v>
      </c>
      <c r="D4">
        <v>1201.66337951871</v>
      </c>
      <c r="E4">
        <v>1263.32911427549</v>
      </c>
      <c r="F4">
        <v>4.5334774E7</v>
      </c>
      <c r="H4" s="9">
        <v>0.5841666666666666</v>
      </c>
    </row>
    <row r="5" ht="14.25" customHeight="1">
      <c r="A5" s="2">
        <v>45444.0</v>
      </c>
      <c r="B5">
        <v>1660.00769042968</v>
      </c>
      <c r="C5">
        <v>1793.32709980708</v>
      </c>
      <c r="D5">
        <v>1397.54293937584</v>
      </c>
      <c r="E5">
        <v>1639.73397659291</v>
      </c>
      <c r="F5">
        <v>3.4612173E7</v>
      </c>
      <c r="G5" t="str">
        <f t="shared" ref="G5:G14" si="1">(B5-B4)/B4 * 100</f>
        <v>7.449093017</v>
      </c>
      <c r="H5" s="9">
        <v>0.5741666666666666</v>
      </c>
      <c r="I5" s="10" t="str">
        <f t="shared" ref="I5:I14" si="2">G5-H5</f>
        <v>6.8749264</v>
      </c>
      <c r="J5" t="str">
        <f t="shared" ref="J5:J14" si="3">I5/9.061778641</f>
        <v>0.7586729518</v>
      </c>
      <c r="N5" s="3" t="s">
        <v>13</v>
      </c>
      <c r="O5" s="4"/>
    </row>
    <row r="6" ht="14.25" customHeight="1">
      <c r="A6" s="2">
        <v>45474.0</v>
      </c>
      <c r="B6">
        <v>1722.76672363281</v>
      </c>
      <c r="C6">
        <v>1742.14598588308</v>
      </c>
      <c r="D6">
        <v>1490.71248078985</v>
      </c>
      <c r="E6">
        <v>1662.7406768101</v>
      </c>
      <c r="F6">
        <v>2.6544359E7</v>
      </c>
      <c r="G6" t="str">
        <f t="shared" si="1"/>
        <v>3.780647136</v>
      </c>
      <c r="H6" s="9">
        <v>0.5691666666666667</v>
      </c>
      <c r="I6" s="10" t="str">
        <f t="shared" si="2"/>
        <v>3.2114805</v>
      </c>
      <c r="J6" t="str">
        <f t="shared" si="3"/>
        <v>0.3543984682</v>
      </c>
      <c r="N6" s="5" t="s">
        <v>14</v>
      </c>
      <c r="O6" s="5" t="str">
        <f>AVERAGE(G5:G14)</f>
        <v>-2.377989111</v>
      </c>
    </row>
    <row r="7" ht="14.25" customHeight="1">
      <c r="A7" s="2">
        <v>45505.0</v>
      </c>
      <c r="B7">
        <v>1583.33544921875</v>
      </c>
      <c r="C7">
        <v>1767.11006322933</v>
      </c>
      <c r="D7">
        <v>1506.91235107476</v>
      </c>
      <c r="E7">
        <v>1735.98215604324</v>
      </c>
      <c r="F7">
        <v>2.7015771E7</v>
      </c>
      <c r="G7" t="str">
        <f t="shared" si="1"/>
        <v>-8.09345064</v>
      </c>
      <c r="H7" s="9">
        <v>0.5541666666666667</v>
      </c>
      <c r="I7" s="10" t="str">
        <f t="shared" si="2"/>
        <v>-8.6476173</v>
      </c>
      <c r="J7" t="str">
        <f t="shared" si="3"/>
        <v>-0.954295801</v>
      </c>
      <c r="N7" s="5" t="s">
        <v>15</v>
      </c>
      <c r="O7" s="5" t="str">
        <f>MAX(G5:G14)</f>
        <v>15.28342256</v>
      </c>
    </row>
    <row r="8" ht="14.25" customHeight="1">
      <c r="A8" s="2">
        <v>45536.0</v>
      </c>
      <c r="B8">
        <v>1513.09790039062</v>
      </c>
      <c r="C8">
        <v>1626.13632103925</v>
      </c>
      <c r="D8">
        <v>1499.13022866012</v>
      </c>
      <c r="E8">
        <v>1593.31226811489</v>
      </c>
      <c r="F8">
        <v>2.423258E7</v>
      </c>
      <c r="G8" t="str">
        <f t="shared" si="1"/>
        <v>-4.436049787</v>
      </c>
      <c r="H8" s="9">
        <v>0.5541666666666667</v>
      </c>
      <c r="I8" s="10" t="str">
        <f t="shared" si="2"/>
        <v>-4.9902165</v>
      </c>
      <c r="J8" t="str">
        <f t="shared" si="3"/>
        <v>-0.5506884081</v>
      </c>
      <c r="N8" s="5" t="s">
        <v>16</v>
      </c>
      <c r="O8" s="5" t="str">
        <f>MIN(G5:G14)</f>
        <v>-16.95600665</v>
      </c>
    </row>
    <row r="9" ht="14.25" customHeight="1">
      <c r="A9" s="2">
        <v>45566.0</v>
      </c>
      <c r="B9">
        <v>1406.89379882812</v>
      </c>
      <c r="C9">
        <v>1551.40929638799</v>
      </c>
      <c r="D9">
        <v>1337.7039616395</v>
      </c>
      <c r="E9">
        <v>1515.49242521759</v>
      </c>
      <c r="F9">
        <v>2.0497679E7</v>
      </c>
      <c r="G9" t="str">
        <f t="shared" si="1"/>
        <v>-7.018984134</v>
      </c>
      <c r="H9" s="9">
        <v>0.5375</v>
      </c>
      <c r="I9" s="10" t="str">
        <f t="shared" si="2"/>
        <v>-7.5564841</v>
      </c>
      <c r="J9" t="str">
        <f t="shared" si="3"/>
        <v>-0.8338853147</v>
      </c>
      <c r="N9" s="5" t="s">
        <v>17</v>
      </c>
      <c r="O9" s="5" t="str">
        <f>_xlfn.STDEV.S(G5:G14)</f>
        <v>9.061778641</v>
      </c>
    </row>
    <row r="10" ht="14.25" customHeight="1">
      <c r="A10" s="2">
        <v>45597.0</v>
      </c>
      <c r="B10">
        <v>1329.17358398437</v>
      </c>
      <c r="C10">
        <v>1479.47572913564</v>
      </c>
      <c r="D10">
        <v>1283.62897406925</v>
      </c>
      <c r="E10">
        <v>1424.70247921162</v>
      </c>
      <c r="F10">
        <v>1.7070813E7</v>
      </c>
      <c r="G10" t="str">
        <f t="shared" si="1"/>
        <v>-5.524241766</v>
      </c>
      <c r="H10" s="9">
        <v>0.5441666666666667</v>
      </c>
      <c r="I10" s="10" t="str">
        <f t="shared" si="2"/>
        <v>-6.0684084</v>
      </c>
      <c r="J10" t="str">
        <f t="shared" si="3"/>
        <v>-0.6696707869</v>
      </c>
      <c r="N10" s="1"/>
      <c r="O10" s="1"/>
    </row>
    <row r="11" ht="14.25" customHeight="1">
      <c r="A11" s="2">
        <v>45627.0</v>
      </c>
      <c r="B11">
        <v>1296.49926757812</v>
      </c>
      <c r="C11">
        <v>1391.72881108309</v>
      </c>
      <c r="D11">
        <v>1269.26225848962</v>
      </c>
      <c r="E11">
        <v>1326.42999326288</v>
      </c>
      <c r="F11">
        <v>2.391785E7</v>
      </c>
      <c r="G11" t="str">
        <f t="shared" si="1"/>
        <v>-2.458242986</v>
      </c>
      <c r="H11" s="9">
        <v>0.5408333333333334</v>
      </c>
      <c r="I11" s="10" t="str">
        <f t="shared" si="2"/>
        <v>-2.9990763</v>
      </c>
      <c r="J11" t="str">
        <f t="shared" si="3"/>
        <v>-0.3309589032</v>
      </c>
      <c r="N11" s="3" t="s">
        <v>18</v>
      </c>
      <c r="O11" s="4"/>
    </row>
    <row r="12" ht="14.25" customHeight="1">
      <c r="A12" s="2">
        <v>45658.0</v>
      </c>
      <c r="B12">
        <v>1221.22351074218</v>
      </c>
      <c r="C12">
        <v>1318.94727895057</v>
      </c>
      <c r="D12">
        <v>1164.85397877493</v>
      </c>
      <c r="E12">
        <v>1300.29050912103</v>
      </c>
      <c r="F12">
        <v>2.2081053E7</v>
      </c>
      <c r="G12" t="str">
        <f t="shared" si="1"/>
        <v>-5.806077853</v>
      </c>
      <c r="H12" s="9">
        <v>0.5458333333333333</v>
      </c>
      <c r="I12" s="10" t="str">
        <f t="shared" si="2"/>
        <v>-6.3519112</v>
      </c>
      <c r="J12" t="str">
        <f t="shared" si="3"/>
        <v>-0.7009563396</v>
      </c>
      <c r="N12" s="5" t="s">
        <v>14</v>
      </c>
      <c r="O12" s="11" t="str">
        <f>AVERAGE(I5:I14)</f>
        <v>-2.9280724</v>
      </c>
    </row>
    <row r="13" ht="14.25" customHeight="1">
      <c r="A13" s="2">
        <v>45689.0</v>
      </c>
      <c r="B13">
        <v>1014.15277099609</v>
      </c>
      <c r="C13">
        <v>1238.08443841458</v>
      </c>
      <c r="D13">
        <v>999.8359313461131</v>
      </c>
      <c r="E13">
        <v>1235.14129905869</v>
      </c>
      <c r="F13">
        <v>2.4547734E7</v>
      </c>
      <c r="G13" t="str">
        <f t="shared" si="1"/>
        <v>-16.95600665</v>
      </c>
      <c r="H13" s="9">
        <v>0.545</v>
      </c>
      <c r="I13" s="10" t="str">
        <f t="shared" si="2"/>
        <v>-17.5010067</v>
      </c>
      <c r="J13" t="str">
        <f t="shared" si="3"/>
        <v>-1.93129929</v>
      </c>
      <c r="N13" s="5" t="s">
        <v>15</v>
      </c>
      <c r="O13" s="11" t="str">
        <f>MAX(I5:I14)</f>
        <v>14.7475892</v>
      </c>
    </row>
    <row r="14" ht="14.25" customHeight="1">
      <c r="A14" s="2">
        <v>45717.0</v>
      </c>
      <c r="B14">
        <v>1169.15002441406</v>
      </c>
      <c r="C14">
        <v>1210.0</v>
      </c>
      <c r="D14">
        <v>1002.40002441406</v>
      </c>
      <c r="E14">
        <v>1018.0</v>
      </c>
      <c r="F14">
        <v>2.612371E7</v>
      </c>
      <c r="G14" t="str">
        <f t="shared" si="1"/>
        <v>15.28342256</v>
      </c>
      <c r="H14" s="9">
        <v>0.5358333333333333</v>
      </c>
      <c r="I14" s="10" t="str">
        <f t="shared" si="2"/>
        <v>14.7475892</v>
      </c>
      <c r="J14" t="str">
        <f t="shared" si="3"/>
        <v>1.627449733</v>
      </c>
      <c r="N14" s="5" t="s">
        <v>16</v>
      </c>
      <c r="O14" s="11" t="str">
        <f>MIN(I5:I14)</f>
        <v>-17.5010067</v>
      </c>
    </row>
    <row r="15" ht="14.25" customHeight="1">
      <c r="H15" s="9"/>
      <c r="N15" s="5" t="s">
        <v>17</v>
      </c>
      <c r="O15" s="5" t="str">
        <f>_xlfn.STDEV.S(I5:I14)</f>
        <v>9.058878836</v>
      </c>
    </row>
    <row r="16" ht="14.25" customHeight="1">
      <c r="N16" s="6"/>
      <c r="O16" s="6"/>
    </row>
    <row r="17" ht="14.25" customHeight="1">
      <c r="N17" s="3" t="s">
        <v>19</v>
      </c>
      <c r="O17" s="4"/>
    </row>
    <row r="18" ht="14.25" customHeight="1">
      <c r="N18" s="5" t="s">
        <v>14</v>
      </c>
      <c r="O18" s="5" t="str">
        <f>AVERAGE(J5:J14)</f>
        <v>-0.323123369</v>
      </c>
    </row>
    <row r="19" ht="14.25" customHeight="1">
      <c r="N19" s="5" t="s">
        <v>15</v>
      </c>
      <c r="O19" s="5" t="str">
        <f>MAX(J5:J14)</f>
        <v>1.627449733</v>
      </c>
    </row>
    <row r="20" ht="14.25" customHeight="1">
      <c r="N20" s="5" t="s">
        <v>16</v>
      </c>
      <c r="O20" s="5" t="str">
        <f>MIN(J5:J14)</f>
        <v>-1.93129929</v>
      </c>
    </row>
    <row r="21" ht="14.25" customHeight="1">
      <c r="N21" s="5" t="s">
        <v>17</v>
      </c>
      <c r="O21" s="5" t="str">
        <f>_xlfn.STDEV.S(J5:J14)</f>
        <v>0.9996799961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N5:O5"/>
    <mergeCell ref="N11:O11"/>
    <mergeCell ref="N17:O1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bharatforge_daily_data</vt:lpstr>
      <vt:lpstr>weekly</vt:lpstr>
      <vt:lpstr>monthly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2025-04-14T20:38:13Z</dcterms:created>
  <dc:creator>amartya</dc:creator>
  <cp:lastModifiedBy>SOMAMARTYA@outlook.com</cp:lastModifiedBy>
  <dcterms:modified xsi:type="dcterms:W3CDTF">2025-04-14T20:38:13Z</dcterms:modified>
</cp:coreProperties>
</file>