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iance_daily_data" sheetId="1" r:id="rId4"/>
    <sheet state="visible" name="weekly" sheetId="2" r:id="rId5"/>
    <sheet state="visible" name="monthly" sheetId="3" r:id="rId6"/>
  </sheets>
  <definedNames/>
  <calcPr/>
</workbook>
</file>

<file path=xl/sharedStrings.xml><?xml version="1.0" encoding="utf-8"?>
<sst xmlns="http://schemas.openxmlformats.org/spreadsheetml/2006/main" count="96" uniqueCount="21">
  <si>
    <t>Price</t>
  </si>
  <si>
    <t>Close</t>
  </si>
  <si>
    <t>High</t>
  </si>
  <si>
    <t>Low</t>
  </si>
  <si>
    <t>Open</t>
  </si>
  <si>
    <t>Volume</t>
  </si>
  <si>
    <t>unadjusted returns</t>
  </si>
  <si>
    <t>T bill return</t>
  </si>
  <si>
    <t>adjusted returns</t>
  </si>
  <si>
    <t>sharpe ratio</t>
  </si>
  <si>
    <t>Ticker</t>
  </si>
  <si>
    <t>RELIANCE.NS</t>
  </si>
  <si>
    <t>Date</t>
  </si>
  <si>
    <t>DAILY UNADJUSTED RETURNS (%)</t>
  </si>
  <si>
    <t>MEAN</t>
  </si>
  <si>
    <t>MAXIMUM</t>
  </si>
  <si>
    <t>MINIMUM</t>
  </si>
  <si>
    <t>STANDARD DEVIATION</t>
  </si>
  <si>
    <t>DAILY ADJUSTED RETURNS (%)</t>
  </si>
  <si>
    <t>DAILY SHARPE RATIO</t>
  </si>
  <si>
    <t>T-bill returns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</si>
</sst>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"/>
    <numFmt numFmtId="165" formatCode="0.0000000"/>
  </numFmts>
  <fonts count="4">
    <font>
      <sz val="11.0"/>
      <color/>
      <name val="Arial"/>
      <scheme val="minor"/>
    </font>
    <font>
      <sz val="11.0"/>
      <color/>
      <name val="Aptos Narrow"/>
    </font>
    <font>
      <b/>
      <sz val="11.0"/>
      <color/>
      <name val="Aptos Narrow"/>
    </font>
    <font/>
  </fonts>
  <fills count="3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14" xfId="0" applyFont="1" applyNumberFormat="1"/>
    <xf borderId="1" fillId="2" fontId="2" numFmtId="0" xfId="0" applyAlignment="1" applyBorder="1" applyFill="1" applyFont="1">
      <alignment horizontal="left"/>
    </xf>
    <xf borderId="2" fillId="0" fontId="3" numFmtId="0" xfId="0" applyBorder="1" applyFont="1"/>
    <xf borderId="3" fillId="0" fontId="1" numFmtId="0" xfId="0" applyBorder="1" applyFont="1"/>
    <xf borderId="0" fillId="0" fontId="1" numFmtId="0" xfId="0" applyFont="1"/>
    <xf borderId="0" fillId="0" fontId="1" numFmtId="164" xfId="0" applyFont="1" applyNumberFormat="1"/>
    <xf borderId="0" fillId="0" fontId="3" numFmtId="164" xfId="0" applyFont="1" applyNumberFormat="1"/>
    <xf borderId="0" fillId="0" fontId="1" numFmtId="165" xfId="0" applyAlignment="1" applyFont="1" applyNumberFormat="1">
      <alignment horizontal="left"/>
    </xf>
    <xf borderId="0" fillId="0" fontId="1" numFmtId="165" xfId="0" applyFont="1" applyNumberFormat="1"/>
    <xf borderId="3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5" width="8.71"/>
    <col customWidth="1" min="6" max="6" width="15.57"/>
    <col customWidth="1" min="7" max="7" width="16.14"/>
    <col customWidth="1" min="8" max="8" width="13.0"/>
    <col customWidth="1" min="9" max="9" width="16.57"/>
    <col customWidth="1" min="10" max="10" width="14.14"/>
    <col customWidth="1" min="11" max="13" width="8.71"/>
    <col customWidth="1" min="14" max="14" width="19.29"/>
    <col customWidth="1" min="15" max="15" width="14.71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14.25" customHeight="1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</row>
    <row r="3" ht="14.25" customHeight="1">
      <c r="A3" t="s">
        <v>12</v>
      </c>
    </row>
    <row r="4" ht="14.25" customHeight="1">
      <c r="A4" s="1">
        <v>45384.0</v>
      </c>
      <c r="B4">
        <v>1481.92028808593</v>
      </c>
      <c r="C4">
        <v>1488.94648986371</v>
      </c>
      <c r="D4">
        <v>1470.01075806491</v>
      </c>
      <c r="E4">
        <v>1478.98031523276</v>
      </c>
      <c r="F4">
        <v>8910166.0</v>
      </c>
      <c r="H4">
        <v>0.018712328767123285</v>
      </c>
    </row>
    <row r="5" ht="14.25" customHeight="1">
      <c r="A5" s="1">
        <v>45385.0</v>
      </c>
      <c r="B5">
        <v>1466.62231445312</v>
      </c>
      <c r="C5">
        <v>1479.42882522179</v>
      </c>
      <c r="D5">
        <v>1463.93149581878</v>
      </c>
      <c r="E5">
        <v>1477.06185861768</v>
      </c>
      <c r="F5">
        <v>7008292.0</v>
      </c>
      <c r="G5" t="str">
        <f t="shared" ref="G5:G247" si="1">(B5-B4)/B4 * 100</f>
        <v>-1.032307456</v>
      </c>
      <c r="H5">
        <v>0.018712328767123285</v>
      </c>
      <c r="I5" t="str">
        <f t="shared" ref="I5:I247" si="2">G5-H5</f>
        <v>-1.051019785</v>
      </c>
      <c r="J5" t="str">
        <f t="shared" ref="J5:J247" si="3">I5/1.388365588</f>
        <v>-0.7570194726</v>
      </c>
    </row>
    <row r="6" ht="14.25" customHeight="1">
      <c r="A6" s="1">
        <v>45386.0</v>
      </c>
      <c r="B6">
        <v>1457.97668457031</v>
      </c>
      <c r="C6">
        <v>1474.7447251116</v>
      </c>
      <c r="D6">
        <v>1445.09535489902</v>
      </c>
      <c r="E6">
        <v>1474.7447251116</v>
      </c>
      <c r="F6">
        <v>1.4490272E7</v>
      </c>
      <c r="G6" t="str">
        <f t="shared" si="1"/>
        <v>-0.5894925911</v>
      </c>
      <c r="H6">
        <v>0.01876712328767123</v>
      </c>
      <c r="I6" t="str">
        <f t="shared" si="2"/>
        <v>-0.6082597144</v>
      </c>
      <c r="J6" t="str">
        <f t="shared" si="3"/>
        <v>-0.4381120647</v>
      </c>
    </row>
    <row r="7" ht="14.25" customHeight="1">
      <c r="A7" s="1">
        <v>45387.0</v>
      </c>
      <c r="B7">
        <v>1455.1611328125</v>
      </c>
      <c r="C7">
        <v>1465.82501265677</v>
      </c>
      <c r="D7">
        <v>1451.07502554731</v>
      </c>
      <c r="E7">
        <v>1455.93353567749</v>
      </c>
      <c r="F7">
        <v>7442298.0</v>
      </c>
      <c r="G7" t="str">
        <f t="shared" si="1"/>
        <v>-0.193113634</v>
      </c>
      <c r="H7">
        <v>0.01879452054794521</v>
      </c>
      <c r="I7" t="str">
        <f t="shared" si="2"/>
        <v>-0.2119081545</v>
      </c>
      <c r="J7" t="str">
        <f t="shared" si="3"/>
        <v>-0.1526313792</v>
      </c>
    </row>
    <row r="8" ht="14.25" customHeight="1">
      <c r="A8" s="1">
        <v>45390.0</v>
      </c>
      <c r="B8">
        <v>1480.94860839843</v>
      </c>
      <c r="C8">
        <v>1485.9316957072</v>
      </c>
      <c r="D8">
        <v>1456.05811162261</v>
      </c>
      <c r="E8">
        <v>1458.02640677809</v>
      </c>
      <c r="F8">
        <v>8357118.0</v>
      </c>
      <c r="G8" t="str">
        <f t="shared" si="1"/>
        <v>1.772138838</v>
      </c>
      <c r="H8">
        <v>0.01879452054794521</v>
      </c>
      <c r="I8" t="str">
        <f t="shared" si="2"/>
        <v>1.753344317</v>
      </c>
      <c r="J8" t="str">
        <f t="shared" si="3"/>
        <v>1.262883733</v>
      </c>
      <c r="N8" s="2" t="s">
        <v>13</v>
      </c>
      <c r="O8" s="3"/>
    </row>
    <row r="9" ht="14.25" customHeight="1">
      <c r="A9" s="1">
        <v>45391.0</v>
      </c>
      <c r="B9">
        <v>1458.69921875</v>
      </c>
      <c r="C9">
        <v>1484.76079053752</v>
      </c>
      <c r="D9">
        <v>1457.55308430094</v>
      </c>
      <c r="E9">
        <v>1483.96344787973</v>
      </c>
      <c r="F9">
        <v>7071414.0</v>
      </c>
      <c r="G9" t="str">
        <f t="shared" si="1"/>
        <v>-1.502374189</v>
      </c>
      <c r="H9">
        <v>0.01876712328767123</v>
      </c>
      <c r="I9" t="str">
        <f t="shared" si="2"/>
        <v>-1.521141313</v>
      </c>
      <c r="J9" t="str">
        <f t="shared" si="3"/>
        <v>-1.095634555</v>
      </c>
      <c r="N9" s="4" t="s">
        <v>14</v>
      </c>
      <c r="O9" s="4" t="str">
        <f>AVERAGE(G5:G247)</f>
        <v>-0.0488790075</v>
      </c>
    </row>
    <row r="10" ht="14.25" customHeight="1">
      <c r="A10" s="1">
        <v>45392.0</v>
      </c>
      <c r="B10">
        <v>1474.5703125</v>
      </c>
      <c r="C10">
        <v>1481.97024621889</v>
      </c>
      <c r="D10">
        <v>1461.39007018303</v>
      </c>
      <c r="E10">
        <v>1461.39007018303</v>
      </c>
      <c r="F10">
        <v>9138330.0</v>
      </c>
      <c r="G10" t="str">
        <f t="shared" si="1"/>
        <v>1.088030592</v>
      </c>
      <c r="H10">
        <v>0.01879452054794521</v>
      </c>
      <c r="I10" t="str">
        <f t="shared" si="2"/>
        <v>1.069236072</v>
      </c>
      <c r="J10" t="str">
        <f t="shared" si="3"/>
        <v>0.7701401425</v>
      </c>
      <c r="N10" s="4" t="s">
        <v>15</v>
      </c>
      <c r="O10" s="4" t="str">
        <f>MAX(G5:G247)</f>
        <v>5.587598638</v>
      </c>
    </row>
    <row r="11" ht="14.25" customHeight="1">
      <c r="A11" s="1">
        <v>45394.0</v>
      </c>
      <c r="B11">
        <v>1462.18737792968</v>
      </c>
      <c r="C11">
        <v>1481.44696230239</v>
      </c>
      <c r="D11">
        <v>1458.12608865475</v>
      </c>
      <c r="E11">
        <v>1470.88284121715</v>
      </c>
      <c r="F11">
        <v>1.5551012E7</v>
      </c>
      <c r="G11" t="str">
        <f t="shared" si="1"/>
        <v>-0.8397656229</v>
      </c>
      <c r="H11">
        <v>0.01879452054794521</v>
      </c>
      <c r="I11" t="str">
        <f t="shared" si="2"/>
        <v>-0.8585601435</v>
      </c>
      <c r="J11" t="str">
        <f t="shared" si="3"/>
        <v>-0.6183963006</v>
      </c>
      <c r="N11" s="4" t="s">
        <v>16</v>
      </c>
      <c r="O11" s="4" t="str">
        <f>MIN(G5:G247)</f>
        <v>-7.485143623</v>
      </c>
    </row>
    <row r="12" ht="14.25" customHeight="1">
      <c r="A12" s="1">
        <v>45397.0</v>
      </c>
      <c r="B12">
        <v>1459.8701171875</v>
      </c>
      <c r="C12">
        <v>1477.11164784948</v>
      </c>
      <c r="D12">
        <v>1441.43269424057</v>
      </c>
      <c r="E12">
        <v>1456.058104079</v>
      </c>
      <c r="F12">
        <v>1.2902062E7</v>
      </c>
      <c r="G12" t="str">
        <f t="shared" si="1"/>
        <v>-0.1584790552</v>
      </c>
      <c r="H12">
        <v>0.01879452054794521</v>
      </c>
      <c r="I12" t="str">
        <f t="shared" si="2"/>
        <v>-0.1772735758</v>
      </c>
      <c r="J12" t="str">
        <f t="shared" si="3"/>
        <v>-0.1276850833</v>
      </c>
      <c r="N12" s="4" t="s">
        <v>17</v>
      </c>
      <c r="O12" s="4" t="str">
        <f>_xlfn.STDEV.S(G5:G247)</f>
        <v>1.388365588</v>
      </c>
    </row>
    <row r="13" ht="14.25" customHeight="1">
      <c r="A13" s="1">
        <v>45398.0</v>
      </c>
      <c r="B13">
        <v>1460.79211425781</v>
      </c>
      <c r="C13">
        <v>1466.19881290873</v>
      </c>
      <c r="D13">
        <v>1446.01730834539</v>
      </c>
      <c r="E13">
        <v>1448.43403281099</v>
      </c>
      <c r="F13">
        <v>9366184.0</v>
      </c>
      <c r="G13" t="str">
        <f t="shared" si="1"/>
        <v>0.06315610269</v>
      </c>
      <c r="H13">
        <v>0.01884931506849315</v>
      </c>
      <c r="I13" t="str">
        <f t="shared" si="2"/>
        <v>0.04430678762</v>
      </c>
      <c r="J13" t="str">
        <f t="shared" si="3"/>
        <v>0.03191291112</v>
      </c>
    </row>
    <row r="14" ht="14.25" customHeight="1">
      <c r="A14" s="1">
        <v>45400.0</v>
      </c>
      <c r="B14">
        <v>1459.37182617187</v>
      </c>
      <c r="C14">
        <v>1480.97355846862</v>
      </c>
      <c r="D14">
        <v>1454.41367859663</v>
      </c>
      <c r="E14">
        <v>1458.54966542317</v>
      </c>
      <c r="F14">
        <v>1.9005692E7</v>
      </c>
      <c r="G14" t="str">
        <f t="shared" si="1"/>
        <v>-0.09722725582</v>
      </c>
      <c r="H14">
        <v>0.01884931506849315</v>
      </c>
      <c r="I14" t="str">
        <f t="shared" si="2"/>
        <v>-0.1160765709</v>
      </c>
      <c r="J14" t="str">
        <f t="shared" si="3"/>
        <v>-0.08360663207</v>
      </c>
      <c r="N14" s="2" t="s">
        <v>18</v>
      </c>
      <c r="O14" s="3"/>
    </row>
    <row r="15" ht="14.25" customHeight="1">
      <c r="A15" s="1">
        <v>45401.0</v>
      </c>
      <c r="B15">
        <v>1465.15234375</v>
      </c>
      <c r="C15">
        <v>1469.01423667205</v>
      </c>
      <c r="D15">
        <v>1438.14403306532</v>
      </c>
      <c r="E15">
        <v>1451.84752407905</v>
      </c>
      <c r="F15">
        <v>1.5741778E7</v>
      </c>
      <c r="G15" t="str">
        <f t="shared" si="1"/>
        <v>0.3960962843</v>
      </c>
      <c r="H15">
        <v>0.01884931506849315</v>
      </c>
      <c r="I15" t="str">
        <f t="shared" si="2"/>
        <v>0.3772469693</v>
      </c>
      <c r="J15" t="str">
        <f t="shared" si="3"/>
        <v>0.2717201957</v>
      </c>
      <c r="N15" s="4" t="s">
        <v>14</v>
      </c>
      <c r="O15" s="4" t="str">
        <f>AVERAGE(I5:I247)</f>
        <v>-0.06705511664</v>
      </c>
    </row>
    <row r="16" ht="14.25" customHeight="1">
      <c r="A16" s="1">
        <v>45404.0</v>
      </c>
      <c r="B16">
        <v>1474.84436035156</v>
      </c>
      <c r="C16">
        <v>1477.80927303696</v>
      </c>
      <c r="D16">
        <v>1462.83519265578</v>
      </c>
      <c r="E16">
        <v>1467.46936663355</v>
      </c>
      <c r="F16">
        <v>1.0350362E7</v>
      </c>
      <c r="G16" t="str">
        <f t="shared" si="1"/>
        <v>0.6615023102</v>
      </c>
      <c r="H16">
        <v>0.01884931506849315</v>
      </c>
      <c r="I16" t="str">
        <f t="shared" si="2"/>
        <v>0.6426529951</v>
      </c>
      <c r="J16" t="str">
        <f t="shared" si="3"/>
        <v>0.4628845606</v>
      </c>
      <c r="N16" s="4" t="s">
        <v>15</v>
      </c>
      <c r="O16" s="4" t="str">
        <f>MAX(I5:I247)</f>
        <v>5.56877672</v>
      </c>
    </row>
    <row r="17" ht="14.25" customHeight="1">
      <c r="A17" s="1">
        <v>45405.0</v>
      </c>
      <c r="B17">
        <v>1454.38879394531</v>
      </c>
      <c r="C17">
        <v>1488.44824589139</v>
      </c>
      <c r="D17">
        <v>1450.62666018437</v>
      </c>
      <c r="E17">
        <v>1473.99729204779</v>
      </c>
      <c r="F17">
        <v>1.4605554E7</v>
      </c>
      <c r="G17" t="str">
        <f t="shared" si="1"/>
        <v>-1.386964412</v>
      </c>
      <c r="H17">
        <v>0.01884931506849315</v>
      </c>
      <c r="I17" t="str">
        <f t="shared" si="2"/>
        <v>-1.405813727</v>
      </c>
      <c r="J17" t="str">
        <f t="shared" si="3"/>
        <v>-1.012567395</v>
      </c>
      <c r="N17" s="4" t="s">
        <v>16</v>
      </c>
      <c r="O17" s="4" t="str">
        <f>MIN(I5:I247)</f>
        <v>-7.503992938</v>
      </c>
    </row>
    <row r="18" ht="14.25" customHeight="1">
      <c r="A18" s="1">
        <v>45406.0</v>
      </c>
      <c r="B18">
        <v>1445.26977539062</v>
      </c>
      <c r="C18">
        <v>1463.58262123931</v>
      </c>
      <c r="D18">
        <v>1444.59700994138</v>
      </c>
      <c r="E18">
        <v>1458.54965439752</v>
      </c>
      <c r="F18">
        <v>1.0462776E7</v>
      </c>
      <c r="G18" t="str">
        <f t="shared" si="1"/>
        <v>-0.6270000562</v>
      </c>
      <c r="H18">
        <v>0.019013698630136987</v>
      </c>
      <c r="I18" t="str">
        <f t="shared" si="2"/>
        <v>-0.6460137548</v>
      </c>
      <c r="J18" t="str">
        <f t="shared" si="3"/>
        <v>-0.4653052196</v>
      </c>
      <c r="N18" s="4" t="s">
        <v>17</v>
      </c>
      <c r="O18" s="4" t="str">
        <f>_xlfn.STDEV.S(I5:I247)</f>
        <v>1.388345884</v>
      </c>
    </row>
    <row r="19" ht="14.25" customHeight="1">
      <c r="A19" s="1">
        <v>45407.0</v>
      </c>
      <c r="B19">
        <v>1455.03662109375</v>
      </c>
      <c r="C19">
        <v>1463.00956115327</v>
      </c>
      <c r="D19">
        <v>1436.62413697527</v>
      </c>
      <c r="E19">
        <v>1437.62075448271</v>
      </c>
      <c r="F19">
        <v>1.5943926E7</v>
      </c>
      <c r="G19" t="str">
        <f t="shared" si="1"/>
        <v>0.6757801117</v>
      </c>
      <c r="H19">
        <v>0.01906849315068493</v>
      </c>
      <c r="I19" t="str">
        <f t="shared" si="2"/>
        <v>0.6567116186</v>
      </c>
      <c r="J19" t="str">
        <f t="shared" si="3"/>
        <v>0.4730105847</v>
      </c>
      <c r="N19" s="5"/>
      <c r="O19" s="5"/>
    </row>
    <row r="20" ht="14.25" customHeight="1">
      <c r="A20" s="1">
        <v>45408.0</v>
      </c>
      <c r="B20">
        <v>1447.63684082031</v>
      </c>
      <c r="C20">
        <v>1460.04468039689</v>
      </c>
      <c r="D20">
        <v>1445.09541745768</v>
      </c>
      <c r="E20">
        <v>1458.99818332818</v>
      </c>
      <c r="F20">
        <v>9413848.0</v>
      </c>
      <c r="G20" t="str">
        <f t="shared" si="1"/>
        <v>-0.5085631637</v>
      </c>
      <c r="H20">
        <v>0.019178082191780823</v>
      </c>
      <c r="I20" t="str">
        <f t="shared" si="2"/>
        <v>-0.5277412459</v>
      </c>
      <c r="J20" t="str">
        <f t="shared" si="3"/>
        <v>-0.3801169162</v>
      </c>
      <c r="N20" s="2" t="s">
        <v>19</v>
      </c>
      <c r="O20" s="3"/>
    </row>
    <row r="21" ht="14.25" customHeight="1">
      <c r="A21" s="1">
        <v>45411.0</v>
      </c>
      <c r="B21">
        <v>1460.06958007812</v>
      </c>
      <c r="C21">
        <v>1462.93485539613</v>
      </c>
      <c r="D21">
        <v>1445.09537778033</v>
      </c>
      <c r="E21">
        <v>1445.09537778033</v>
      </c>
      <c r="F21">
        <v>7247974.0</v>
      </c>
      <c r="G21" t="str">
        <f t="shared" si="1"/>
        <v>0.8588299847</v>
      </c>
      <c r="H21">
        <v>0.019205479452054794</v>
      </c>
      <c r="I21" t="str">
        <f t="shared" si="2"/>
        <v>0.8396245052</v>
      </c>
      <c r="J21" t="str">
        <f t="shared" si="3"/>
        <v>0.6047575022</v>
      </c>
      <c r="N21" s="4" t="s">
        <v>14</v>
      </c>
      <c r="O21" s="4" t="str">
        <f>AVERAGE(J5:J247)</f>
        <v>-0.0482978815</v>
      </c>
    </row>
    <row r="22" ht="14.25" customHeight="1">
      <c r="A22" s="1">
        <v>45412.0</v>
      </c>
      <c r="B22">
        <v>1462.03784179687</v>
      </c>
      <c r="C22">
        <v>1478.05841910997</v>
      </c>
      <c r="D22">
        <v>1457.9267946957</v>
      </c>
      <c r="E22">
        <v>1463.03445927594</v>
      </c>
      <c r="F22">
        <v>1.1474262E7</v>
      </c>
      <c r="G22" t="str">
        <f t="shared" si="1"/>
        <v>0.134806022</v>
      </c>
      <c r="H22">
        <v>0.019205479452054794</v>
      </c>
      <c r="I22" t="str">
        <f t="shared" si="2"/>
        <v>0.1156005425</v>
      </c>
      <c r="J22" t="str">
        <f t="shared" si="3"/>
        <v>0.08326376245</v>
      </c>
      <c r="N22" s="4" t="s">
        <v>15</v>
      </c>
      <c r="O22" s="4" t="str">
        <f>MAX(J5:J247)</f>
        <v>4.011030501</v>
      </c>
    </row>
    <row r="23" ht="14.25" customHeight="1">
      <c r="A23" s="1">
        <v>45414.0</v>
      </c>
      <c r="B23">
        <v>1461.58947753906</v>
      </c>
      <c r="C23">
        <v>1472.32793402728</v>
      </c>
      <c r="D23">
        <v>1459.17263138196</v>
      </c>
      <c r="E23">
        <v>1467.02099437838</v>
      </c>
      <c r="F23">
        <v>1.4512646E7</v>
      </c>
      <c r="G23" t="str">
        <f t="shared" si="1"/>
        <v>-0.03066707612</v>
      </c>
      <c r="H23">
        <v>0.01926027397260274</v>
      </c>
      <c r="I23" t="str">
        <f t="shared" si="2"/>
        <v>-0.04992735009</v>
      </c>
      <c r="J23" t="str">
        <f t="shared" si="3"/>
        <v>-0.03596124142</v>
      </c>
      <c r="N23" s="4" t="s">
        <v>16</v>
      </c>
      <c r="O23" s="4" t="str">
        <f>MIN(J5:J247)</f>
        <v>-5.40491136</v>
      </c>
    </row>
    <row r="24" ht="14.25" customHeight="1">
      <c r="A24" s="1">
        <v>45415.0</v>
      </c>
      <c r="B24">
        <v>1429.14953613281</v>
      </c>
      <c r="C24">
        <v>1469.96097526945</v>
      </c>
      <c r="D24">
        <v>1411.35993757728</v>
      </c>
      <c r="E24">
        <v>1466.02438469411</v>
      </c>
      <c r="F24">
        <v>1.7226958E7</v>
      </c>
      <c r="G24" t="str">
        <f t="shared" si="1"/>
        <v>-2.219497465</v>
      </c>
      <c r="H24">
        <v>0.01906849315068493</v>
      </c>
      <c r="I24" t="str">
        <f t="shared" si="2"/>
        <v>-2.238565958</v>
      </c>
      <c r="J24" t="str">
        <f t="shared" si="3"/>
        <v>-1.612374995</v>
      </c>
      <c r="N24" s="4" t="s">
        <v>17</v>
      </c>
      <c r="O24" s="4" t="str">
        <f>_xlfn.STDEV.S(J5:J247)</f>
        <v>0.9999858077</v>
      </c>
    </row>
    <row r="25" ht="14.25" customHeight="1">
      <c r="A25" s="1">
        <v>45418.0</v>
      </c>
      <c r="B25">
        <v>1414.72351074218</v>
      </c>
      <c r="C25">
        <v>1435.12923015192</v>
      </c>
      <c r="D25">
        <v>1413.20364469127</v>
      </c>
      <c r="E25">
        <v>1430.6444513077</v>
      </c>
      <c r="F25">
        <v>7394208.0</v>
      </c>
      <c r="G25" t="str">
        <f t="shared" si="1"/>
        <v>-1.009413293</v>
      </c>
      <c r="H25">
        <v>0.019095890410958903</v>
      </c>
      <c r="I25" t="str">
        <f t="shared" si="2"/>
        <v>-1.028509183</v>
      </c>
      <c r="J25" t="str">
        <f t="shared" si="3"/>
        <v>-0.7408057302</v>
      </c>
    </row>
    <row r="26" ht="14.25" customHeight="1">
      <c r="A26" s="1">
        <v>45419.0</v>
      </c>
      <c r="B26">
        <v>1396.73449707031</v>
      </c>
      <c r="C26">
        <v>1415.94432385993</v>
      </c>
      <c r="D26">
        <v>1387.2915705177</v>
      </c>
      <c r="E26">
        <v>1411.18545092987</v>
      </c>
      <c r="F26">
        <v>1.4517472E7</v>
      </c>
      <c r="G26" t="str">
        <f t="shared" si="1"/>
        <v>-1.271556847</v>
      </c>
      <c r="H26">
        <v>0.019178082191780823</v>
      </c>
      <c r="I26" t="str">
        <f t="shared" si="2"/>
        <v>-1.29073493</v>
      </c>
      <c r="J26" t="str">
        <f t="shared" si="3"/>
        <v>-0.9296794308</v>
      </c>
    </row>
    <row r="27" ht="14.25" customHeight="1">
      <c r="A27" s="1">
        <v>45420.0</v>
      </c>
      <c r="B27">
        <v>1413.75183105468</v>
      </c>
      <c r="C27">
        <v>1428.10302601062</v>
      </c>
      <c r="D27">
        <v>1392.77298360468</v>
      </c>
      <c r="E27">
        <v>1392.77298360468</v>
      </c>
      <c r="F27">
        <v>9439002.0</v>
      </c>
      <c r="G27" t="str">
        <f t="shared" si="1"/>
        <v>1.218365697</v>
      </c>
      <c r="H27">
        <v>0.019232876712328765</v>
      </c>
      <c r="I27" t="str">
        <f t="shared" si="2"/>
        <v>1.19913282</v>
      </c>
      <c r="J27" t="str">
        <f t="shared" si="3"/>
        <v>0.8637010527</v>
      </c>
    </row>
    <row r="28" ht="14.25" customHeight="1">
      <c r="A28" s="1">
        <v>45421.0</v>
      </c>
      <c r="B28">
        <v>1389.40942382812</v>
      </c>
      <c r="C28">
        <v>1418.93421836298</v>
      </c>
      <c r="D28">
        <v>1385.29837648782</v>
      </c>
      <c r="E28">
        <v>1408.22057983978</v>
      </c>
      <c r="F28">
        <v>1.1009612E7</v>
      </c>
      <c r="G28" t="str">
        <f t="shared" si="1"/>
        <v>-1.721830288</v>
      </c>
      <c r="H28">
        <v>0.019232876712328765</v>
      </c>
      <c r="I28" t="str">
        <f t="shared" si="2"/>
        <v>-1.741063165</v>
      </c>
      <c r="J28" t="str">
        <f t="shared" si="3"/>
        <v>-1.254037971</v>
      </c>
    </row>
    <row r="29" ht="14.25" customHeight="1">
      <c r="A29" s="1">
        <v>45422.0</v>
      </c>
      <c r="B29">
        <v>1402.66442871093</v>
      </c>
      <c r="C29">
        <v>1405.23067010152</v>
      </c>
      <c r="D29">
        <v>1383.37978282723</v>
      </c>
      <c r="E29">
        <v>1392.02548827255</v>
      </c>
      <c r="F29">
        <v>1.0505096E7</v>
      </c>
      <c r="G29" t="str">
        <f t="shared" si="1"/>
        <v>0.9540028055</v>
      </c>
      <c r="H29">
        <v>0.01926027397260274</v>
      </c>
      <c r="I29" t="str">
        <f t="shared" si="2"/>
        <v>0.9347425315</v>
      </c>
      <c r="J29" t="str">
        <f t="shared" si="3"/>
        <v>0.6732682944</v>
      </c>
    </row>
    <row r="30" ht="14.25" customHeight="1">
      <c r="A30" s="1">
        <v>45425.0</v>
      </c>
      <c r="B30">
        <v>1397.95532226562</v>
      </c>
      <c r="C30">
        <v>1402.21588642081</v>
      </c>
      <c r="D30">
        <v>1379.31862362954</v>
      </c>
      <c r="E30">
        <v>1395.16486625272</v>
      </c>
      <c r="F30">
        <v>8456620.0</v>
      </c>
      <c r="G30" t="str">
        <f t="shared" si="1"/>
        <v>-0.335725805</v>
      </c>
      <c r="H30">
        <v>0.019232876712328765</v>
      </c>
      <c r="I30" t="str">
        <f t="shared" si="2"/>
        <v>-0.3549586818</v>
      </c>
      <c r="J30" t="str">
        <f t="shared" si="3"/>
        <v>-0.2556665801</v>
      </c>
    </row>
    <row r="31" ht="14.25" customHeight="1">
      <c r="A31" s="1">
        <v>45426.0</v>
      </c>
      <c r="B31">
        <v>1415.271484375</v>
      </c>
      <c r="C31">
        <v>1422.24780656309</v>
      </c>
      <c r="D31">
        <v>1395.28937738781</v>
      </c>
      <c r="E31">
        <v>1396.23611530752</v>
      </c>
      <c r="F31">
        <v>7188300.0</v>
      </c>
      <c r="G31" t="str">
        <f t="shared" si="1"/>
        <v>1.238677791</v>
      </c>
      <c r="H31">
        <v>0.019232876712328765</v>
      </c>
      <c r="I31" t="str">
        <f t="shared" si="2"/>
        <v>1.219444915</v>
      </c>
      <c r="J31" t="str">
        <f t="shared" si="3"/>
        <v>0.8783312732</v>
      </c>
    </row>
    <row r="32" ht="14.25" customHeight="1">
      <c r="A32" s="1">
        <v>45427.0</v>
      </c>
      <c r="B32">
        <v>1411.48449707031</v>
      </c>
      <c r="C32">
        <v>1425.13810837912</v>
      </c>
      <c r="D32">
        <v>1408.2454901427</v>
      </c>
      <c r="E32">
        <v>1415.69518174472</v>
      </c>
      <c r="F32">
        <v>5046534.0</v>
      </c>
      <c r="G32" t="str">
        <f t="shared" si="1"/>
        <v>-0.2675802732</v>
      </c>
      <c r="H32">
        <v>0.01926027397260274</v>
      </c>
      <c r="I32" t="str">
        <f t="shared" si="2"/>
        <v>-0.2868405472</v>
      </c>
      <c r="J32" t="str">
        <f t="shared" si="3"/>
        <v>-0.2066030372</v>
      </c>
    </row>
    <row r="33" ht="14.25" customHeight="1">
      <c r="A33" s="1">
        <v>45428.0</v>
      </c>
      <c r="B33">
        <v>1420.52868652343</v>
      </c>
      <c r="C33">
        <v>1422.6714384154</v>
      </c>
      <c r="D33">
        <v>1393.29616281883</v>
      </c>
      <c r="E33">
        <v>1413.75176072192</v>
      </c>
      <c r="F33">
        <v>1.4711774E7</v>
      </c>
      <c r="G33" t="str">
        <f t="shared" si="1"/>
        <v>0.6407572646</v>
      </c>
      <c r="H33">
        <v>0.019150684931506852</v>
      </c>
      <c r="I33" t="str">
        <f t="shared" si="2"/>
        <v>0.6216065796</v>
      </c>
      <c r="J33" t="str">
        <f t="shared" si="3"/>
        <v>0.4477254298</v>
      </c>
    </row>
    <row r="34" ht="14.25" customHeight="1">
      <c r="A34" s="1">
        <v>45429.0</v>
      </c>
      <c r="B34">
        <v>1430.84375</v>
      </c>
      <c r="C34">
        <v>1432.33867630632</v>
      </c>
      <c r="D34">
        <v>1408.46973494493</v>
      </c>
      <c r="E34">
        <v>1418.2366354759</v>
      </c>
      <c r="F34">
        <v>1.0916476E7</v>
      </c>
      <c r="G34" t="str">
        <f t="shared" si="1"/>
        <v>0.7261425675</v>
      </c>
      <c r="H34">
        <v>0.01879452054794521</v>
      </c>
      <c r="I34" t="str">
        <f t="shared" si="2"/>
        <v>0.707348047</v>
      </c>
      <c r="J34" t="str">
        <f t="shared" si="3"/>
        <v>0.5094825549</v>
      </c>
    </row>
    <row r="35" ht="14.25" customHeight="1">
      <c r="A35" s="1">
        <v>45433.0</v>
      </c>
      <c r="B35">
        <v>1431.26733398437</v>
      </c>
      <c r="C35">
        <v>1436.94800517776</v>
      </c>
      <c r="D35">
        <v>1420.777910269</v>
      </c>
      <c r="E35">
        <v>1420.777910269</v>
      </c>
      <c r="F35">
        <v>1.1176128E7</v>
      </c>
      <c r="G35" t="str">
        <f t="shared" si="1"/>
        <v>0.02960379038</v>
      </c>
      <c r="H35">
        <v>0.01882191780821918</v>
      </c>
      <c r="I35" t="str">
        <f t="shared" si="2"/>
        <v>0.01078187257</v>
      </c>
      <c r="J35" t="str">
        <f t="shared" si="3"/>
        <v>0.007765874249</v>
      </c>
    </row>
    <row r="36" ht="14.25" customHeight="1">
      <c r="A36" s="1">
        <v>45434.0</v>
      </c>
      <c r="B36">
        <v>1455.70935058593</v>
      </c>
      <c r="C36">
        <v>1463.8068676337</v>
      </c>
      <c r="D36">
        <v>1431.41679944264</v>
      </c>
      <c r="E36">
        <v>1431.41679944264</v>
      </c>
      <c r="F36">
        <v>1.0281604E7</v>
      </c>
      <c r="G36" t="str">
        <f t="shared" si="1"/>
        <v>1.707718469</v>
      </c>
      <c r="H36">
        <v>0.01884931506849315</v>
      </c>
      <c r="I36" t="str">
        <f t="shared" si="2"/>
        <v>1.688869154</v>
      </c>
      <c r="J36" t="str">
        <f t="shared" si="3"/>
        <v>1.216444118</v>
      </c>
    </row>
    <row r="37" ht="14.25" customHeight="1">
      <c r="A37" s="1">
        <v>45435.0</v>
      </c>
      <c r="B37">
        <v>1481.0234375</v>
      </c>
      <c r="C37">
        <v>1487.17747737259</v>
      </c>
      <c r="D37">
        <v>1450.07841644486</v>
      </c>
      <c r="E37">
        <v>1453.61645712045</v>
      </c>
      <c r="F37">
        <v>1.460826E7</v>
      </c>
      <c r="G37" t="str">
        <f t="shared" si="1"/>
        <v>1.738952003</v>
      </c>
      <c r="H37">
        <v>0.018931506849315067</v>
      </c>
      <c r="I37" t="str">
        <f t="shared" si="2"/>
        <v>1.720020496</v>
      </c>
      <c r="J37" t="str">
        <f t="shared" si="3"/>
        <v>1.238881539</v>
      </c>
    </row>
    <row r="38" ht="14.25" customHeight="1">
      <c r="A38" s="1">
        <v>45436.0</v>
      </c>
      <c r="B38">
        <v>1475.24304199218</v>
      </c>
      <c r="C38">
        <v>1483.46513629817</v>
      </c>
      <c r="D38">
        <v>1471.10705507042</v>
      </c>
      <c r="E38">
        <v>1478.60662602645</v>
      </c>
      <c r="F38">
        <v>7094776.0</v>
      </c>
      <c r="G38" t="str">
        <f t="shared" si="1"/>
        <v>-0.3902973688</v>
      </c>
      <c r="H38">
        <v>0.018931506849315067</v>
      </c>
      <c r="I38" t="str">
        <f t="shared" si="2"/>
        <v>-0.4092288756</v>
      </c>
      <c r="J38" t="str">
        <f t="shared" si="3"/>
        <v>-0.2947558476</v>
      </c>
    </row>
    <row r="39" ht="14.25" customHeight="1">
      <c r="A39" s="1">
        <v>45439.0</v>
      </c>
      <c r="B39">
        <v>1461.29040527343</v>
      </c>
      <c r="C39">
        <v>1479.87734592774</v>
      </c>
      <c r="D39">
        <v>1456.60635169954</v>
      </c>
      <c r="E39">
        <v>1475.21811046536</v>
      </c>
      <c r="F39">
        <v>6629010.0</v>
      </c>
      <c r="G39" t="str">
        <f t="shared" si="1"/>
        <v>-0.9457856314</v>
      </c>
      <c r="H39">
        <v>0.018904109589041096</v>
      </c>
      <c r="I39" t="str">
        <f t="shared" si="2"/>
        <v>-0.9646897409</v>
      </c>
      <c r="J39" t="str">
        <f t="shared" si="3"/>
        <v>-0.6948384124</v>
      </c>
    </row>
    <row r="40" ht="14.25" customHeight="1">
      <c r="A40" s="1">
        <v>45440.0</v>
      </c>
      <c r="B40">
        <v>1451.27429199218</v>
      </c>
      <c r="C40">
        <v>1473.49890994275</v>
      </c>
      <c r="D40">
        <v>1447.83601042904</v>
      </c>
      <c r="E40">
        <v>1463.03442664589</v>
      </c>
      <c r="F40">
        <v>7820162.0</v>
      </c>
      <c r="G40" t="str">
        <f t="shared" si="1"/>
        <v>-0.6854293469</v>
      </c>
      <c r="H40">
        <v>0.01884931506849315</v>
      </c>
      <c r="I40" t="str">
        <f t="shared" si="2"/>
        <v>-0.704278662</v>
      </c>
      <c r="J40" t="str">
        <f t="shared" si="3"/>
        <v>-0.5072717648</v>
      </c>
    </row>
    <row r="41" ht="14.25" customHeight="1">
      <c r="A41" s="1">
        <v>45441.0</v>
      </c>
      <c r="B41">
        <v>1435.90161132812</v>
      </c>
      <c r="C41">
        <v>1453.06832353497</v>
      </c>
      <c r="D41">
        <v>1433.58440263256</v>
      </c>
      <c r="E41">
        <v>1441.60722221765</v>
      </c>
      <c r="F41">
        <v>7383556.0</v>
      </c>
      <c r="G41" t="str">
        <f t="shared" si="1"/>
        <v>-1.059253978</v>
      </c>
      <c r="H41">
        <v>0.018876712328767125</v>
      </c>
      <c r="I41" t="str">
        <f t="shared" si="2"/>
        <v>-1.07813069</v>
      </c>
      <c r="J41" t="str">
        <f t="shared" si="3"/>
        <v>-0.7765466814</v>
      </c>
    </row>
    <row r="42" ht="14.25" customHeight="1">
      <c r="A42" s="1">
        <v>45442.0</v>
      </c>
      <c r="B42">
        <v>1420.03039550781</v>
      </c>
      <c r="C42">
        <v>1435.52784602255</v>
      </c>
      <c r="D42">
        <v>1415.29646246627</v>
      </c>
      <c r="E42">
        <v>1430.64439602716</v>
      </c>
      <c r="F42">
        <v>1.3206858E7</v>
      </c>
      <c r="G42" t="str">
        <f t="shared" si="1"/>
        <v>-1.105313602</v>
      </c>
      <c r="H42">
        <v>0.018876712328767125</v>
      </c>
      <c r="I42" t="str">
        <f t="shared" si="2"/>
        <v>-1.124190314</v>
      </c>
      <c r="J42" t="str">
        <f t="shared" si="3"/>
        <v>-0.8097221106</v>
      </c>
    </row>
    <row r="43" ht="14.25" customHeight="1">
      <c r="A43" s="1">
        <v>45443.0</v>
      </c>
      <c r="B43">
        <v>1425.56164550781</v>
      </c>
      <c r="C43">
        <v>1437.37153813028</v>
      </c>
      <c r="D43">
        <v>1417.4391888409</v>
      </c>
      <c r="E43">
        <v>1426.45862555731</v>
      </c>
      <c r="F43">
        <v>3.1069832E7</v>
      </c>
      <c r="G43" t="str">
        <f t="shared" si="1"/>
        <v>0.3895163102</v>
      </c>
      <c r="H43">
        <v>0.018876712328767125</v>
      </c>
      <c r="I43" t="str">
        <f t="shared" si="2"/>
        <v>0.3706395979</v>
      </c>
      <c r="J43" t="str">
        <f t="shared" si="3"/>
        <v>0.2669610952</v>
      </c>
    </row>
    <row r="44" ht="14.25" customHeight="1">
      <c r="A44" s="1">
        <v>45446.0</v>
      </c>
      <c r="B44">
        <v>1505.21630859375</v>
      </c>
      <c r="C44">
        <v>1509.37723540648</v>
      </c>
      <c r="D44">
        <v>1454.0649629964</v>
      </c>
      <c r="E44">
        <v>1477.98378349806</v>
      </c>
      <c r="F44">
        <v>2.1527942E7</v>
      </c>
      <c r="G44" t="str">
        <f t="shared" si="1"/>
        <v>5.587598638</v>
      </c>
      <c r="H44">
        <v>0.01882191780821918</v>
      </c>
      <c r="I44" t="str">
        <f t="shared" si="2"/>
        <v>5.56877672</v>
      </c>
      <c r="J44" t="str">
        <f t="shared" si="3"/>
        <v>4.011030501</v>
      </c>
    </row>
    <row r="45" ht="14.25" customHeight="1">
      <c r="A45" s="1">
        <v>45447.0</v>
      </c>
      <c r="B45">
        <v>1392.54870605468</v>
      </c>
      <c r="C45">
        <v>1492.98285638187</v>
      </c>
      <c r="D45">
        <v>1354.70218179091</v>
      </c>
      <c r="E45">
        <v>1492.98285638187</v>
      </c>
      <c r="F45">
        <v>3.6709098E7</v>
      </c>
      <c r="G45" t="str">
        <f t="shared" si="1"/>
        <v>-7.485143623</v>
      </c>
      <c r="H45">
        <v>0.01884931506849315</v>
      </c>
      <c r="I45" t="str">
        <f t="shared" si="2"/>
        <v>-7.503992938</v>
      </c>
      <c r="J45" t="str">
        <f t="shared" si="3"/>
        <v>-5.40491136</v>
      </c>
    </row>
    <row r="46" ht="14.25" customHeight="1">
      <c r="A46" s="1">
        <v>45448.0</v>
      </c>
      <c r="B46">
        <v>1415.9443359375</v>
      </c>
      <c r="C46">
        <v>1426.30918243597</v>
      </c>
      <c r="D46">
        <v>1379.41827964254</v>
      </c>
      <c r="E46">
        <v>1417.19010783257</v>
      </c>
      <c r="F46">
        <v>1.746489E7</v>
      </c>
      <c r="G46" t="str">
        <f t="shared" si="1"/>
        <v>1.680058283</v>
      </c>
      <c r="H46">
        <v>0.01884931506849315</v>
      </c>
      <c r="I46" t="str">
        <f t="shared" si="2"/>
        <v>1.661208968</v>
      </c>
      <c r="J46" t="str">
        <f t="shared" si="3"/>
        <v>1.196521278</v>
      </c>
    </row>
    <row r="47" ht="14.25" customHeight="1">
      <c r="A47" s="1">
        <v>45449.0</v>
      </c>
      <c r="B47">
        <v>1426.75756835937</v>
      </c>
      <c r="C47">
        <v>1438.81661560623</v>
      </c>
      <c r="D47">
        <v>1416.54223912978</v>
      </c>
      <c r="E47">
        <v>1430.14609214262</v>
      </c>
      <c r="F47">
        <v>1.7855722E7</v>
      </c>
      <c r="G47" t="str">
        <f t="shared" si="1"/>
        <v>0.7636763782</v>
      </c>
      <c r="H47">
        <v>0.01884931506849315</v>
      </c>
      <c r="I47" t="str">
        <f t="shared" si="2"/>
        <v>0.7448270631</v>
      </c>
      <c r="J47" t="str">
        <f t="shared" si="3"/>
        <v>0.5364776177</v>
      </c>
    </row>
    <row r="48" ht="14.25" customHeight="1">
      <c r="A48" s="1">
        <v>45450.0</v>
      </c>
      <c r="B48">
        <v>1464.97778320312</v>
      </c>
      <c r="C48">
        <v>1467.02089765426</v>
      </c>
      <c r="D48">
        <v>1421.67480333138</v>
      </c>
      <c r="E48">
        <v>1423.66803824667</v>
      </c>
      <c r="F48">
        <v>1.8558696E7</v>
      </c>
      <c r="G48" t="str">
        <f t="shared" si="1"/>
        <v>2.678816338</v>
      </c>
      <c r="H48">
        <v>0.01884931506849315</v>
      </c>
      <c r="I48" t="str">
        <f t="shared" si="2"/>
        <v>2.659967023</v>
      </c>
      <c r="J48" t="str">
        <f t="shared" si="3"/>
        <v>1.915898122</v>
      </c>
    </row>
    <row r="49" ht="14.25" customHeight="1">
      <c r="A49" s="1">
        <v>45453.0</v>
      </c>
      <c r="B49">
        <v>1466.42297363281</v>
      </c>
      <c r="C49">
        <v>1488.29867849517</v>
      </c>
      <c r="D49">
        <v>1463.1091475417</v>
      </c>
      <c r="E49">
        <v>1464.97780530298</v>
      </c>
      <c r="F49">
        <v>9251760.0</v>
      </c>
      <c r="G49" t="str">
        <f t="shared" si="1"/>
        <v>0.09864930692</v>
      </c>
      <c r="H49">
        <v>0.01884931506849315</v>
      </c>
      <c r="I49" t="str">
        <f t="shared" si="2"/>
        <v>0.07979999185</v>
      </c>
      <c r="J49" t="str">
        <f t="shared" si="3"/>
        <v>0.05747765037</v>
      </c>
    </row>
    <row r="50" ht="14.25" customHeight="1">
      <c r="A50" s="1">
        <v>45454.0</v>
      </c>
      <c r="B50">
        <v>1451.74780273437</v>
      </c>
      <c r="C50">
        <v>1468.69029973556</v>
      </c>
      <c r="D50">
        <v>1449.75456779305</v>
      </c>
      <c r="E50">
        <v>1464.03106439727</v>
      </c>
      <c r="F50">
        <v>1.1774902E7</v>
      </c>
      <c r="G50" t="str">
        <f t="shared" si="1"/>
        <v>-1.000746112</v>
      </c>
      <c r="H50">
        <v>0.01879452054794521</v>
      </c>
      <c r="I50" t="str">
        <f t="shared" si="2"/>
        <v>-1.019540633</v>
      </c>
      <c r="J50" t="str">
        <f t="shared" si="3"/>
        <v>-0.73434594</v>
      </c>
    </row>
    <row r="51" ht="14.25" customHeight="1">
      <c r="A51" s="1">
        <v>45455.0</v>
      </c>
      <c r="B51">
        <v>1458.37524414062</v>
      </c>
      <c r="C51">
        <v>1471.00741952614</v>
      </c>
      <c r="D51">
        <v>1450.25290889938</v>
      </c>
      <c r="E51">
        <v>1452.56999590742</v>
      </c>
      <c r="F51">
        <v>1.0081742E7</v>
      </c>
      <c r="G51" t="str">
        <f t="shared" si="1"/>
        <v>0.4565146504</v>
      </c>
      <c r="H51">
        <v>0.01876712328767123</v>
      </c>
      <c r="I51" t="str">
        <f t="shared" si="2"/>
        <v>0.4377475271</v>
      </c>
      <c r="J51" t="str">
        <f t="shared" si="3"/>
        <v>0.3152970161</v>
      </c>
    </row>
    <row r="52" ht="14.25" customHeight="1">
      <c r="A52" s="1">
        <v>45456.0</v>
      </c>
      <c r="B52">
        <v>1460.29382324218</v>
      </c>
      <c r="C52">
        <v>1467.27014589203</v>
      </c>
      <c r="D52">
        <v>1455.16121867545</v>
      </c>
      <c r="E52">
        <v>1467.02099151168</v>
      </c>
      <c r="F52">
        <v>9181160.0</v>
      </c>
      <c r="G52" t="str">
        <f t="shared" si="1"/>
        <v>0.1315559291</v>
      </c>
      <c r="H52">
        <v>0.01879452054794521</v>
      </c>
      <c r="I52" t="str">
        <f t="shared" si="2"/>
        <v>0.1127614085</v>
      </c>
      <c r="J52" t="str">
        <f t="shared" si="3"/>
        <v>0.08121881548</v>
      </c>
    </row>
    <row r="53" ht="14.25" customHeight="1">
      <c r="A53" s="1">
        <v>45457.0</v>
      </c>
      <c r="B53">
        <v>1472.55224609375</v>
      </c>
      <c r="C53">
        <v>1474.67005829607</v>
      </c>
      <c r="D53">
        <v>1452.29592227003</v>
      </c>
      <c r="E53">
        <v>1465.02773525312</v>
      </c>
      <c r="F53">
        <v>8157998.0</v>
      </c>
      <c r="G53" t="str">
        <f t="shared" si="1"/>
        <v>0.8394490654</v>
      </c>
      <c r="H53">
        <v>0.01882191780821918</v>
      </c>
      <c r="I53" t="str">
        <f t="shared" si="2"/>
        <v>0.8206271476</v>
      </c>
      <c r="J53" t="str">
        <f t="shared" si="3"/>
        <v>0.5910742492</v>
      </c>
    </row>
    <row r="54" ht="14.25" customHeight="1">
      <c r="A54" s="1">
        <v>45461.0</v>
      </c>
      <c r="B54">
        <v>1476.01550292968</v>
      </c>
      <c r="C54">
        <v>1482.36893968873</v>
      </c>
      <c r="D54">
        <v>1466.37317965593</v>
      </c>
      <c r="E54">
        <v>1482.31906014922</v>
      </c>
      <c r="F54">
        <v>7196766.0</v>
      </c>
      <c r="G54" t="str">
        <f t="shared" si="1"/>
        <v>0.2351873657</v>
      </c>
      <c r="H54">
        <v>0.018712328767123285</v>
      </c>
      <c r="I54" t="str">
        <f t="shared" si="2"/>
        <v>0.2164750369</v>
      </c>
      <c r="J54" t="str">
        <f t="shared" si="3"/>
        <v>0.1559207739</v>
      </c>
    </row>
    <row r="55" ht="14.25" customHeight="1">
      <c r="A55" s="1">
        <v>45462.0</v>
      </c>
      <c r="B55">
        <v>1453.71618652343</v>
      </c>
      <c r="C55">
        <v>1482.46857797314</v>
      </c>
      <c r="D55">
        <v>1451.07512573371</v>
      </c>
      <c r="E55">
        <v>1482.46857797314</v>
      </c>
      <c r="F55">
        <v>8725874.0</v>
      </c>
      <c r="G55" t="str">
        <f t="shared" si="1"/>
        <v>-1.510777926</v>
      </c>
      <c r="H55">
        <v>0.018712328767123285</v>
      </c>
      <c r="I55" t="str">
        <f t="shared" si="2"/>
        <v>-1.529490255</v>
      </c>
      <c r="J55" t="str">
        <f t="shared" si="3"/>
        <v>-1.101648059</v>
      </c>
    </row>
    <row r="56" ht="14.25" customHeight="1">
      <c r="A56" s="1">
        <v>45463.0</v>
      </c>
      <c r="B56">
        <v>1468.71520996093</v>
      </c>
      <c r="C56">
        <v>1477.83428472087</v>
      </c>
      <c r="D56">
        <v>1445.19506050974</v>
      </c>
      <c r="E56">
        <v>1454.06498088639</v>
      </c>
      <c r="F56">
        <v>1.6113776E7</v>
      </c>
      <c r="G56" t="str">
        <f t="shared" si="1"/>
        <v>1.031771096</v>
      </c>
      <c r="H56">
        <v>0.018712328767123285</v>
      </c>
      <c r="I56" t="str">
        <f t="shared" si="2"/>
        <v>1.013058768</v>
      </c>
      <c r="J56" t="str">
        <f t="shared" si="3"/>
        <v>0.7296772381</v>
      </c>
    </row>
    <row r="57" ht="14.25" customHeight="1">
      <c r="A57" s="1">
        <v>45464.0</v>
      </c>
      <c r="B57">
        <v>1449.28112792968</v>
      </c>
      <c r="C57">
        <v>1469.71178679377</v>
      </c>
      <c r="D57">
        <v>1435.70221441636</v>
      </c>
      <c r="E57">
        <v>1468.64047163825</v>
      </c>
      <c r="F57">
        <v>3.117036E7</v>
      </c>
      <c r="G57" t="str">
        <f t="shared" si="1"/>
        <v>-1.323202885</v>
      </c>
      <c r="H57">
        <v>0.01873972602739726</v>
      </c>
      <c r="I57" t="str">
        <f t="shared" si="2"/>
        <v>-1.341942611</v>
      </c>
      <c r="J57" t="str">
        <f t="shared" si="3"/>
        <v>-0.9665628583</v>
      </c>
    </row>
    <row r="58" ht="14.25" customHeight="1">
      <c r="A58" s="1">
        <v>45467.0</v>
      </c>
      <c r="B58">
        <v>1436.59912109375</v>
      </c>
      <c r="C58">
        <v>1444.5970004987</v>
      </c>
      <c r="D58">
        <v>1432.63759104304</v>
      </c>
      <c r="E58">
        <v>1440.63547044799</v>
      </c>
      <c r="F58">
        <v>8878386.0</v>
      </c>
      <c r="G58" t="str">
        <f t="shared" si="1"/>
        <v>-0.8750549905</v>
      </c>
      <c r="H58">
        <v>0.01873972602739726</v>
      </c>
      <c r="I58" t="str">
        <f t="shared" si="2"/>
        <v>-0.8937947165</v>
      </c>
      <c r="J58" t="str">
        <f t="shared" si="3"/>
        <v>-0.6437747552</v>
      </c>
    </row>
    <row r="59" ht="14.25" customHeight="1">
      <c r="A59" s="1">
        <v>45468.0</v>
      </c>
      <c r="B59">
        <v>1449.23132324218</v>
      </c>
      <c r="C59">
        <v>1451.00034358891</v>
      </c>
      <c r="D59">
        <v>1436.1257791358</v>
      </c>
      <c r="E59">
        <v>1438.11901408255</v>
      </c>
      <c r="F59">
        <v>7045386.0</v>
      </c>
      <c r="G59" t="str">
        <f t="shared" si="1"/>
        <v>0.8793129526</v>
      </c>
      <c r="H59">
        <v>0.018712328767123285</v>
      </c>
      <c r="I59" t="str">
        <f t="shared" si="2"/>
        <v>0.8606006238</v>
      </c>
      <c r="J59" t="str">
        <f t="shared" si="3"/>
        <v>0.6198660002</v>
      </c>
    </row>
    <row r="60" ht="14.25" customHeight="1">
      <c r="A60" s="1">
        <v>45469.0</v>
      </c>
      <c r="B60">
        <v>1508.90380859375</v>
      </c>
      <c r="C60">
        <v>1513.8370164702</v>
      </c>
      <c r="D60">
        <v>1440.23683970344</v>
      </c>
      <c r="E60">
        <v>1441.15875953791</v>
      </c>
      <c r="F60">
        <v>2.2014882E7</v>
      </c>
      <c r="G60" t="str">
        <f t="shared" si="1"/>
        <v>4.117526608</v>
      </c>
      <c r="H60">
        <v>0.018712328767123285</v>
      </c>
      <c r="I60" t="str">
        <f t="shared" si="2"/>
        <v>4.09881428</v>
      </c>
      <c r="J60" t="str">
        <f t="shared" si="3"/>
        <v>2.952258623</v>
      </c>
    </row>
    <row r="61" ht="14.25" customHeight="1">
      <c r="A61" s="1">
        <v>45470.0</v>
      </c>
      <c r="B61">
        <v>1525.37292480468</v>
      </c>
      <c r="C61">
        <v>1532.29936759197</v>
      </c>
      <c r="D61">
        <v>1500.90591713399</v>
      </c>
      <c r="E61">
        <v>1508.62970256413</v>
      </c>
      <c r="F61">
        <v>2.838303E7</v>
      </c>
      <c r="G61" t="str">
        <f t="shared" si="1"/>
        <v>1.0914623</v>
      </c>
      <c r="H61">
        <v>0.018712328767123285</v>
      </c>
      <c r="I61" t="str">
        <f t="shared" si="2"/>
        <v>1.072749971</v>
      </c>
      <c r="J61" t="str">
        <f t="shared" si="3"/>
        <v>0.7726711036</v>
      </c>
    </row>
    <row r="62" ht="14.25" customHeight="1">
      <c r="A62" s="1">
        <v>45471.0</v>
      </c>
      <c r="B62">
        <v>1560.10510253906</v>
      </c>
      <c r="C62">
        <v>1575.65231164314</v>
      </c>
      <c r="D62">
        <v>1525.84637501677</v>
      </c>
      <c r="E62">
        <v>1525.84637501677</v>
      </c>
      <c r="F62">
        <v>2.8957336E7</v>
      </c>
      <c r="G62" t="str">
        <f t="shared" si="1"/>
        <v>2.276963041</v>
      </c>
      <c r="H62">
        <v>0.018684931506849314</v>
      </c>
      <c r="I62" t="str">
        <f t="shared" si="2"/>
        <v>2.258278109</v>
      </c>
      <c r="J62" t="str">
        <f t="shared" si="3"/>
        <v>1.626573094</v>
      </c>
    </row>
    <row r="63" ht="14.25" customHeight="1">
      <c r="A63" s="1">
        <v>45474.0</v>
      </c>
      <c r="B63">
        <v>1554.87280273437</v>
      </c>
      <c r="C63">
        <v>1574.05768943389</v>
      </c>
      <c r="D63">
        <v>1550.41296379415</v>
      </c>
      <c r="E63">
        <v>1557.23976927522</v>
      </c>
      <c r="F63">
        <v>7724306.0</v>
      </c>
      <c r="G63" t="str">
        <f t="shared" si="1"/>
        <v>-0.3353812379</v>
      </c>
      <c r="H63">
        <v>0.018575342465753424</v>
      </c>
      <c r="I63" t="str">
        <f t="shared" si="2"/>
        <v>-0.3539565803</v>
      </c>
      <c r="J63" t="str">
        <f t="shared" si="3"/>
        <v>-0.2549447951</v>
      </c>
    </row>
    <row r="64" ht="14.25" customHeight="1">
      <c r="A64" s="1">
        <v>45475.0</v>
      </c>
      <c r="B64">
        <v>1559.880859375</v>
      </c>
      <c r="C64">
        <v>1568.17765148011</v>
      </c>
      <c r="D64">
        <v>1551.7334625704</v>
      </c>
      <c r="E64">
        <v>1564.19118144139</v>
      </c>
      <c r="F64">
        <v>7749246.0</v>
      </c>
      <c r="G64" t="str">
        <f t="shared" si="1"/>
        <v>0.3220878667</v>
      </c>
      <c r="H64">
        <v>0.018575342465753424</v>
      </c>
      <c r="I64" t="str">
        <f t="shared" si="2"/>
        <v>0.3035125243</v>
      </c>
      <c r="J64" t="str">
        <f t="shared" si="3"/>
        <v>0.2186113851</v>
      </c>
    </row>
    <row r="65" ht="14.25" customHeight="1">
      <c r="A65" s="1">
        <v>45476.0</v>
      </c>
      <c r="B65">
        <v>1547.17395019531</v>
      </c>
      <c r="C65">
        <v>1569.67254129085</v>
      </c>
      <c r="D65">
        <v>1537.55656711877</v>
      </c>
      <c r="E65">
        <v>1561.0268359322</v>
      </c>
      <c r="F65">
        <v>9049620.0</v>
      </c>
      <c r="G65" t="str">
        <f t="shared" si="1"/>
        <v>-0.8146076736</v>
      </c>
      <c r="H65">
        <v>0.018575342465753424</v>
      </c>
      <c r="I65" t="str">
        <f t="shared" si="2"/>
        <v>-0.8331830161</v>
      </c>
      <c r="J65" t="str">
        <f t="shared" si="3"/>
        <v>-0.600117882</v>
      </c>
    </row>
    <row r="66" ht="14.25" customHeight="1">
      <c r="A66" s="1">
        <v>45477.0</v>
      </c>
      <c r="B66">
        <v>1548.7685546875</v>
      </c>
      <c r="C66">
        <v>1562.19795134123</v>
      </c>
      <c r="D66">
        <v>1545.55448754014</v>
      </c>
      <c r="E66">
        <v>1551.73346745664</v>
      </c>
      <c r="F66">
        <v>6837176.0</v>
      </c>
      <c r="G66" t="str">
        <f t="shared" si="1"/>
        <v>0.1030656244</v>
      </c>
      <c r="H66">
        <v>0.018575342465753424</v>
      </c>
      <c r="I66" t="str">
        <f t="shared" si="2"/>
        <v>0.08449028193</v>
      </c>
      <c r="J66" t="str">
        <f t="shared" si="3"/>
        <v>0.06085593208</v>
      </c>
    </row>
    <row r="67" ht="14.25" customHeight="1">
      <c r="A67" s="1">
        <v>45478.0</v>
      </c>
      <c r="B67">
        <v>1583.25146484375</v>
      </c>
      <c r="C67">
        <v>1593.09306258729</v>
      </c>
      <c r="D67">
        <v>1542.76387918994</v>
      </c>
      <c r="E67">
        <v>1548.5691274238</v>
      </c>
      <c r="F67">
        <v>1.226971E7</v>
      </c>
      <c r="G67" t="str">
        <f t="shared" si="1"/>
        <v>2.226472771</v>
      </c>
      <c r="H67">
        <v>0.018575342465753424</v>
      </c>
      <c r="I67" t="str">
        <f t="shared" si="2"/>
        <v>2.207897429</v>
      </c>
      <c r="J67" t="str">
        <f t="shared" si="3"/>
        <v>1.590285331</v>
      </c>
    </row>
    <row r="68" ht="14.25" customHeight="1">
      <c r="A68" s="1">
        <v>45481.0</v>
      </c>
      <c r="B68">
        <v>1595.48498535156</v>
      </c>
      <c r="C68">
        <v>1603.35828795905</v>
      </c>
      <c r="D68">
        <v>1577.17213872857</v>
      </c>
      <c r="E68">
        <v>1583.6252127309</v>
      </c>
      <c r="F68">
        <v>9500806.0</v>
      </c>
      <c r="G68" t="str">
        <f t="shared" si="1"/>
        <v>0.7726833532</v>
      </c>
      <c r="H68">
        <v>0.018575342465753424</v>
      </c>
      <c r="I68" t="str">
        <f t="shared" si="2"/>
        <v>0.7541080107</v>
      </c>
      <c r="J68" t="str">
        <f t="shared" si="3"/>
        <v>0.5431624186</v>
      </c>
    </row>
    <row r="69" ht="14.25" customHeight="1">
      <c r="A69" s="1">
        <v>45482.0</v>
      </c>
      <c r="B69">
        <v>1584.89587402343</v>
      </c>
      <c r="C69">
        <v>1595.08626333934</v>
      </c>
      <c r="D69">
        <v>1575.1539139068</v>
      </c>
      <c r="E69">
        <v>1592.19604834014</v>
      </c>
      <c r="F69">
        <v>6960002.0</v>
      </c>
      <c r="G69" t="str">
        <f t="shared" si="1"/>
        <v>-0.6636923209</v>
      </c>
      <c r="H69">
        <v>0.01854794520547945</v>
      </c>
      <c r="I69" t="str">
        <f t="shared" si="2"/>
        <v>-0.6822402661</v>
      </c>
      <c r="J69" t="str">
        <f t="shared" si="3"/>
        <v>-0.4913981389</v>
      </c>
    </row>
    <row r="70" ht="14.25" customHeight="1">
      <c r="A70" s="1">
        <v>45483.0</v>
      </c>
      <c r="B70">
        <v>1578.86633300781</v>
      </c>
      <c r="C70">
        <v>1592.0964546384</v>
      </c>
      <c r="D70">
        <v>1557.86266787953</v>
      </c>
      <c r="E70">
        <v>1589.60491089092</v>
      </c>
      <c r="F70">
        <v>7134578.0</v>
      </c>
      <c r="G70" t="str">
        <f t="shared" si="1"/>
        <v>-0.3804376751</v>
      </c>
      <c r="H70">
        <v>0.018520547945205478</v>
      </c>
      <c r="I70" t="str">
        <f t="shared" si="2"/>
        <v>-0.398958223</v>
      </c>
      <c r="J70" t="str">
        <f t="shared" si="3"/>
        <v>-0.2873581904</v>
      </c>
    </row>
    <row r="71" ht="14.25" customHeight="1">
      <c r="A71" s="1">
        <v>45484.0</v>
      </c>
      <c r="B71">
        <v>1575.30346679687</v>
      </c>
      <c r="C71">
        <v>1598.82361533236</v>
      </c>
      <c r="D71">
        <v>1565.1877748976</v>
      </c>
      <c r="E71">
        <v>1582.13027230178</v>
      </c>
      <c r="F71">
        <v>1.1940946E7</v>
      </c>
      <c r="G71" t="str">
        <f t="shared" si="1"/>
        <v>-0.2256597748</v>
      </c>
      <c r="H71">
        <v>0.018520547945205478</v>
      </c>
      <c r="I71" t="str">
        <f t="shared" si="2"/>
        <v>-0.2441803227</v>
      </c>
      <c r="J71" t="str">
        <f t="shared" si="3"/>
        <v>-0.1758760984</v>
      </c>
    </row>
    <row r="72" ht="14.25" customHeight="1">
      <c r="A72" s="1">
        <v>45485.0</v>
      </c>
      <c r="B72">
        <v>1591.32409667968</v>
      </c>
      <c r="C72">
        <v>1599.72064800874</v>
      </c>
      <c r="D72">
        <v>1569.17429647064</v>
      </c>
      <c r="E72">
        <v>1579.14047174197</v>
      </c>
      <c r="F72">
        <v>1.2924784E7</v>
      </c>
      <c r="G72" t="str">
        <f t="shared" si="1"/>
        <v>1.016986899</v>
      </c>
      <c r="H72">
        <v>0.018520547945205478</v>
      </c>
      <c r="I72" t="str">
        <f t="shared" si="2"/>
        <v>0.9984663514</v>
      </c>
      <c r="J72" t="str">
        <f t="shared" si="3"/>
        <v>0.7191667383</v>
      </c>
    </row>
    <row r="73" ht="14.25" customHeight="1">
      <c r="A73" s="1">
        <v>45488.0</v>
      </c>
      <c r="B73">
        <v>1591.82238769531</v>
      </c>
      <c r="C73">
        <v>1600.41821377099</v>
      </c>
      <c r="D73">
        <v>1580.13707165144</v>
      </c>
      <c r="E73">
        <v>1599.02292491708</v>
      </c>
      <c r="F73">
        <v>5329688.0</v>
      </c>
      <c r="G73" t="str">
        <f t="shared" si="1"/>
        <v>0.03131298123</v>
      </c>
      <c r="H73">
        <v>0.01849315068493151</v>
      </c>
      <c r="I73" t="str">
        <f t="shared" si="2"/>
        <v>0.01281983054</v>
      </c>
      <c r="J73" t="str">
        <f t="shared" si="3"/>
        <v>0.009233757053</v>
      </c>
    </row>
    <row r="74" ht="14.25" customHeight="1">
      <c r="A74" s="1">
        <v>45489.0</v>
      </c>
      <c r="B74">
        <v>1570.91833496093</v>
      </c>
      <c r="C74">
        <v>1594.58800059476</v>
      </c>
      <c r="D74">
        <v>1563.81743527078</v>
      </c>
      <c r="E74">
        <v>1588.10998684234</v>
      </c>
      <c r="F74">
        <v>9386838.0</v>
      </c>
      <c r="G74" t="str">
        <f t="shared" si="1"/>
        <v>-1.313215149</v>
      </c>
      <c r="H74">
        <v>0.018520547945205478</v>
      </c>
      <c r="I74" t="str">
        <f t="shared" si="2"/>
        <v>-1.331735697</v>
      </c>
      <c r="J74" t="str">
        <f t="shared" si="3"/>
        <v>-0.9592111099</v>
      </c>
    </row>
    <row r="75" ht="14.25" customHeight="1">
      <c r="A75" s="1">
        <v>45491.0</v>
      </c>
      <c r="B75">
        <v>1581.30810546875</v>
      </c>
      <c r="C75">
        <v>1588.50864250643</v>
      </c>
      <c r="D75">
        <v>1552.55559354068</v>
      </c>
      <c r="E75">
        <v>1570.66916509425</v>
      </c>
      <c r="F75">
        <v>1.2298374E7</v>
      </c>
      <c r="G75" t="str">
        <f t="shared" si="1"/>
        <v>0.6613819622</v>
      </c>
      <c r="H75">
        <v>0.01849315068493151</v>
      </c>
      <c r="I75" t="str">
        <f t="shared" si="2"/>
        <v>0.6428888115</v>
      </c>
      <c r="J75" t="str">
        <f t="shared" si="3"/>
        <v>0.4630544124</v>
      </c>
    </row>
    <row r="76" ht="14.25" customHeight="1">
      <c r="A76" s="1">
        <v>45492.0</v>
      </c>
      <c r="B76">
        <v>1549.88977050781</v>
      </c>
      <c r="C76">
        <v>1584.59692720162</v>
      </c>
      <c r="D76">
        <v>1547.54774365226</v>
      </c>
      <c r="E76">
        <v>1580.63539686567</v>
      </c>
      <c r="F76">
        <v>1.314039E7</v>
      </c>
      <c r="G76" t="str">
        <f t="shared" si="1"/>
        <v>-1.986857264</v>
      </c>
      <c r="H76">
        <v>0.01849315068493151</v>
      </c>
      <c r="I76" t="str">
        <f t="shared" si="2"/>
        <v>-2.005350415</v>
      </c>
      <c r="J76" t="str">
        <f t="shared" si="3"/>
        <v>-1.444396513</v>
      </c>
    </row>
    <row r="77" ht="14.25" customHeight="1">
      <c r="A77" s="1">
        <v>45495.0</v>
      </c>
      <c r="B77">
        <v>1495.59899902343</v>
      </c>
      <c r="C77">
        <v>1532.29938939425</v>
      </c>
      <c r="D77">
        <v>1494.2037102073</v>
      </c>
      <c r="E77">
        <v>1532.05023502199</v>
      </c>
      <c r="F77">
        <v>1.9674376E7</v>
      </c>
      <c r="G77" t="str">
        <f t="shared" si="1"/>
        <v>-3.502879528</v>
      </c>
      <c r="H77">
        <v>0.01849315068493151</v>
      </c>
      <c r="I77" t="str">
        <f t="shared" si="2"/>
        <v>-3.521372679</v>
      </c>
      <c r="J77" t="str">
        <f t="shared" si="3"/>
        <v>-2.536343964</v>
      </c>
    </row>
    <row r="78" ht="14.25" customHeight="1">
      <c r="A78" s="1">
        <v>45496.0</v>
      </c>
      <c r="B78">
        <v>1482.8671875</v>
      </c>
      <c r="C78">
        <v>1500.65678536258</v>
      </c>
      <c r="D78">
        <v>1458.0513876709</v>
      </c>
      <c r="E78">
        <v>1495.92285228573</v>
      </c>
      <c r="F78">
        <v>1.8052044E7</v>
      </c>
      <c r="G78" t="str">
        <f t="shared" si="1"/>
        <v>-0.851285106</v>
      </c>
      <c r="H78">
        <v>0.018438356164383562</v>
      </c>
      <c r="I78" t="str">
        <f t="shared" si="2"/>
        <v>-0.8697234621</v>
      </c>
      <c r="J78" t="str">
        <f t="shared" si="3"/>
        <v>-0.6264369195</v>
      </c>
    </row>
    <row r="79" ht="14.25" customHeight="1">
      <c r="A79" s="1">
        <v>45497.0</v>
      </c>
      <c r="B79">
        <v>1490.64074707031</v>
      </c>
      <c r="C79">
        <v>1504.39411724234</v>
      </c>
      <c r="D79">
        <v>1471.40610230207</v>
      </c>
      <c r="E79">
        <v>1479.97698847624</v>
      </c>
      <c r="F79">
        <v>1.1913362E7</v>
      </c>
      <c r="G79" t="str">
        <f t="shared" si="1"/>
        <v>0.5242249364</v>
      </c>
      <c r="H79">
        <v>0.018438356164383562</v>
      </c>
      <c r="I79" t="str">
        <f t="shared" si="2"/>
        <v>0.5057865802</v>
      </c>
      <c r="J79" t="str">
        <f t="shared" si="3"/>
        <v>0.3643035988</v>
      </c>
    </row>
    <row r="80" ht="14.25" customHeight="1">
      <c r="A80" s="1">
        <v>45498.0</v>
      </c>
      <c r="B80">
        <v>1487.35192871093</v>
      </c>
      <c r="C80">
        <v>1495.39956607575</v>
      </c>
      <c r="D80">
        <v>1472.07869306933</v>
      </c>
      <c r="E80">
        <v>1475.9904652814</v>
      </c>
      <c r="F80">
        <v>1.2519876E7</v>
      </c>
      <c r="G80" t="str">
        <f t="shared" si="1"/>
        <v>-0.220631186</v>
      </c>
      <c r="H80">
        <v>0.018164383561643835</v>
      </c>
      <c r="I80" t="str">
        <f t="shared" si="2"/>
        <v>-0.2387955696</v>
      </c>
      <c r="J80" t="str">
        <f t="shared" si="3"/>
        <v>-0.1719976148</v>
      </c>
    </row>
    <row r="81" ht="14.25" customHeight="1">
      <c r="A81" s="1">
        <v>45499.0</v>
      </c>
      <c r="B81">
        <v>1503.92077636718</v>
      </c>
      <c r="C81">
        <v>1507.30930026423</v>
      </c>
      <c r="D81">
        <v>1485.30889553161</v>
      </c>
      <c r="E81">
        <v>1487.35201010911</v>
      </c>
      <c r="F81">
        <v>9859940.0</v>
      </c>
      <c r="G81" t="str">
        <f t="shared" si="1"/>
        <v>1.113983001</v>
      </c>
      <c r="H81">
        <v>0.018164383561643835</v>
      </c>
      <c r="I81" t="str">
        <f t="shared" si="2"/>
        <v>1.095818618</v>
      </c>
      <c r="J81" t="str">
        <f t="shared" si="3"/>
        <v>0.7892867896</v>
      </c>
    </row>
    <row r="82" ht="14.25" customHeight="1">
      <c r="A82" s="1">
        <v>45502.0</v>
      </c>
      <c r="B82">
        <v>1514.95825195312</v>
      </c>
      <c r="C82">
        <v>1522.33324585536</v>
      </c>
      <c r="D82">
        <v>1506.66145984898</v>
      </c>
      <c r="E82">
        <v>1506.83579491871</v>
      </c>
      <c r="F82">
        <v>7538550.0</v>
      </c>
      <c r="G82" t="str">
        <f t="shared" si="1"/>
        <v>0.7339133656</v>
      </c>
      <c r="H82">
        <v>0.01821917808219178</v>
      </c>
      <c r="I82" t="str">
        <f t="shared" si="2"/>
        <v>0.7156941875</v>
      </c>
      <c r="J82" t="str">
        <f t="shared" si="3"/>
        <v>0.5154940411</v>
      </c>
    </row>
    <row r="83" ht="14.25" customHeight="1">
      <c r="A83" s="1">
        <v>45503.0</v>
      </c>
      <c r="B83">
        <v>1508.03173828125</v>
      </c>
      <c r="C83">
        <v>1519.84163088484</v>
      </c>
      <c r="D83">
        <v>1504.89236894171</v>
      </c>
      <c r="E83">
        <v>1511.89363094989</v>
      </c>
      <c r="F83">
        <v>8228208.0</v>
      </c>
      <c r="G83" t="str">
        <f t="shared" si="1"/>
        <v>-0.4572082209</v>
      </c>
      <c r="H83">
        <v>0.018301369863013697</v>
      </c>
      <c r="I83" t="str">
        <f t="shared" si="2"/>
        <v>-0.4755095908</v>
      </c>
      <c r="J83" t="str">
        <f t="shared" si="3"/>
        <v>-0.3424959499</v>
      </c>
    </row>
    <row r="84" ht="14.25" customHeight="1">
      <c r="A84" s="1">
        <v>45504.0</v>
      </c>
      <c r="B84">
        <v>1500.33288574218</v>
      </c>
      <c r="C84">
        <v>1505.34079114394</v>
      </c>
      <c r="D84">
        <v>1496.0723217767</v>
      </c>
      <c r="E84">
        <v>1498.91265720122</v>
      </c>
      <c r="F84">
        <v>1.0057346E7</v>
      </c>
      <c r="G84" t="str">
        <f t="shared" si="1"/>
        <v>-0.5105232432</v>
      </c>
      <c r="H84">
        <v>0.018301369863013697</v>
      </c>
      <c r="I84" t="str">
        <f t="shared" si="2"/>
        <v>-0.5288246131</v>
      </c>
      <c r="J84" t="str">
        <f t="shared" si="3"/>
        <v>-0.3808972346</v>
      </c>
    </row>
    <row r="85" ht="14.25" customHeight="1">
      <c r="A85" s="1">
        <v>45505.0</v>
      </c>
      <c r="B85">
        <v>1510.17456054687</v>
      </c>
      <c r="C85">
        <v>1512.86537915909</v>
      </c>
      <c r="D85">
        <v>1499.21176794427</v>
      </c>
      <c r="E85">
        <v>1506.88567410313</v>
      </c>
      <c r="F85">
        <v>1.0764222E7</v>
      </c>
      <c r="G85" t="str">
        <f t="shared" si="1"/>
        <v>0.6559660791</v>
      </c>
      <c r="H85">
        <v>0.01821917808219178</v>
      </c>
      <c r="I85" t="str">
        <f t="shared" si="2"/>
        <v>0.6377469011</v>
      </c>
      <c r="J85" t="str">
        <f t="shared" si="3"/>
        <v>0.4593508414</v>
      </c>
    </row>
    <row r="86" ht="14.25" customHeight="1">
      <c r="A86" s="1">
        <v>45506.0</v>
      </c>
      <c r="B86">
        <v>1494.25341796875</v>
      </c>
      <c r="C86">
        <v>1504.21959252484</v>
      </c>
      <c r="D86">
        <v>1488.22395535675</v>
      </c>
      <c r="E86">
        <v>1499.90927069229</v>
      </c>
      <c r="F86">
        <v>1.0268248E7</v>
      </c>
      <c r="G86" t="str">
        <f t="shared" si="1"/>
        <v>-1.054258428</v>
      </c>
      <c r="H86">
        <v>0.018164383561643835</v>
      </c>
      <c r="I86" t="str">
        <f t="shared" si="2"/>
        <v>-1.072422811</v>
      </c>
      <c r="J86" t="str">
        <f t="shared" si="3"/>
        <v>-0.7724354598</v>
      </c>
    </row>
    <row r="87" ht="14.25" customHeight="1">
      <c r="A87" s="1">
        <v>45509.0</v>
      </c>
      <c r="B87">
        <v>1442.42932128906</v>
      </c>
      <c r="C87">
        <v>1478.8806780007</v>
      </c>
      <c r="D87">
        <v>1428.40197915723</v>
      </c>
      <c r="E87">
        <v>1474.99384556267</v>
      </c>
      <c r="F87">
        <v>1.7046704E7</v>
      </c>
      <c r="G87" t="str">
        <f t="shared" si="1"/>
        <v>-3.468226745</v>
      </c>
      <c r="H87">
        <v>0.018164383561643835</v>
      </c>
      <c r="I87" t="str">
        <f t="shared" si="2"/>
        <v>-3.486391129</v>
      </c>
      <c r="J87" t="str">
        <f t="shared" si="3"/>
        <v>-2.511147754</v>
      </c>
    </row>
    <row r="88" ht="14.25" customHeight="1">
      <c r="A88" s="1">
        <v>45510.0</v>
      </c>
      <c r="B88">
        <v>1451.125</v>
      </c>
      <c r="C88">
        <v>1472.5023973081</v>
      </c>
      <c r="D88">
        <v>1446.41588485526</v>
      </c>
      <c r="E88">
        <v>1450.2280198935</v>
      </c>
      <c r="F88">
        <v>1.0236186E7</v>
      </c>
      <c r="G88" t="str">
        <f t="shared" si="1"/>
        <v>0.6028495527</v>
      </c>
      <c r="H88">
        <v>0.018246575342465755</v>
      </c>
      <c r="I88" t="str">
        <f t="shared" si="2"/>
        <v>0.5846029773</v>
      </c>
      <c r="J88" t="str">
        <f t="shared" si="3"/>
        <v>0.4210727941</v>
      </c>
    </row>
    <row r="89" ht="14.25" customHeight="1">
      <c r="A89" s="1">
        <v>45511.0</v>
      </c>
      <c r="B89">
        <v>1459.8701171875</v>
      </c>
      <c r="C89">
        <v>1467.51920482979</v>
      </c>
      <c r="D89">
        <v>1456.55641280729</v>
      </c>
      <c r="E89">
        <v>1464.03104373172</v>
      </c>
      <c r="F89">
        <v>8174568.0</v>
      </c>
      <c r="G89" t="str">
        <f t="shared" si="1"/>
        <v>0.6026439616</v>
      </c>
      <c r="H89">
        <v>0.01821917808219178</v>
      </c>
      <c r="I89" t="str">
        <f t="shared" si="2"/>
        <v>0.5844247835</v>
      </c>
      <c r="J89" t="str">
        <f t="shared" si="3"/>
        <v>0.4209444462</v>
      </c>
    </row>
    <row r="90" ht="14.25" customHeight="1">
      <c r="A90" s="1">
        <v>45512.0</v>
      </c>
      <c r="B90">
        <v>1444.22338867187</v>
      </c>
      <c r="C90">
        <v>1460.04469207576</v>
      </c>
      <c r="D90">
        <v>1441.03426121563</v>
      </c>
      <c r="E90">
        <v>1452.59500031628</v>
      </c>
      <c r="F90">
        <v>1.2387192E7</v>
      </c>
      <c r="G90" t="str">
        <f t="shared" si="1"/>
        <v>-1.071789081</v>
      </c>
      <c r="H90">
        <v>0.01819178082191781</v>
      </c>
      <c r="I90" t="str">
        <f t="shared" si="2"/>
        <v>-1.089980862</v>
      </c>
      <c r="J90" t="str">
        <f t="shared" si="3"/>
        <v>-0.7850820212</v>
      </c>
    </row>
    <row r="91" ht="14.25" customHeight="1">
      <c r="A91" s="1">
        <v>45513.0</v>
      </c>
      <c r="B91">
        <v>1469.31323242187</v>
      </c>
      <c r="C91">
        <v>1471.50574226414</v>
      </c>
      <c r="D91">
        <v>1451.07508346535</v>
      </c>
      <c r="E91">
        <v>1455.06155347487</v>
      </c>
      <c r="F91">
        <v>6249776.0</v>
      </c>
      <c r="G91" t="str">
        <f t="shared" si="1"/>
        <v>1.73725505</v>
      </c>
      <c r="H91">
        <v>0.01819178082191781</v>
      </c>
      <c r="I91" t="str">
        <f t="shared" si="2"/>
        <v>1.719063269</v>
      </c>
      <c r="J91" t="str">
        <f t="shared" si="3"/>
        <v>1.238192076</v>
      </c>
    </row>
    <row r="92" ht="14.25" customHeight="1">
      <c r="A92" s="1">
        <v>45516.0</v>
      </c>
      <c r="B92">
        <v>1455.68444824218</v>
      </c>
      <c r="C92">
        <v>1468.01758990893</v>
      </c>
      <c r="D92">
        <v>1452.81917290546</v>
      </c>
      <c r="E92">
        <v>1465.02773738366</v>
      </c>
      <c r="F92">
        <v>8184584.0</v>
      </c>
      <c r="G92" t="str">
        <f t="shared" si="1"/>
        <v>-0.9275615219</v>
      </c>
      <c r="H92">
        <v>0.01813698630136986</v>
      </c>
      <c r="I92" t="str">
        <f t="shared" si="2"/>
        <v>-0.9456985082</v>
      </c>
      <c r="J92" t="str">
        <f t="shared" si="3"/>
        <v>-0.6811595709</v>
      </c>
    </row>
    <row r="93" ht="14.25" customHeight="1">
      <c r="A93" s="1">
        <v>45517.0</v>
      </c>
      <c r="B93">
        <v>1458.67431640625</v>
      </c>
      <c r="C93">
        <v>1465.10245074153</v>
      </c>
      <c r="D93">
        <v>1453.06834286126</v>
      </c>
      <c r="E93">
        <v>1455.80904103881</v>
      </c>
      <c r="F93">
        <v>6265064.0</v>
      </c>
      <c r="G93" t="str">
        <f t="shared" si="1"/>
        <v>0.2053926019</v>
      </c>
      <c r="H93">
        <v>0.018164383561643835</v>
      </c>
      <c r="I93" t="str">
        <f t="shared" si="2"/>
        <v>0.1872282184</v>
      </c>
      <c r="J93" t="str">
        <f t="shared" si="3"/>
        <v>0.1348551275</v>
      </c>
    </row>
    <row r="94" ht="14.25" customHeight="1">
      <c r="A94" s="1">
        <v>45518.0</v>
      </c>
      <c r="B94">
        <v>1456.9052734375</v>
      </c>
      <c r="C94">
        <v>1467.02096543143</v>
      </c>
      <c r="D94">
        <v>1448.78281645094</v>
      </c>
      <c r="E94">
        <v>1458.59959618821</v>
      </c>
      <c r="F94">
        <v>6267466.0</v>
      </c>
      <c r="G94" t="str">
        <f t="shared" si="1"/>
        <v>-0.1212774468</v>
      </c>
      <c r="H94">
        <v>0.017972602739726024</v>
      </c>
      <c r="I94" t="str">
        <f t="shared" si="2"/>
        <v>-0.1392500496</v>
      </c>
      <c r="J94" t="str">
        <f t="shared" si="3"/>
        <v>-0.1002978256</v>
      </c>
    </row>
    <row r="95" ht="14.25" customHeight="1">
      <c r="A95" s="1">
        <v>45520.0</v>
      </c>
      <c r="B95">
        <v>1473.19995117187</v>
      </c>
      <c r="C95">
        <v>1475.39258268319</v>
      </c>
      <c r="D95">
        <v>1453.11820571829</v>
      </c>
      <c r="E95">
        <v>1463.68232696809</v>
      </c>
      <c r="F95">
        <v>9416902.0</v>
      </c>
      <c r="G95" t="str">
        <f t="shared" si="1"/>
        <v>1.118444557</v>
      </c>
      <c r="H95">
        <v>0.01808219178082192</v>
      </c>
      <c r="I95" t="str">
        <f t="shared" si="2"/>
        <v>1.100362365</v>
      </c>
      <c r="J95" t="str">
        <f t="shared" si="3"/>
        <v>0.792559521</v>
      </c>
    </row>
    <row r="96" ht="14.25" customHeight="1">
      <c r="A96" s="1">
        <v>45523.0</v>
      </c>
      <c r="B96">
        <v>1488.40002441406</v>
      </c>
      <c r="C96">
        <v>1498.30004882812</v>
      </c>
      <c r="D96">
        <v>1480.5</v>
      </c>
      <c r="E96">
        <v>1482.5</v>
      </c>
      <c r="F96">
        <v>1.3797742E7</v>
      </c>
      <c r="G96" t="str">
        <f t="shared" si="1"/>
        <v>1.031772587</v>
      </c>
      <c r="H96">
        <v>0.018109589041095893</v>
      </c>
      <c r="I96" t="str">
        <f t="shared" si="2"/>
        <v>1.013662998</v>
      </c>
      <c r="J96" t="str">
        <f t="shared" si="3"/>
        <v>0.7301124476</v>
      </c>
    </row>
    <row r="97" ht="14.25" customHeight="1">
      <c r="A97" s="1">
        <v>45524.0</v>
      </c>
      <c r="B97">
        <v>1495.94995117187</v>
      </c>
      <c r="C97">
        <v>1503.92504882812</v>
      </c>
      <c r="D97">
        <v>1490.02502441406</v>
      </c>
      <c r="E97">
        <v>1497.22497558593</v>
      </c>
      <c r="F97">
        <v>8411808.0</v>
      </c>
      <c r="G97" t="str">
        <f t="shared" si="1"/>
        <v>0.5072511848</v>
      </c>
      <c r="H97">
        <v>0.018246575342465755</v>
      </c>
      <c r="I97" t="str">
        <f t="shared" si="2"/>
        <v>0.4890046094</v>
      </c>
      <c r="J97" t="str">
        <f t="shared" si="3"/>
        <v>0.3522160256</v>
      </c>
    </row>
    <row r="98" ht="14.25" customHeight="1">
      <c r="A98" s="1">
        <v>45525.0</v>
      </c>
      <c r="B98">
        <v>1498.67504882812</v>
      </c>
      <c r="C98">
        <v>1507.875</v>
      </c>
      <c r="D98">
        <v>1490.0</v>
      </c>
      <c r="E98">
        <v>1493.25</v>
      </c>
      <c r="F98">
        <v>7769996.0</v>
      </c>
      <c r="G98" t="str">
        <f t="shared" si="1"/>
        <v>0.1821650286</v>
      </c>
      <c r="H98">
        <v>0.01821917808219178</v>
      </c>
      <c r="I98" t="str">
        <f t="shared" si="2"/>
        <v>0.1639458505</v>
      </c>
      <c r="J98" t="str">
        <f t="shared" si="3"/>
        <v>0.1180855042</v>
      </c>
    </row>
    <row r="99" ht="14.25" customHeight="1">
      <c r="A99" s="1">
        <v>45526.0</v>
      </c>
      <c r="B99">
        <v>1498.125</v>
      </c>
      <c r="C99">
        <v>1506.5</v>
      </c>
      <c r="D99">
        <v>1490.65002441406</v>
      </c>
      <c r="E99">
        <v>1503.0</v>
      </c>
      <c r="F99">
        <v>1.0445782E7</v>
      </c>
      <c r="G99" t="str">
        <f t="shared" si="1"/>
        <v>-0.03670234108</v>
      </c>
      <c r="H99">
        <v>0.01821917808219178</v>
      </c>
      <c r="I99" t="str">
        <f t="shared" si="2"/>
        <v>-0.05492151916</v>
      </c>
      <c r="J99" t="str">
        <f t="shared" si="3"/>
        <v>-0.03955839848</v>
      </c>
    </row>
    <row r="100" ht="14.25" customHeight="1">
      <c r="A100" s="1">
        <v>45527.0</v>
      </c>
      <c r="B100">
        <v>1499.97497558593</v>
      </c>
      <c r="C100">
        <v>1511.32495117187</v>
      </c>
      <c r="D100">
        <v>1498.42504882812</v>
      </c>
      <c r="E100">
        <v>1503.75</v>
      </c>
      <c r="F100">
        <v>9249654.0</v>
      </c>
      <c r="G100" t="str">
        <f t="shared" si="1"/>
        <v>0.1234860633</v>
      </c>
      <c r="H100">
        <v>0.01819178082191781</v>
      </c>
      <c r="I100" t="str">
        <f t="shared" si="2"/>
        <v>0.1052942825</v>
      </c>
      <c r="J100" t="str">
        <f t="shared" si="3"/>
        <v>0.0758404583</v>
      </c>
    </row>
    <row r="101" ht="14.25" customHeight="1">
      <c r="A101" s="1">
        <v>45530.0</v>
      </c>
      <c r="B101">
        <v>1512.59997558593</v>
      </c>
      <c r="C101">
        <v>1523.0</v>
      </c>
      <c r="D101">
        <v>1503.0</v>
      </c>
      <c r="E101">
        <v>1506.97497558593</v>
      </c>
      <c r="F101">
        <v>8816114.0</v>
      </c>
      <c r="G101" t="str">
        <f t="shared" si="1"/>
        <v>0.8416807084</v>
      </c>
      <c r="H101">
        <v>0.01819178082191781</v>
      </c>
      <c r="I101" t="str">
        <f t="shared" si="2"/>
        <v>0.8234889276</v>
      </c>
      <c r="J101" t="str">
        <f t="shared" si="3"/>
        <v>0.5931355074</v>
      </c>
    </row>
    <row r="102" ht="14.25" customHeight="1">
      <c r="A102" s="1">
        <v>45531.0</v>
      </c>
      <c r="B102">
        <v>1500.44995117187</v>
      </c>
      <c r="C102">
        <v>1513.47497558593</v>
      </c>
      <c r="D102">
        <v>1499.44995117187</v>
      </c>
      <c r="E102">
        <v>1510.5</v>
      </c>
      <c r="F102">
        <v>6251156.0</v>
      </c>
      <c r="G102" t="str">
        <f t="shared" si="1"/>
        <v>-0.8032543045</v>
      </c>
      <c r="H102">
        <v>0.01821917808219178</v>
      </c>
      <c r="I102" t="str">
        <f t="shared" si="2"/>
        <v>-0.8214734826</v>
      </c>
      <c r="J102" t="str">
        <f t="shared" si="3"/>
        <v>-0.5916838401</v>
      </c>
    </row>
    <row r="103" ht="14.25" customHeight="1">
      <c r="A103" s="1">
        <v>45532.0</v>
      </c>
      <c r="B103">
        <v>1498.30004882812</v>
      </c>
      <c r="C103">
        <v>1507.47497558593</v>
      </c>
      <c r="D103">
        <v>1493.0</v>
      </c>
      <c r="E103">
        <v>1505.0</v>
      </c>
      <c r="F103">
        <v>9610286.0</v>
      </c>
      <c r="G103" t="str">
        <f t="shared" si="1"/>
        <v>-0.1432838424</v>
      </c>
      <c r="H103">
        <v>0.01821917808219178</v>
      </c>
      <c r="I103" t="str">
        <f t="shared" si="2"/>
        <v>-0.1615030205</v>
      </c>
      <c r="J103" t="str">
        <f t="shared" si="3"/>
        <v>-0.1163260037</v>
      </c>
    </row>
    <row r="104" ht="14.25" customHeight="1">
      <c r="A104" s="1">
        <v>45533.0</v>
      </c>
      <c r="B104">
        <v>1520.92504882812</v>
      </c>
      <c r="C104">
        <v>1537.0</v>
      </c>
      <c r="D104">
        <v>1494.0</v>
      </c>
      <c r="E104">
        <v>1503.09997558593</v>
      </c>
      <c r="F104">
        <v>3.8335358E7</v>
      </c>
      <c r="G104" t="str">
        <f t="shared" si="1"/>
        <v>1.510044668</v>
      </c>
      <c r="H104">
        <v>0.018164383561643835</v>
      </c>
      <c r="I104" t="str">
        <f t="shared" si="2"/>
        <v>1.491880285</v>
      </c>
      <c r="J104" t="str">
        <f t="shared" si="3"/>
        <v>1.074558673</v>
      </c>
    </row>
    <row r="105" ht="14.25" customHeight="1">
      <c r="A105" s="1">
        <v>45534.0</v>
      </c>
      <c r="B105">
        <v>1509.625</v>
      </c>
      <c r="C105">
        <v>1539.72497558593</v>
      </c>
      <c r="D105">
        <v>1503.32495117187</v>
      </c>
      <c r="E105">
        <v>1534.0</v>
      </c>
      <c r="F105">
        <v>4.162073E7</v>
      </c>
      <c r="G105" t="str">
        <f t="shared" si="1"/>
        <v>-0.7429721035</v>
      </c>
      <c r="H105">
        <v>0.01821917808219178</v>
      </c>
      <c r="I105" t="str">
        <f t="shared" si="2"/>
        <v>-0.7611912816</v>
      </c>
      <c r="J105" t="str">
        <f t="shared" si="3"/>
        <v>-0.5482642959</v>
      </c>
    </row>
    <row r="106" ht="14.25" customHeight="1">
      <c r="A106" s="1">
        <v>45537.0</v>
      </c>
      <c r="B106">
        <v>1516.25</v>
      </c>
      <c r="C106">
        <v>1526.80004882812</v>
      </c>
      <c r="D106">
        <v>1506.625</v>
      </c>
      <c r="E106">
        <v>1510.875</v>
      </c>
      <c r="F106">
        <v>1.1240852E7</v>
      </c>
      <c r="G106" t="str">
        <f t="shared" si="1"/>
        <v>0.438850708</v>
      </c>
      <c r="H106">
        <v>0.01821917808219178</v>
      </c>
      <c r="I106" t="str">
        <f t="shared" si="2"/>
        <v>0.4206315299</v>
      </c>
      <c r="J106" t="str">
        <f t="shared" si="3"/>
        <v>0.3029688531</v>
      </c>
    </row>
    <row r="107" ht="14.25" customHeight="1">
      <c r="A107" s="1">
        <v>45538.0</v>
      </c>
      <c r="B107">
        <v>1509.125</v>
      </c>
      <c r="C107">
        <v>1523.0</v>
      </c>
      <c r="D107">
        <v>1507.5</v>
      </c>
      <c r="E107">
        <v>1521.25</v>
      </c>
      <c r="F107">
        <v>1.09238E7</v>
      </c>
      <c r="G107" t="str">
        <f t="shared" si="1"/>
        <v>-0.4699093157</v>
      </c>
      <c r="H107">
        <v>0.01821917808219178</v>
      </c>
      <c r="I107" t="str">
        <f t="shared" si="2"/>
        <v>-0.4881284938</v>
      </c>
      <c r="J107" t="str">
        <f t="shared" si="3"/>
        <v>-0.3515849846</v>
      </c>
    </row>
    <row r="108" ht="14.25" customHeight="1">
      <c r="A108" s="1">
        <v>45539.0</v>
      </c>
      <c r="B108">
        <v>1514.55004882812</v>
      </c>
      <c r="C108">
        <v>1517.5</v>
      </c>
      <c r="D108">
        <v>1499.5</v>
      </c>
      <c r="E108">
        <v>1500.69995117187</v>
      </c>
      <c r="F108">
        <v>1.1983304E7</v>
      </c>
      <c r="G108" t="str">
        <f t="shared" si="1"/>
        <v>0.3594830666</v>
      </c>
      <c r="H108">
        <v>0.01819178082191781</v>
      </c>
      <c r="I108" t="str">
        <f t="shared" si="2"/>
        <v>0.3412912857</v>
      </c>
      <c r="J108" t="str">
        <f t="shared" si="3"/>
        <v>0.2458223458</v>
      </c>
    </row>
    <row r="109" ht="14.25" customHeight="1">
      <c r="A109" s="1">
        <v>45540.0</v>
      </c>
      <c r="B109">
        <v>1492.97497558593</v>
      </c>
      <c r="C109">
        <v>1525.77502441406</v>
      </c>
      <c r="D109">
        <v>1487.05004882812</v>
      </c>
      <c r="E109">
        <v>1519.05004882812</v>
      </c>
      <c r="F109">
        <v>1.6264168E7</v>
      </c>
      <c r="G109" t="str">
        <f t="shared" si="1"/>
        <v>-1.424520323</v>
      </c>
      <c r="H109">
        <v>0.01821917808219178</v>
      </c>
      <c r="I109" t="str">
        <f t="shared" si="2"/>
        <v>-1.442739501</v>
      </c>
      <c r="J109" t="str">
        <f t="shared" si="3"/>
        <v>-1.039163973</v>
      </c>
    </row>
    <row r="110" ht="14.25" customHeight="1">
      <c r="A110" s="1">
        <v>45541.0</v>
      </c>
      <c r="B110">
        <v>1464.82495117187</v>
      </c>
      <c r="C110">
        <v>1497.0</v>
      </c>
      <c r="D110">
        <v>1461.625</v>
      </c>
      <c r="E110">
        <v>1492.5</v>
      </c>
      <c r="F110">
        <v>1.9394228E7</v>
      </c>
      <c r="G110" t="str">
        <f t="shared" si="1"/>
        <v>-1.885498744</v>
      </c>
      <c r="H110">
        <v>0.01819178082191781</v>
      </c>
      <c r="I110" t="str">
        <f t="shared" si="2"/>
        <v>-1.903690525</v>
      </c>
      <c r="J110" t="str">
        <f t="shared" si="3"/>
        <v>-1.371173804</v>
      </c>
    </row>
    <row r="111" ht="14.25" customHeight="1">
      <c r="A111" s="1">
        <v>45544.0</v>
      </c>
      <c r="B111">
        <v>1462.44995117187</v>
      </c>
      <c r="C111">
        <v>1469.92504882812</v>
      </c>
      <c r="D111">
        <v>1455.59997558593</v>
      </c>
      <c r="E111">
        <v>1466.5</v>
      </c>
      <c r="F111">
        <v>9010298.0</v>
      </c>
      <c r="G111" t="str">
        <f t="shared" si="1"/>
        <v>-0.1621354141</v>
      </c>
      <c r="H111">
        <v>0.018164383561643835</v>
      </c>
      <c r="I111" t="str">
        <f t="shared" si="2"/>
        <v>-0.1802997976</v>
      </c>
      <c r="J111" t="str">
        <f t="shared" si="3"/>
        <v>-0.1298647843</v>
      </c>
    </row>
    <row r="112" ht="14.25" customHeight="1">
      <c r="A112" s="1">
        <v>45545.0</v>
      </c>
      <c r="B112">
        <v>1461.52502441406</v>
      </c>
      <c r="C112">
        <v>1472.05004882812</v>
      </c>
      <c r="D112">
        <v>1457.57495117187</v>
      </c>
      <c r="E112">
        <v>1460.5</v>
      </c>
      <c r="F112">
        <v>1.076826E7</v>
      </c>
      <c r="G112" t="str">
        <f t="shared" si="1"/>
        <v>-0.06324501957</v>
      </c>
      <c r="H112">
        <v>0.01821917808219178</v>
      </c>
      <c r="I112" t="str">
        <f t="shared" si="2"/>
        <v>-0.08146419765</v>
      </c>
      <c r="J112" t="str">
        <f t="shared" si="3"/>
        <v>-0.05867633018</v>
      </c>
    </row>
    <row r="113" ht="14.25" customHeight="1">
      <c r="A113" s="1">
        <v>45546.0</v>
      </c>
      <c r="B113">
        <v>1451.5</v>
      </c>
      <c r="C113">
        <v>1468.75</v>
      </c>
      <c r="D113">
        <v>1447.55004882812</v>
      </c>
      <c r="E113">
        <v>1463.05004882812</v>
      </c>
      <c r="F113">
        <v>9760202.0</v>
      </c>
      <c r="G113" t="str">
        <f t="shared" si="1"/>
        <v>-0.6859290294</v>
      </c>
      <c r="H113">
        <v>0.018000000000000002</v>
      </c>
      <c r="I113" t="str">
        <f t="shared" si="2"/>
        <v>-0.7039290294</v>
      </c>
      <c r="J113" t="str">
        <f t="shared" si="3"/>
        <v>-0.5070199344</v>
      </c>
    </row>
    <row r="114" ht="14.25" customHeight="1">
      <c r="A114" s="1">
        <v>45547.0</v>
      </c>
      <c r="B114">
        <v>1479.80004882812</v>
      </c>
      <c r="C114">
        <v>1486.0</v>
      </c>
      <c r="D114">
        <v>1445.875</v>
      </c>
      <c r="E114">
        <v>1457.0</v>
      </c>
      <c r="F114">
        <v>2.2349376E7</v>
      </c>
      <c r="G114" t="str">
        <f t="shared" si="1"/>
        <v>1.949710563</v>
      </c>
      <c r="H114">
        <v>0.018027397260273973</v>
      </c>
      <c r="I114" t="str">
        <f t="shared" si="2"/>
        <v>1.931683166</v>
      </c>
      <c r="J114" t="str">
        <f t="shared" si="3"/>
        <v>1.391336103</v>
      </c>
    </row>
    <row r="115" ht="14.25" customHeight="1">
      <c r="A115" s="1">
        <v>45548.0</v>
      </c>
      <c r="B115">
        <v>1472.625</v>
      </c>
      <c r="C115">
        <v>1483.15002441406</v>
      </c>
      <c r="D115">
        <v>1469.5</v>
      </c>
      <c r="E115">
        <v>1476.40002441406</v>
      </c>
      <c r="F115">
        <v>8711328.0</v>
      </c>
      <c r="G115" t="str">
        <f t="shared" si="1"/>
        <v>-0.4848661029</v>
      </c>
      <c r="H115">
        <v>0.01808219178082192</v>
      </c>
      <c r="I115" t="str">
        <f t="shared" si="2"/>
        <v>-0.5029482947</v>
      </c>
      <c r="J115" t="str">
        <f t="shared" si="3"/>
        <v>-0.362259263</v>
      </c>
    </row>
    <row r="116" ht="14.25" customHeight="1">
      <c r="A116" s="1">
        <v>45551.0</v>
      </c>
      <c r="B116">
        <v>1471.34997558593</v>
      </c>
      <c r="C116">
        <v>1480.90002441406</v>
      </c>
      <c r="D116">
        <v>1464.75</v>
      </c>
      <c r="E116">
        <v>1477.55004882812</v>
      </c>
      <c r="F116">
        <v>5481774.0</v>
      </c>
      <c r="G116" t="str">
        <f t="shared" si="1"/>
        <v>-0.08658174444</v>
      </c>
      <c r="H116">
        <v>0.017945205479452057</v>
      </c>
      <c r="I116" t="str">
        <f t="shared" si="2"/>
        <v>-0.1045269499</v>
      </c>
      <c r="J116" t="str">
        <f t="shared" si="3"/>
        <v>-0.07528777062</v>
      </c>
    </row>
    <row r="117" ht="14.25" customHeight="1">
      <c r="A117" s="1">
        <v>45552.0</v>
      </c>
      <c r="B117">
        <v>1472.30004882812</v>
      </c>
      <c r="C117">
        <v>1477.47497558593</v>
      </c>
      <c r="D117">
        <v>1466.625</v>
      </c>
      <c r="E117">
        <v>1474.0</v>
      </c>
      <c r="F117">
        <v>5935328.0</v>
      </c>
      <c r="G117" t="str">
        <f t="shared" si="1"/>
        <v>0.06457153349</v>
      </c>
      <c r="H117">
        <v>0.018000000000000002</v>
      </c>
      <c r="I117" t="str">
        <f t="shared" si="2"/>
        <v>0.04657153349</v>
      </c>
      <c r="J117" t="str">
        <f t="shared" si="3"/>
        <v>0.03354414276</v>
      </c>
    </row>
    <row r="118" ht="14.25" customHeight="1">
      <c r="A118" s="1">
        <v>45553.0</v>
      </c>
      <c r="B118">
        <v>1463.44995117187</v>
      </c>
      <c r="C118">
        <v>1482.0</v>
      </c>
      <c r="D118">
        <v>1460.55004882812</v>
      </c>
      <c r="E118">
        <v>1470.0</v>
      </c>
      <c r="F118">
        <v>8574714.0</v>
      </c>
      <c r="G118" t="str">
        <f t="shared" si="1"/>
        <v>-0.6011069322</v>
      </c>
      <c r="H118">
        <v>0.018000000000000002</v>
      </c>
      <c r="I118" t="str">
        <f t="shared" si="2"/>
        <v>-0.6191069322</v>
      </c>
      <c r="J118" t="str">
        <f t="shared" si="3"/>
        <v>-0.4459250053</v>
      </c>
    </row>
    <row r="119" ht="14.25" customHeight="1">
      <c r="A119" s="1">
        <v>45554.0</v>
      </c>
      <c r="B119">
        <v>1469.67504882812</v>
      </c>
      <c r="C119">
        <v>1476.5</v>
      </c>
      <c r="D119">
        <v>1455.55004882812</v>
      </c>
      <c r="E119">
        <v>1466.25</v>
      </c>
      <c r="F119">
        <v>1.6955902E7</v>
      </c>
      <c r="G119" t="str">
        <f t="shared" si="1"/>
        <v>0.4253714076</v>
      </c>
      <c r="H119">
        <v>0.018027397260273973</v>
      </c>
      <c r="I119" t="str">
        <f t="shared" si="2"/>
        <v>0.4073440103</v>
      </c>
      <c r="J119" t="str">
        <f t="shared" si="3"/>
        <v>0.293398233</v>
      </c>
    </row>
    <row r="120" ht="14.25" customHeight="1">
      <c r="A120" s="1">
        <v>45555.0</v>
      </c>
      <c r="B120">
        <v>1485.92504882812</v>
      </c>
      <c r="C120">
        <v>1495.0</v>
      </c>
      <c r="D120">
        <v>1471.375</v>
      </c>
      <c r="E120">
        <v>1474.0</v>
      </c>
      <c r="F120">
        <v>3.089732E7</v>
      </c>
      <c r="G120" t="str">
        <f t="shared" si="1"/>
        <v>1.105686595</v>
      </c>
      <c r="H120">
        <v>0.018027397260273973</v>
      </c>
      <c r="I120" t="str">
        <f t="shared" si="2"/>
        <v>1.087659197</v>
      </c>
      <c r="J120" t="str">
        <f t="shared" si="3"/>
        <v>0.7834097926</v>
      </c>
    </row>
    <row r="121" ht="14.25" customHeight="1">
      <c r="A121" s="1">
        <v>45558.0</v>
      </c>
      <c r="B121">
        <v>1493.375</v>
      </c>
      <c r="C121">
        <v>1501.5</v>
      </c>
      <c r="D121">
        <v>1488.94995117187</v>
      </c>
      <c r="E121">
        <v>1491.0</v>
      </c>
      <c r="F121">
        <v>8832314.0</v>
      </c>
      <c r="G121" t="str">
        <f t="shared" si="1"/>
        <v>0.5013678972</v>
      </c>
      <c r="H121">
        <v>0.018000000000000002</v>
      </c>
      <c r="I121" t="str">
        <f t="shared" si="2"/>
        <v>0.4833678972</v>
      </c>
      <c r="J121" t="str">
        <f t="shared" si="3"/>
        <v>0.3481560631</v>
      </c>
    </row>
    <row r="122" ht="14.25" customHeight="1">
      <c r="A122" s="1">
        <v>45559.0</v>
      </c>
      <c r="B122">
        <v>1489.375</v>
      </c>
      <c r="C122">
        <v>1500.5</v>
      </c>
      <c r="D122">
        <v>1487.875</v>
      </c>
      <c r="E122">
        <v>1488.5</v>
      </c>
      <c r="F122">
        <v>1.7137444E7</v>
      </c>
      <c r="G122" t="str">
        <f t="shared" si="1"/>
        <v>-0.2678496694</v>
      </c>
      <c r="H122">
        <v>0.017917808219178082</v>
      </c>
      <c r="I122" t="str">
        <f t="shared" si="2"/>
        <v>-0.2857674776</v>
      </c>
      <c r="J122" t="str">
        <f t="shared" si="3"/>
        <v>-0.2058301359</v>
      </c>
    </row>
    <row r="123" ht="14.25" customHeight="1">
      <c r="A123" s="1">
        <v>45560.0</v>
      </c>
      <c r="B123">
        <v>1493.94995117187</v>
      </c>
      <c r="C123">
        <v>1496.5</v>
      </c>
      <c r="D123">
        <v>1480.19995117187</v>
      </c>
      <c r="E123">
        <v>1483.90002441406</v>
      </c>
      <c r="F123">
        <v>7069002.0</v>
      </c>
      <c r="G123" t="str">
        <f t="shared" si="1"/>
        <v>0.3071725504</v>
      </c>
      <c r="H123">
        <v>0.01767123287671233</v>
      </c>
      <c r="I123" t="str">
        <f t="shared" si="2"/>
        <v>0.2895013175</v>
      </c>
      <c r="J123" t="str">
        <f t="shared" si="3"/>
        <v>0.2085195139</v>
      </c>
    </row>
    <row r="124" ht="14.25" customHeight="1">
      <c r="A124" s="1">
        <v>45561.0</v>
      </c>
      <c r="B124">
        <v>1497.94995117187</v>
      </c>
      <c r="C124">
        <v>1504.0</v>
      </c>
      <c r="D124">
        <v>1488.05004882812</v>
      </c>
      <c r="E124">
        <v>1490.65002441406</v>
      </c>
      <c r="F124">
        <v>1.8818998E7</v>
      </c>
      <c r="G124" t="str">
        <f t="shared" si="1"/>
        <v>0.2677465866</v>
      </c>
      <c r="H124">
        <v>0.01775342465753425</v>
      </c>
      <c r="I124" t="str">
        <f t="shared" si="2"/>
        <v>0.249993162</v>
      </c>
      <c r="J124" t="str">
        <f t="shared" si="3"/>
        <v>0.1800629201</v>
      </c>
    </row>
    <row r="125" ht="14.25" customHeight="1">
      <c r="A125" s="1">
        <v>45562.0</v>
      </c>
      <c r="B125">
        <v>1526.17504882812</v>
      </c>
      <c r="C125">
        <v>1533.47497558593</v>
      </c>
      <c r="D125">
        <v>1492.0</v>
      </c>
      <c r="E125">
        <v>1499.0</v>
      </c>
      <c r="F125">
        <v>2.0597478E7</v>
      </c>
      <c r="G125" t="str">
        <f t="shared" si="1"/>
        <v>1.884248378</v>
      </c>
      <c r="H125">
        <v>0.01775342465753425</v>
      </c>
      <c r="I125" t="str">
        <f t="shared" si="2"/>
        <v>1.866494953</v>
      </c>
      <c r="J125" t="str">
        <f t="shared" si="3"/>
        <v>1.344382898</v>
      </c>
    </row>
    <row r="126" ht="14.25" customHeight="1">
      <c r="A126" s="1">
        <v>45565.0</v>
      </c>
      <c r="B126">
        <v>1476.57495117187</v>
      </c>
      <c r="C126">
        <v>1524.97497558593</v>
      </c>
      <c r="D126">
        <v>1474.40002441406</v>
      </c>
      <c r="E126">
        <v>1519.40002441406</v>
      </c>
      <c r="F126">
        <v>2.7008814E7</v>
      </c>
      <c r="G126" t="str">
        <f t="shared" si="1"/>
        <v>-3.249961248</v>
      </c>
      <c r="H126">
        <v>0.01775342465753425</v>
      </c>
      <c r="I126" t="str">
        <f t="shared" si="2"/>
        <v>-3.267714672</v>
      </c>
      <c r="J126" t="str">
        <f t="shared" si="3"/>
        <v>-2.353641361</v>
      </c>
    </row>
    <row r="127" ht="14.25" customHeight="1">
      <c r="A127" s="1">
        <v>45566.0</v>
      </c>
      <c r="B127">
        <v>1464.82495117187</v>
      </c>
      <c r="C127">
        <v>1487.94995117187</v>
      </c>
      <c r="D127">
        <v>1462.82495117187</v>
      </c>
      <c r="E127">
        <v>1480.65002441406</v>
      </c>
      <c r="F127">
        <v>1.6431642E7</v>
      </c>
      <c r="G127" t="str">
        <f t="shared" si="1"/>
        <v>-0.7957604855</v>
      </c>
      <c r="H127">
        <v>0.01775342465753425</v>
      </c>
      <c r="I127" t="str">
        <f t="shared" si="2"/>
        <v>-0.8135139101</v>
      </c>
      <c r="J127" t="str">
        <f t="shared" si="3"/>
        <v>-0.5859507879</v>
      </c>
    </row>
    <row r="128" ht="14.25" customHeight="1">
      <c r="A128" s="1">
        <v>45568.0</v>
      </c>
      <c r="B128">
        <v>1406.97497558593</v>
      </c>
      <c r="C128">
        <v>1449.40002441406</v>
      </c>
      <c r="D128">
        <v>1402.07495117187</v>
      </c>
      <c r="E128">
        <v>1436.57495117187</v>
      </c>
      <c r="F128">
        <v>3.7757294E7</v>
      </c>
      <c r="G128" t="str">
        <f t="shared" si="1"/>
        <v>-3.949275682</v>
      </c>
      <c r="H128">
        <v>0.01775342465753425</v>
      </c>
      <c r="I128" t="str">
        <f t="shared" si="2"/>
        <v>-3.967029107</v>
      </c>
      <c r="J128" t="str">
        <f t="shared" si="3"/>
        <v>-2.857337535</v>
      </c>
    </row>
    <row r="129" ht="14.25" customHeight="1">
      <c r="A129" s="1">
        <v>45569.0</v>
      </c>
      <c r="B129">
        <v>1386.52502441406</v>
      </c>
      <c r="C129">
        <v>1417.34997558593</v>
      </c>
      <c r="D129">
        <v>1381.77502441406</v>
      </c>
      <c r="E129">
        <v>1403.92504882812</v>
      </c>
      <c r="F129">
        <v>3.7072876E7</v>
      </c>
      <c r="G129" t="str">
        <f t="shared" si="1"/>
        <v>-1.453469431</v>
      </c>
      <c r="H129">
        <v>0.01775342465753425</v>
      </c>
      <c r="I129" t="str">
        <f t="shared" si="2"/>
        <v>-1.471222856</v>
      </c>
      <c r="J129" t="str">
        <f t="shared" si="3"/>
        <v>-1.059679719</v>
      </c>
    </row>
    <row r="130" ht="14.25" customHeight="1">
      <c r="A130" s="1">
        <v>45572.0</v>
      </c>
      <c r="B130">
        <v>1370.72497558593</v>
      </c>
      <c r="C130">
        <v>1396.5</v>
      </c>
      <c r="D130">
        <v>1361.375</v>
      </c>
      <c r="E130">
        <v>1393.5</v>
      </c>
      <c r="F130">
        <v>2.218134E7</v>
      </c>
      <c r="G130" t="str">
        <f t="shared" si="1"/>
        <v>-1.139542998</v>
      </c>
      <c r="H130">
        <v>0.017698630136986304</v>
      </c>
      <c r="I130" t="str">
        <f t="shared" si="2"/>
        <v>-1.157241628</v>
      </c>
      <c r="J130" t="str">
        <f t="shared" si="3"/>
        <v>-0.833528026</v>
      </c>
    </row>
    <row r="131" ht="14.25" customHeight="1">
      <c r="A131" s="1">
        <v>45573.0</v>
      </c>
      <c r="B131">
        <v>1397.34997558593</v>
      </c>
      <c r="C131">
        <v>1401.0</v>
      </c>
      <c r="D131">
        <v>1365.09997558593</v>
      </c>
      <c r="E131">
        <v>1372.97497558593</v>
      </c>
      <c r="F131">
        <v>1.7020808E7</v>
      </c>
      <c r="G131" t="str">
        <f t="shared" si="1"/>
        <v>1.942402778</v>
      </c>
      <c r="H131">
        <v>0.017698630136986304</v>
      </c>
      <c r="I131" t="str">
        <f t="shared" si="2"/>
        <v>1.924704148</v>
      </c>
      <c r="J131" t="str">
        <f t="shared" si="3"/>
        <v>1.386309315</v>
      </c>
    </row>
    <row r="132" ht="14.25" customHeight="1">
      <c r="A132" s="1">
        <v>45574.0</v>
      </c>
      <c r="B132">
        <v>1374.59997558593</v>
      </c>
      <c r="C132">
        <v>1400.97497558593</v>
      </c>
      <c r="D132">
        <v>1372.5</v>
      </c>
      <c r="E132">
        <v>1397.52502441406</v>
      </c>
      <c r="F132">
        <v>1.431061E7</v>
      </c>
      <c r="G132" t="str">
        <f t="shared" si="1"/>
        <v>-1.628081755</v>
      </c>
      <c r="H132">
        <v>0.017698630136986304</v>
      </c>
      <c r="I132" t="str">
        <f t="shared" si="2"/>
        <v>-1.645780385</v>
      </c>
      <c r="J132" t="str">
        <f t="shared" si="3"/>
        <v>-1.185408511</v>
      </c>
    </row>
    <row r="133" ht="14.25" customHeight="1">
      <c r="A133" s="1">
        <v>45575.0</v>
      </c>
      <c r="B133">
        <v>1371.05004882812</v>
      </c>
      <c r="C133">
        <v>1386.0</v>
      </c>
      <c r="D133">
        <v>1369.42504882812</v>
      </c>
      <c r="E133">
        <v>1380.02502441406</v>
      </c>
      <c r="F133">
        <v>2.2358646E7</v>
      </c>
      <c r="G133" t="str">
        <f t="shared" si="1"/>
        <v>-0.2582516238</v>
      </c>
      <c r="H133">
        <v>0.017643835616438355</v>
      </c>
      <c r="I133" t="str">
        <f t="shared" si="2"/>
        <v>-0.2758954594</v>
      </c>
      <c r="J133" t="str">
        <f t="shared" si="3"/>
        <v>-0.1987196037</v>
      </c>
    </row>
    <row r="134" ht="14.25" customHeight="1">
      <c r="A134" s="1">
        <v>45576.0</v>
      </c>
      <c r="B134">
        <v>1372.09997558593</v>
      </c>
      <c r="C134">
        <v>1383.27502441406</v>
      </c>
      <c r="D134">
        <v>1368.82495117187</v>
      </c>
      <c r="E134">
        <v>1370.0</v>
      </c>
      <c r="F134">
        <v>7980122.0</v>
      </c>
      <c r="G134" t="str">
        <f t="shared" si="1"/>
        <v>0.0765782955</v>
      </c>
      <c r="H134">
        <v>0.017698630136986304</v>
      </c>
      <c r="I134" t="str">
        <f t="shared" si="2"/>
        <v>0.05887966536</v>
      </c>
      <c r="J134" t="str">
        <f t="shared" si="3"/>
        <v>0.04240933791</v>
      </c>
    </row>
    <row r="135" ht="14.25" customHeight="1">
      <c r="A135" s="1">
        <v>45579.0</v>
      </c>
      <c r="B135">
        <v>1372.52502441406</v>
      </c>
      <c r="C135">
        <v>1380.07495117187</v>
      </c>
      <c r="D135">
        <v>1368.25</v>
      </c>
      <c r="E135">
        <v>1379.44995117187</v>
      </c>
      <c r="F135">
        <v>1.2221432E7</v>
      </c>
      <c r="G135" t="str">
        <f t="shared" si="1"/>
        <v>0.03097797797</v>
      </c>
      <c r="H135">
        <v>0.017698630136986304</v>
      </c>
      <c r="I135" t="str">
        <f t="shared" si="2"/>
        <v>0.01327934783</v>
      </c>
      <c r="J135" t="str">
        <f t="shared" si="3"/>
        <v>0.009564734206</v>
      </c>
    </row>
    <row r="136" ht="14.25" customHeight="1">
      <c r="A136" s="1">
        <v>45580.0</v>
      </c>
      <c r="B136">
        <v>1344.02502441406</v>
      </c>
      <c r="C136">
        <v>1371.69995117187</v>
      </c>
      <c r="D136">
        <v>1340.69995117187</v>
      </c>
      <c r="E136">
        <v>1358.52502441406</v>
      </c>
      <c r="F136">
        <v>3.3762794E7</v>
      </c>
      <c r="G136" t="str">
        <f t="shared" si="1"/>
        <v>-2.076464873</v>
      </c>
      <c r="H136">
        <v>0.017698630136986304</v>
      </c>
      <c r="I136" t="str">
        <f t="shared" si="2"/>
        <v>-2.094163503</v>
      </c>
      <c r="J136" t="str">
        <f t="shared" si="3"/>
        <v>-1.508366039</v>
      </c>
    </row>
    <row r="137" ht="14.25" customHeight="1">
      <c r="A137" s="1">
        <v>45581.0</v>
      </c>
      <c r="B137">
        <v>1354.07495117187</v>
      </c>
      <c r="C137">
        <v>1364.0</v>
      </c>
      <c r="D137">
        <v>1337.625</v>
      </c>
      <c r="E137">
        <v>1340.0</v>
      </c>
      <c r="F137">
        <v>2.0034438E7</v>
      </c>
      <c r="G137" t="str">
        <f t="shared" si="1"/>
        <v>0.747748485</v>
      </c>
      <c r="H137">
        <v>0.01772602739726027</v>
      </c>
      <c r="I137" t="str">
        <f t="shared" si="2"/>
        <v>0.7300224576</v>
      </c>
      <c r="J137" t="str">
        <f t="shared" si="3"/>
        <v>0.525814284</v>
      </c>
    </row>
    <row r="138" ht="14.25" customHeight="1">
      <c r="A138" s="1">
        <v>45582.0</v>
      </c>
      <c r="B138">
        <v>1356.42504882812</v>
      </c>
      <c r="C138">
        <v>1368.44995117187</v>
      </c>
      <c r="D138">
        <v>1352.05004882812</v>
      </c>
      <c r="E138">
        <v>1365.69995117187</v>
      </c>
      <c r="F138">
        <v>1.554366E7</v>
      </c>
      <c r="G138" t="str">
        <f t="shared" si="1"/>
        <v>0.1735574278</v>
      </c>
      <c r="H138">
        <v>0.01775342465753425</v>
      </c>
      <c r="I138" t="str">
        <f t="shared" si="2"/>
        <v>0.1558040032</v>
      </c>
      <c r="J138" t="str">
        <f t="shared" si="3"/>
        <v>0.1122211646</v>
      </c>
    </row>
    <row r="139" ht="14.25" customHeight="1">
      <c r="A139" s="1">
        <v>45583.0</v>
      </c>
      <c r="B139">
        <v>1359.30004882812</v>
      </c>
      <c r="C139">
        <v>1368.42504882812</v>
      </c>
      <c r="D139">
        <v>1341.32495117187</v>
      </c>
      <c r="E139">
        <v>1352.17504882812</v>
      </c>
      <c r="F139">
        <v>1.2082452E7</v>
      </c>
      <c r="G139" t="str">
        <f t="shared" si="1"/>
        <v>0.2119542103</v>
      </c>
      <c r="H139">
        <v>0.017780821917808217</v>
      </c>
      <c r="I139" t="str">
        <f t="shared" si="2"/>
        <v>0.1941733883</v>
      </c>
      <c r="J139" t="str">
        <f t="shared" si="3"/>
        <v>0.1398575347</v>
      </c>
    </row>
    <row r="140" ht="14.25" customHeight="1">
      <c r="A140" s="1">
        <v>45586.0</v>
      </c>
      <c r="B140">
        <v>1369.19995117187</v>
      </c>
      <c r="C140">
        <v>1374.0</v>
      </c>
      <c r="D140">
        <v>1357.72497558593</v>
      </c>
      <c r="E140">
        <v>1367.125</v>
      </c>
      <c r="F140">
        <v>1.4067408E7</v>
      </c>
      <c r="G140" t="str">
        <f t="shared" si="1"/>
        <v>0.7283088346</v>
      </c>
      <c r="H140">
        <v>0.01780821917808219</v>
      </c>
      <c r="I140" t="str">
        <f t="shared" si="2"/>
        <v>0.7105006154</v>
      </c>
      <c r="J140" t="str">
        <f t="shared" si="3"/>
        <v>0.5117532597</v>
      </c>
    </row>
    <row r="141" ht="14.25" customHeight="1">
      <c r="A141" s="1">
        <v>45587.0</v>
      </c>
      <c r="B141">
        <v>1343.34997558593</v>
      </c>
      <c r="C141">
        <v>1376.0</v>
      </c>
      <c r="D141">
        <v>1340.22497558593</v>
      </c>
      <c r="E141">
        <v>1369.19995117187</v>
      </c>
      <c r="F141">
        <v>1.583196E7</v>
      </c>
      <c r="G141" t="str">
        <f t="shared" si="1"/>
        <v>-1.887962059</v>
      </c>
      <c r="H141">
        <v>0.017835616438356162</v>
      </c>
      <c r="I141" t="str">
        <f t="shared" si="2"/>
        <v>-1.905797675</v>
      </c>
      <c r="J141" t="str">
        <f t="shared" si="3"/>
        <v>-1.372691524</v>
      </c>
    </row>
    <row r="142" ht="14.25" customHeight="1">
      <c r="A142" s="1">
        <v>45588.0</v>
      </c>
      <c r="B142">
        <v>1338.52502441406</v>
      </c>
      <c r="C142">
        <v>1357.47497558593</v>
      </c>
      <c r="D142">
        <v>1335.0</v>
      </c>
      <c r="E142">
        <v>1337.5</v>
      </c>
      <c r="F142">
        <v>1.7214742E7</v>
      </c>
      <c r="G142" t="str">
        <f t="shared" si="1"/>
        <v>-0.3591730569</v>
      </c>
      <c r="H142">
        <v>0.017863013698630137</v>
      </c>
      <c r="I142" t="str">
        <f t="shared" si="2"/>
        <v>-0.3770360706</v>
      </c>
      <c r="J142" t="str">
        <f t="shared" si="3"/>
        <v>-0.2715682914</v>
      </c>
    </row>
    <row r="143" ht="14.25" customHeight="1">
      <c r="A143" s="1">
        <v>45589.0</v>
      </c>
      <c r="B143">
        <v>1339.80004882812</v>
      </c>
      <c r="C143">
        <v>1343.69995117187</v>
      </c>
      <c r="D143">
        <v>1323.125</v>
      </c>
      <c r="E143">
        <v>1335.27502441406</v>
      </c>
      <c r="F143">
        <v>2.2155934E7</v>
      </c>
      <c r="G143" t="str">
        <f t="shared" si="1"/>
        <v>0.09525592655</v>
      </c>
      <c r="H143">
        <v>0.017863013698630137</v>
      </c>
      <c r="I143" t="str">
        <f t="shared" si="2"/>
        <v>0.07739291285</v>
      </c>
      <c r="J143" t="str">
        <f t="shared" si="3"/>
        <v>0.05574390025</v>
      </c>
    </row>
    <row r="144" ht="14.25" customHeight="1">
      <c r="A144" s="1">
        <v>45590.0</v>
      </c>
      <c r="B144">
        <v>1327.84997558593</v>
      </c>
      <c r="C144">
        <v>1344.34997558593</v>
      </c>
      <c r="D144">
        <v>1322.0</v>
      </c>
      <c r="E144">
        <v>1343.5</v>
      </c>
      <c r="F144">
        <v>1.8597496E7</v>
      </c>
      <c r="G144" t="str">
        <f t="shared" si="1"/>
        <v>-0.8919296019</v>
      </c>
      <c r="H144">
        <v>0.017863013698630137</v>
      </c>
      <c r="I144" t="str">
        <f t="shared" si="2"/>
        <v>-0.9097926156</v>
      </c>
      <c r="J144" t="str">
        <f t="shared" si="3"/>
        <v>-0.6552975841</v>
      </c>
    </row>
    <row r="145" ht="14.25" customHeight="1">
      <c r="A145" s="1">
        <v>45593.0</v>
      </c>
      <c r="B145">
        <v>1334.34997558593</v>
      </c>
      <c r="C145">
        <v>1353.0</v>
      </c>
      <c r="D145">
        <v>1322.09997558593</v>
      </c>
      <c r="E145">
        <v>1337.0</v>
      </c>
      <c r="F145">
        <v>1.082435E7</v>
      </c>
      <c r="G145" t="str">
        <f t="shared" si="1"/>
        <v>0.4895131317</v>
      </c>
      <c r="H145">
        <v>0.01789041095890411</v>
      </c>
      <c r="I145" t="str">
        <f t="shared" si="2"/>
        <v>0.4716227208</v>
      </c>
      <c r="J145" t="str">
        <f t="shared" si="3"/>
        <v>0.3396963486</v>
      </c>
    </row>
    <row r="146" ht="14.25" customHeight="1">
      <c r="A146" s="1">
        <v>45594.0</v>
      </c>
      <c r="B146">
        <v>1340.0</v>
      </c>
      <c r="C146">
        <v>1343.19995117187</v>
      </c>
      <c r="D146">
        <v>1320.30004882812</v>
      </c>
      <c r="E146">
        <v>1328.09997558593</v>
      </c>
      <c r="F146">
        <v>1.2008361E7</v>
      </c>
      <c r="G146" t="str">
        <f t="shared" si="1"/>
        <v>0.4234289742</v>
      </c>
      <c r="H146">
        <v>0.01789041095890411</v>
      </c>
      <c r="I146" t="str">
        <f t="shared" si="2"/>
        <v>0.4055385633</v>
      </c>
      <c r="J146" t="str">
        <f t="shared" si="3"/>
        <v>0.2920978212</v>
      </c>
    </row>
    <row r="147" ht="14.25" customHeight="1">
      <c r="A147" s="1">
        <v>45595.0</v>
      </c>
      <c r="B147">
        <v>1343.90002441406</v>
      </c>
      <c r="C147">
        <v>1350.0</v>
      </c>
      <c r="D147">
        <v>1325.34997558593</v>
      </c>
      <c r="E147">
        <v>1335.0</v>
      </c>
      <c r="F147">
        <v>1.1984423E7</v>
      </c>
      <c r="G147" t="str">
        <f t="shared" si="1"/>
        <v>0.2910465981</v>
      </c>
      <c r="H147">
        <v>0.017835616438356162</v>
      </c>
      <c r="I147" t="str">
        <f t="shared" si="2"/>
        <v>0.2732109816</v>
      </c>
      <c r="J147" t="str">
        <f t="shared" si="3"/>
        <v>0.1967860512</v>
      </c>
    </row>
    <row r="148" ht="14.25" customHeight="1">
      <c r="A148" s="1">
        <v>45596.0</v>
      </c>
      <c r="B148">
        <v>1332.05004882812</v>
      </c>
      <c r="C148">
        <v>1343.0</v>
      </c>
      <c r="D148">
        <v>1326.15002441406</v>
      </c>
      <c r="E148">
        <v>1340.0</v>
      </c>
      <c r="F148">
        <v>9331650.0</v>
      </c>
      <c r="G148" t="str">
        <f t="shared" si="1"/>
        <v>-0.8817602032</v>
      </c>
      <c r="H148">
        <v>0.01775342465753425</v>
      </c>
      <c r="I148" t="str">
        <f t="shared" si="2"/>
        <v>-0.8995136278</v>
      </c>
      <c r="J148" t="str">
        <f t="shared" si="3"/>
        <v>-0.6478939233</v>
      </c>
    </row>
    <row r="149" ht="14.25" customHeight="1">
      <c r="A149" s="1">
        <v>45597.0</v>
      </c>
      <c r="B149">
        <v>1338.65002441406</v>
      </c>
      <c r="C149">
        <v>1341.94995117187</v>
      </c>
      <c r="D149">
        <v>1333.0</v>
      </c>
      <c r="E149">
        <v>1333.05004882812</v>
      </c>
      <c r="F149">
        <v>2127335.0</v>
      </c>
      <c r="G149" t="str">
        <f t="shared" si="1"/>
        <v>0.4954750455</v>
      </c>
      <c r="H149">
        <v>0.01772602739726027</v>
      </c>
      <c r="I149" t="str">
        <f t="shared" si="2"/>
        <v>0.4777490181</v>
      </c>
      <c r="J149" t="str">
        <f t="shared" si="3"/>
        <v>0.3441089453</v>
      </c>
    </row>
    <row r="150" ht="14.25" customHeight="1">
      <c r="A150" s="1">
        <v>45600.0</v>
      </c>
      <c r="B150">
        <v>1302.15002441406</v>
      </c>
      <c r="C150">
        <v>1340.0</v>
      </c>
      <c r="D150">
        <v>1285.09997558593</v>
      </c>
      <c r="E150">
        <v>1337.84997558593</v>
      </c>
      <c r="F150">
        <v>1.979689E7</v>
      </c>
      <c r="G150" t="str">
        <f t="shared" si="1"/>
        <v>-2.726627523</v>
      </c>
      <c r="H150">
        <v>0.017698630136986304</v>
      </c>
      <c r="I150" t="str">
        <f t="shared" si="2"/>
        <v>-2.744326153</v>
      </c>
      <c r="J150" t="str">
        <f t="shared" si="3"/>
        <v>-1.976659589</v>
      </c>
    </row>
    <row r="151" ht="14.25" customHeight="1">
      <c r="A151" s="1">
        <v>45601.0</v>
      </c>
      <c r="B151">
        <v>1305.30004882812</v>
      </c>
      <c r="C151">
        <v>1309.55004882812</v>
      </c>
      <c r="D151">
        <v>1286.15002441406</v>
      </c>
      <c r="E151">
        <v>1293.0</v>
      </c>
      <c r="F151">
        <v>1.6267479E7</v>
      </c>
      <c r="G151" t="str">
        <f t="shared" si="1"/>
        <v>0.2419094847</v>
      </c>
      <c r="H151">
        <v>0.01775342465753425</v>
      </c>
      <c r="I151" t="str">
        <f t="shared" si="2"/>
        <v>0.22415606</v>
      </c>
      <c r="J151" t="str">
        <f t="shared" si="3"/>
        <v>0.161453195</v>
      </c>
    </row>
    <row r="152" ht="14.25" customHeight="1">
      <c r="A152" s="1">
        <v>45602.0</v>
      </c>
      <c r="B152">
        <v>1325.34997558593</v>
      </c>
      <c r="C152">
        <v>1328.30004882812</v>
      </c>
      <c r="D152">
        <v>1300.19995117187</v>
      </c>
      <c r="E152">
        <v>1310.0</v>
      </c>
      <c r="F152">
        <v>2.1625209E7</v>
      </c>
      <c r="G152" t="str">
        <f t="shared" si="1"/>
        <v>1.536039685</v>
      </c>
      <c r="H152">
        <v>0.01775342465753425</v>
      </c>
      <c r="I152" t="str">
        <f t="shared" si="2"/>
        <v>1.51828626</v>
      </c>
      <c r="J152" t="str">
        <f t="shared" si="3"/>
        <v>1.093578142</v>
      </c>
    </row>
    <row r="153" ht="14.25" customHeight="1">
      <c r="A153" s="1">
        <v>45603.0</v>
      </c>
      <c r="B153">
        <v>1305.65002441406</v>
      </c>
      <c r="C153">
        <v>1324.0</v>
      </c>
      <c r="D153">
        <v>1302.59997558593</v>
      </c>
      <c r="E153">
        <v>1324.0</v>
      </c>
      <c r="F153">
        <v>9611974.0</v>
      </c>
      <c r="G153" t="str">
        <f t="shared" si="1"/>
        <v>-1.486396162</v>
      </c>
      <c r="H153">
        <v>0.01775342465753425</v>
      </c>
      <c r="I153" t="str">
        <f t="shared" si="2"/>
        <v>-1.504149587</v>
      </c>
      <c r="J153" t="str">
        <f t="shared" si="3"/>
        <v>-1.083395901</v>
      </c>
    </row>
    <row r="154" ht="14.25" customHeight="1">
      <c r="A154" s="1">
        <v>45604.0</v>
      </c>
      <c r="B154">
        <v>1283.75</v>
      </c>
      <c r="C154">
        <v>1301.65002441406</v>
      </c>
      <c r="D154">
        <v>1275.0</v>
      </c>
      <c r="E154">
        <v>1297.65002441406</v>
      </c>
      <c r="F154">
        <v>1.9814406E7</v>
      </c>
      <c r="G154" t="str">
        <f t="shared" si="1"/>
        <v>-1.677327309</v>
      </c>
      <c r="H154">
        <v>0.01772602739726027</v>
      </c>
      <c r="I154" t="str">
        <f t="shared" si="2"/>
        <v>-1.695053336</v>
      </c>
      <c r="J154" t="str">
        <f t="shared" si="3"/>
        <v>-1.220898408</v>
      </c>
    </row>
    <row r="155" ht="14.25" customHeight="1">
      <c r="A155" s="1">
        <v>45607.0</v>
      </c>
      <c r="B155">
        <v>1272.69995117187</v>
      </c>
      <c r="C155">
        <v>1286.0</v>
      </c>
      <c r="D155">
        <v>1267.0</v>
      </c>
      <c r="E155">
        <v>1278.94995117187</v>
      </c>
      <c r="F155">
        <v>9056552.0</v>
      </c>
      <c r="G155" t="str">
        <f t="shared" si="1"/>
        <v>-0.8607632972</v>
      </c>
      <c r="H155">
        <v>0.017698630136986304</v>
      </c>
      <c r="I155" t="str">
        <f t="shared" si="2"/>
        <v>-0.8784619274</v>
      </c>
      <c r="J155" t="str">
        <f t="shared" si="3"/>
        <v>-0.632730986</v>
      </c>
    </row>
    <row r="156" ht="14.25" customHeight="1">
      <c r="A156" s="1">
        <v>45608.0</v>
      </c>
      <c r="B156">
        <v>1274.25</v>
      </c>
      <c r="C156">
        <v>1289.30004882812</v>
      </c>
      <c r="D156">
        <v>1267.5</v>
      </c>
      <c r="E156">
        <v>1275.55004882812</v>
      </c>
      <c r="F156">
        <v>1.0671091E7</v>
      </c>
      <c r="G156" t="str">
        <f t="shared" si="1"/>
        <v>0.1217921653</v>
      </c>
      <c r="H156">
        <v>0.01775342465753425</v>
      </c>
      <c r="I156" t="str">
        <f t="shared" si="2"/>
        <v>0.1040387406</v>
      </c>
      <c r="J156" t="str">
        <f t="shared" si="3"/>
        <v>0.07493612744</v>
      </c>
    </row>
    <row r="157" ht="14.25" customHeight="1">
      <c r="A157" s="1">
        <v>45609.0</v>
      </c>
      <c r="B157">
        <v>1252.05004882812</v>
      </c>
      <c r="C157">
        <v>1275.44995117187</v>
      </c>
      <c r="D157">
        <v>1249.5</v>
      </c>
      <c r="E157">
        <v>1270.25</v>
      </c>
      <c r="F157">
        <v>1.4633633E7</v>
      </c>
      <c r="G157" t="str">
        <f t="shared" si="1"/>
        <v>-1.742197463</v>
      </c>
      <c r="H157">
        <v>0.01775342465753425</v>
      </c>
      <c r="I157" t="str">
        <f t="shared" si="2"/>
        <v>-1.759950888</v>
      </c>
      <c r="J157" t="str">
        <f t="shared" si="3"/>
        <v>-1.267642257</v>
      </c>
    </row>
    <row r="158" ht="14.25" customHeight="1">
      <c r="A158" s="1">
        <v>45610.0</v>
      </c>
      <c r="B158">
        <v>1267.59997558593</v>
      </c>
      <c r="C158">
        <v>1272.59997558593</v>
      </c>
      <c r="D158">
        <v>1251.09997558593</v>
      </c>
      <c r="E158">
        <v>1253.59997558593</v>
      </c>
      <c r="F158">
        <v>1.2612633E7</v>
      </c>
      <c r="G158" t="str">
        <f t="shared" si="1"/>
        <v>1.241957282</v>
      </c>
      <c r="H158">
        <v>0.01775342465753425</v>
      </c>
      <c r="I158" t="str">
        <f t="shared" si="2"/>
        <v>1.224203858</v>
      </c>
      <c r="J158" t="str">
        <f t="shared" si="3"/>
        <v>0.8817590036</v>
      </c>
    </row>
    <row r="159" ht="14.25" customHeight="1">
      <c r="A159" s="1">
        <v>45614.0</v>
      </c>
      <c r="B159">
        <v>1260.75</v>
      </c>
      <c r="C159">
        <v>1272.90002441406</v>
      </c>
      <c r="D159">
        <v>1243.90002441406</v>
      </c>
      <c r="E159">
        <v>1267.59997558593</v>
      </c>
      <c r="F159">
        <v>1.3620611E7</v>
      </c>
      <c r="G159" t="str">
        <f t="shared" si="1"/>
        <v>-0.540389375</v>
      </c>
      <c r="H159">
        <v>0.01775342465753425</v>
      </c>
      <c r="I159" t="str">
        <f t="shared" si="2"/>
        <v>-0.5581427997</v>
      </c>
      <c r="J159" t="str">
        <f t="shared" si="3"/>
        <v>-0.4020142854</v>
      </c>
    </row>
    <row r="160" ht="14.25" customHeight="1">
      <c r="A160" s="1">
        <v>45615.0</v>
      </c>
      <c r="B160">
        <v>1241.65002441406</v>
      </c>
      <c r="C160">
        <v>1281.5</v>
      </c>
      <c r="D160">
        <v>1235.15002441406</v>
      </c>
      <c r="E160">
        <v>1260.75</v>
      </c>
      <c r="F160">
        <v>1.4183746E7</v>
      </c>
      <c r="G160" t="str">
        <f t="shared" si="1"/>
        <v>-1.514969311</v>
      </c>
      <c r="H160">
        <v>0.01772602739726027</v>
      </c>
      <c r="I160" t="str">
        <f t="shared" si="2"/>
        <v>-1.532695338</v>
      </c>
      <c r="J160" t="str">
        <f t="shared" si="3"/>
        <v>-1.103956589</v>
      </c>
    </row>
    <row r="161" ht="14.25" customHeight="1">
      <c r="A161" s="1">
        <v>45617.0</v>
      </c>
      <c r="B161">
        <v>1223.0</v>
      </c>
      <c r="C161">
        <v>1243.94995117187</v>
      </c>
      <c r="D161">
        <v>1217.25</v>
      </c>
      <c r="E161">
        <v>1241.65002441406</v>
      </c>
      <c r="F161">
        <v>1.9433843E7</v>
      </c>
      <c r="G161" t="str">
        <f t="shared" si="1"/>
        <v>-1.502035521</v>
      </c>
      <c r="H161">
        <v>0.01780821917808219</v>
      </c>
      <c r="I161" t="str">
        <f t="shared" si="2"/>
        <v>-1.51984374</v>
      </c>
      <c r="J161" t="str">
        <f t="shared" si="3"/>
        <v>-1.09469995</v>
      </c>
    </row>
    <row r="162" ht="14.25" customHeight="1">
      <c r="A162" s="1">
        <v>45618.0</v>
      </c>
      <c r="B162">
        <v>1265.40002441406</v>
      </c>
      <c r="C162">
        <v>1268.84997558593</v>
      </c>
      <c r="D162">
        <v>1222.44995117187</v>
      </c>
      <c r="E162">
        <v>1229.40002441406</v>
      </c>
      <c r="F162">
        <v>2.0471957E7</v>
      </c>
      <c r="G162" t="str">
        <f t="shared" si="1"/>
        <v>3.466886706</v>
      </c>
      <c r="H162">
        <v>0.01780821917808219</v>
      </c>
      <c r="I162" t="str">
        <f t="shared" si="2"/>
        <v>3.449078487</v>
      </c>
      <c r="J162" t="str">
        <f t="shared" si="3"/>
        <v>2.484272526</v>
      </c>
    </row>
    <row r="163" ht="14.25" customHeight="1">
      <c r="A163" s="1">
        <v>45621.0</v>
      </c>
      <c r="B163">
        <v>1287.0</v>
      </c>
      <c r="C163">
        <v>1304.44995117187</v>
      </c>
      <c r="D163">
        <v>1282.44995117187</v>
      </c>
      <c r="E163">
        <v>1290.0</v>
      </c>
      <c r="F163">
        <v>2.8923341E7</v>
      </c>
      <c r="G163" t="str">
        <f t="shared" si="1"/>
        <v>1.706968166</v>
      </c>
      <c r="H163">
        <v>0.017780821917808217</v>
      </c>
      <c r="I163" t="str">
        <f t="shared" si="2"/>
        <v>1.689187344</v>
      </c>
      <c r="J163" t="str">
        <f t="shared" si="3"/>
        <v>1.216673302</v>
      </c>
    </row>
    <row r="164" ht="14.25" customHeight="1">
      <c r="A164" s="1">
        <v>45622.0</v>
      </c>
      <c r="B164">
        <v>1295.69995117187</v>
      </c>
      <c r="C164">
        <v>1297.84997558593</v>
      </c>
      <c r="D164">
        <v>1284.19995117187</v>
      </c>
      <c r="E164">
        <v>1294.94995117187</v>
      </c>
      <c r="F164">
        <v>9247557.0</v>
      </c>
      <c r="G164" t="str">
        <f t="shared" si="1"/>
        <v>0.675986882</v>
      </c>
      <c r="H164">
        <v>0.017780821917808217</v>
      </c>
      <c r="I164" t="str">
        <f t="shared" si="2"/>
        <v>0.6582060601</v>
      </c>
      <c r="J164" t="str">
        <f t="shared" si="3"/>
        <v>0.4740869882</v>
      </c>
    </row>
    <row r="165" ht="14.25" customHeight="1">
      <c r="A165" s="1">
        <v>45623.0</v>
      </c>
      <c r="B165">
        <v>1293.19995117187</v>
      </c>
      <c r="C165">
        <v>1303.84997558593</v>
      </c>
      <c r="D165">
        <v>1286.0</v>
      </c>
      <c r="E165">
        <v>1293.5</v>
      </c>
      <c r="F165">
        <v>9572746.0</v>
      </c>
      <c r="G165" t="str">
        <f t="shared" si="1"/>
        <v>-0.1929459052</v>
      </c>
      <c r="H165">
        <v>0.017643835616438355</v>
      </c>
      <c r="I165" t="str">
        <f t="shared" si="2"/>
        <v>-0.2105897409</v>
      </c>
      <c r="J165" t="str">
        <f t="shared" si="3"/>
        <v>-0.1516817636</v>
      </c>
    </row>
    <row r="166" ht="14.25" customHeight="1">
      <c r="A166" s="1">
        <v>45624.0</v>
      </c>
      <c r="B166">
        <v>1270.80004882812</v>
      </c>
      <c r="C166">
        <v>1296.59997558593</v>
      </c>
      <c r="D166">
        <v>1269.05004882812</v>
      </c>
      <c r="E166">
        <v>1289.94995117187</v>
      </c>
      <c r="F166">
        <v>1.5027412E7</v>
      </c>
      <c r="G166" t="str">
        <f t="shared" si="1"/>
        <v>-1.732129848</v>
      </c>
      <c r="H166">
        <v>0.01761643835616438</v>
      </c>
      <c r="I166" t="str">
        <f t="shared" si="2"/>
        <v>-1.749746286</v>
      </c>
      <c r="J166" t="str">
        <f t="shared" si="3"/>
        <v>-1.260292175</v>
      </c>
    </row>
    <row r="167" ht="14.25" customHeight="1">
      <c r="A167" s="1">
        <v>45625.0</v>
      </c>
      <c r="B167">
        <v>1292.19995117187</v>
      </c>
      <c r="C167">
        <v>1299.5</v>
      </c>
      <c r="D167">
        <v>1275.25</v>
      </c>
      <c r="E167">
        <v>1280.0</v>
      </c>
      <c r="F167">
        <v>1.3202307E7</v>
      </c>
      <c r="G167" t="str">
        <f t="shared" si="1"/>
        <v>1.683970847</v>
      </c>
      <c r="H167">
        <v>0.01761643835616438</v>
      </c>
      <c r="I167" t="str">
        <f t="shared" si="2"/>
        <v>1.666354408</v>
      </c>
      <c r="J167" t="str">
        <f t="shared" si="3"/>
        <v>1.200227392</v>
      </c>
    </row>
    <row r="168" ht="14.25" customHeight="1">
      <c r="A168" s="1">
        <v>45628.0</v>
      </c>
      <c r="B168">
        <v>1309.15002441406</v>
      </c>
      <c r="C168">
        <v>1311.34997558593</v>
      </c>
      <c r="D168">
        <v>1277.05004882812</v>
      </c>
      <c r="E168">
        <v>1288.0</v>
      </c>
      <c r="F168">
        <v>1.1024152E7</v>
      </c>
      <c r="G168" t="str">
        <f t="shared" si="1"/>
        <v>1.31172217</v>
      </c>
      <c r="H168">
        <v>0.017506849315068494</v>
      </c>
      <c r="I168" t="str">
        <f t="shared" si="2"/>
        <v>1.294215321</v>
      </c>
      <c r="J168" t="str">
        <f t="shared" si="3"/>
        <v>0.932186257</v>
      </c>
    </row>
    <row r="169" ht="14.25" customHeight="1">
      <c r="A169" s="1">
        <v>45629.0</v>
      </c>
      <c r="B169">
        <v>1323.30004882812</v>
      </c>
      <c r="C169">
        <v>1326.80004882812</v>
      </c>
      <c r="D169">
        <v>1307.0</v>
      </c>
      <c r="E169">
        <v>1317.0</v>
      </c>
      <c r="F169">
        <v>1.6869482E7</v>
      </c>
      <c r="G169" t="str">
        <f t="shared" si="1"/>
        <v>1.080855834</v>
      </c>
      <c r="H169">
        <v>0.01756164383561644</v>
      </c>
      <c r="I169" t="str">
        <f t="shared" si="2"/>
        <v>1.06329419</v>
      </c>
      <c r="J169" t="str">
        <f t="shared" si="3"/>
        <v>0.7658603752</v>
      </c>
    </row>
    <row r="170" ht="14.25" customHeight="1">
      <c r="A170" s="1">
        <v>45630.0</v>
      </c>
      <c r="B170">
        <v>1308.94995117187</v>
      </c>
      <c r="C170">
        <v>1328.40002441406</v>
      </c>
      <c r="D170">
        <v>1304.05004882812</v>
      </c>
      <c r="E170">
        <v>1326.0</v>
      </c>
      <c r="F170">
        <v>1.960854E7</v>
      </c>
      <c r="G170" t="str">
        <f t="shared" si="1"/>
        <v>-1.084417526</v>
      </c>
      <c r="H170">
        <v>0.01761643835616438</v>
      </c>
      <c r="I170" t="str">
        <f t="shared" si="2"/>
        <v>-1.102033965</v>
      </c>
      <c r="J170" t="str">
        <f t="shared" si="3"/>
        <v>-0.7937635262</v>
      </c>
    </row>
    <row r="171" ht="14.25" customHeight="1">
      <c r="A171" s="1">
        <v>45631.0</v>
      </c>
      <c r="B171">
        <v>1322.05004882812</v>
      </c>
      <c r="C171">
        <v>1329.94995117187</v>
      </c>
      <c r="D171">
        <v>1306.15002441406</v>
      </c>
      <c r="E171">
        <v>1314.34997558593</v>
      </c>
      <c r="F171">
        <v>1.6858723E7</v>
      </c>
      <c r="G171" t="str">
        <f t="shared" si="1"/>
        <v>1.000809668</v>
      </c>
      <c r="H171">
        <v>0.01761643835616438</v>
      </c>
      <c r="I171" t="str">
        <f t="shared" si="2"/>
        <v>0.9831932293</v>
      </c>
      <c r="J171" t="str">
        <f t="shared" si="3"/>
        <v>0.7081659455</v>
      </c>
    </row>
    <row r="172" ht="14.25" customHeight="1">
      <c r="A172" s="1">
        <v>45632.0</v>
      </c>
      <c r="B172">
        <v>1311.55004882812</v>
      </c>
      <c r="C172">
        <v>1323.90002441406</v>
      </c>
      <c r="D172">
        <v>1310.0</v>
      </c>
      <c r="E172">
        <v>1323.90002441406</v>
      </c>
      <c r="F172">
        <v>9037514.0</v>
      </c>
      <c r="G172" t="str">
        <f t="shared" si="1"/>
        <v>-0.7942210667</v>
      </c>
      <c r="H172">
        <v>0.01772602739726027</v>
      </c>
      <c r="I172" t="str">
        <f t="shared" si="2"/>
        <v>-0.8119470941</v>
      </c>
      <c r="J172" t="str">
        <f t="shared" si="3"/>
        <v>-0.5848222551</v>
      </c>
    </row>
    <row r="173" ht="14.25" customHeight="1">
      <c r="A173" s="1">
        <v>45635.0</v>
      </c>
      <c r="B173">
        <v>1295.15002441406</v>
      </c>
      <c r="C173">
        <v>1315.0</v>
      </c>
      <c r="D173">
        <v>1293.09997558593</v>
      </c>
      <c r="E173">
        <v>1303.0</v>
      </c>
      <c r="F173">
        <v>1.4650002E7</v>
      </c>
      <c r="G173" t="str">
        <f t="shared" si="1"/>
        <v>-1.250430697</v>
      </c>
      <c r="H173">
        <v>0.017698630136986304</v>
      </c>
      <c r="I173" t="str">
        <f t="shared" si="2"/>
        <v>-1.268129327</v>
      </c>
      <c r="J173" t="str">
        <f t="shared" si="3"/>
        <v>-0.9133972621</v>
      </c>
    </row>
    <row r="174" ht="14.25" customHeight="1">
      <c r="A174" s="1">
        <v>45636.0</v>
      </c>
      <c r="B174">
        <v>1284.84997558593</v>
      </c>
      <c r="C174">
        <v>1294.90002441406</v>
      </c>
      <c r="D174">
        <v>1280.19995117187</v>
      </c>
      <c r="E174">
        <v>1289.25</v>
      </c>
      <c r="F174">
        <v>1.6043729E7</v>
      </c>
      <c r="G174" t="str">
        <f t="shared" si="1"/>
        <v>-0.7952784337</v>
      </c>
      <c r="H174">
        <v>0.01772602739726027</v>
      </c>
      <c r="I174" t="str">
        <f t="shared" si="2"/>
        <v>-0.8130044611</v>
      </c>
      <c r="J174" t="str">
        <f t="shared" si="3"/>
        <v>-0.5855838463</v>
      </c>
    </row>
    <row r="175" ht="14.25" customHeight="1">
      <c r="A175" s="1">
        <v>45637.0</v>
      </c>
      <c r="B175">
        <v>1278.19995117187</v>
      </c>
      <c r="C175">
        <v>1290.0</v>
      </c>
      <c r="D175">
        <v>1276.05004882812</v>
      </c>
      <c r="E175">
        <v>1285.0</v>
      </c>
      <c r="F175">
        <v>1.1724373E7</v>
      </c>
      <c r="G175" t="str">
        <f t="shared" si="1"/>
        <v>-0.5175720544</v>
      </c>
      <c r="H175">
        <v>0.01775342465753425</v>
      </c>
      <c r="I175" t="str">
        <f t="shared" si="2"/>
        <v>-0.535325479</v>
      </c>
      <c r="J175" t="str">
        <f t="shared" si="3"/>
        <v>-0.3855796223</v>
      </c>
    </row>
    <row r="176" ht="14.25" customHeight="1">
      <c r="A176" s="1">
        <v>45638.0</v>
      </c>
      <c r="B176">
        <v>1262.90002441406</v>
      </c>
      <c r="C176">
        <v>1278.19995117187</v>
      </c>
      <c r="D176">
        <v>1260.59997558593</v>
      </c>
      <c r="E176">
        <v>1270.0</v>
      </c>
      <c r="F176">
        <v>2.0906813E7</v>
      </c>
      <c r="G176" t="str">
        <f t="shared" si="1"/>
        <v>-1.196990091</v>
      </c>
      <c r="H176">
        <v>0.01772602739726027</v>
      </c>
      <c r="I176" t="str">
        <f t="shared" si="2"/>
        <v>-1.214716118</v>
      </c>
      <c r="J176" t="str">
        <f t="shared" si="3"/>
        <v>-0.8749252566</v>
      </c>
    </row>
    <row r="177" ht="14.25" customHeight="1">
      <c r="A177" s="1">
        <v>45639.0</v>
      </c>
      <c r="B177">
        <v>1272.84997558593</v>
      </c>
      <c r="C177">
        <v>1275.19995117187</v>
      </c>
      <c r="D177">
        <v>1239.59997558593</v>
      </c>
      <c r="E177">
        <v>1260.0</v>
      </c>
      <c r="F177">
        <v>2.8630222E7</v>
      </c>
      <c r="G177" t="str">
        <f t="shared" si="1"/>
        <v>0.7878653084</v>
      </c>
      <c r="H177">
        <v>0.01780821917808219</v>
      </c>
      <c r="I177" t="str">
        <f t="shared" si="2"/>
        <v>0.7700570892</v>
      </c>
      <c r="J177" t="str">
        <f t="shared" si="3"/>
        <v>0.5546500834</v>
      </c>
    </row>
    <row r="178" ht="14.25" customHeight="1">
      <c r="A178" s="1">
        <v>45642.0</v>
      </c>
      <c r="B178">
        <v>1268.30004882812</v>
      </c>
      <c r="C178">
        <v>1281.0</v>
      </c>
      <c r="D178">
        <v>1266.55004882812</v>
      </c>
      <c r="E178">
        <v>1275.0</v>
      </c>
      <c r="F178">
        <v>9486781.0</v>
      </c>
      <c r="G178" t="str">
        <f t="shared" si="1"/>
        <v>-0.3574597828</v>
      </c>
      <c r="H178">
        <v>0.017780821917808217</v>
      </c>
      <c r="I178" t="str">
        <f t="shared" si="2"/>
        <v>-0.3752406047</v>
      </c>
      <c r="J178" t="str">
        <f t="shared" si="3"/>
        <v>-0.2702750687</v>
      </c>
    </row>
    <row r="179" ht="14.25" customHeight="1">
      <c r="A179" s="1">
        <v>45643.0</v>
      </c>
      <c r="B179">
        <v>1245.30004882812</v>
      </c>
      <c r="C179">
        <v>1263.90002441406</v>
      </c>
      <c r="D179">
        <v>1242.80004882812</v>
      </c>
      <c r="E179">
        <v>1261.05004882812</v>
      </c>
      <c r="F179">
        <v>1.7462791E7</v>
      </c>
      <c r="G179" t="str">
        <f t="shared" si="1"/>
        <v>-1.813451006</v>
      </c>
      <c r="H179">
        <v>0.017780821917808217</v>
      </c>
      <c r="I179" t="str">
        <f t="shared" si="2"/>
        <v>-1.831231828</v>
      </c>
      <c r="J179" t="str">
        <f t="shared" si="3"/>
        <v>-1.318983879</v>
      </c>
    </row>
    <row r="180" ht="14.25" customHeight="1">
      <c r="A180" s="1">
        <v>45644.0</v>
      </c>
      <c r="B180">
        <v>1253.25</v>
      </c>
      <c r="C180">
        <v>1259.94995117187</v>
      </c>
      <c r="D180">
        <v>1240.65002441406</v>
      </c>
      <c r="E180">
        <v>1240.65002441406</v>
      </c>
      <c r="F180">
        <v>1.2670179E7</v>
      </c>
      <c r="G180" t="str">
        <f t="shared" si="1"/>
        <v>0.6383964394</v>
      </c>
      <c r="H180">
        <v>0.01775342465753425</v>
      </c>
      <c r="I180" t="str">
        <f t="shared" si="2"/>
        <v>0.6206430148</v>
      </c>
      <c r="J180" t="str">
        <f t="shared" si="3"/>
        <v>0.4470314016</v>
      </c>
    </row>
    <row r="181" ht="14.25" customHeight="1">
      <c r="A181" s="1">
        <v>45645.0</v>
      </c>
      <c r="B181">
        <v>1230.44995117187</v>
      </c>
      <c r="C181">
        <v>1244.90002441406</v>
      </c>
      <c r="D181">
        <v>1229.0</v>
      </c>
      <c r="E181">
        <v>1239.0</v>
      </c>
      <c r="F181">
        <v>1.4244653E7</v>
      </c>
      <c r="G181" t="str">
        <f t="shared" si="1"/>
        <v>-1.819273794</v>
      </c>
      <c r="H181">
        <v>0.018027397260273973</v>
      </c>
      <c r="I181" t="str">
        <f t="shared" si="2"/>
        <v>-1.837301192</v>
      </c>
      <c r="J181" t="str">
        <f t="shared" si="3"/>
        <v>-1.323355467</v>
      </c>
    </row>
    <row r="182" ht="14.25" customHeight="1">
      <c r="A182" s="1">
        <v>45646.0</v>
      </c>
      <c r="B182">
        <v>1205.30004882812</v>
      </c>
      <c r="C182">
        <v>1239.5</v>
      </c>
      <c r="D182">
        <v>1201.5</v>
      </c>
      <c r="E182">
        <v>1224.0</v>
      </c>
      <c r="F182">
        <v>2.0312896E7</v>
      </c>
      <c r="G182" t="str">
        <f t="shared" si="1"/>
        <v>-2.043959799</v>
      </c>
      <c r="H182">
        <v>0.01808219178082192</v>
      </c>
      <c r="I182" t="str">
        <f t="shared" si="2"/>
        <v>-2.06204199</v>
      </c>
      <c r="J182" t="str">
        <f t="shared" si="3"/>
        <v>-1.485229833</v>
      </c>
    </row>
    <row r="183" ht="14.25" customHeight="1">
      <c r="A183" s="1">
        <v>45649.0</v>
      </c>
      <c r="B183">
        <v>1222.30004882812</v>
      </c>
      <c r="C183">
        <v>1227.19995117187</v>
      </c>
      <c r="D183">
        <v>1213.19995117187</v>
      </c>
      <c r="E183">
        <v>1215.0</v>
      </c>
      <c r="F183">
        <v>1.0052824E7</v>
      </c>
      <c r="G183" t="str">
        <f t="shared" si="1"/>
        <v>1.410437178</v>
      </c>
      <c r="H183">
        <v>0.018109589041095893</v>
      </c>
      <c r="I183" t="str">
        <f t="shared" si="2"/>
        <v>1.392327589</v>
      </c>
      <c r="J183" t="str">
        <f t="shared" si="3"/>
        <v>1.002853716</v>
      </c>
    </row>
    <row r="184" ht="14.25" customHeight="1">
      <c r="A184" s="1">
        <v>45650.0</v>
      </c>
      <c r="B184">
        <v>1222.75</v>
      </c>
      <c r="C184">
        <v>1233.55004882812</v>
      </c>
      <c r="D184">
        <v>1221.0</v>
      </c>
      <c r="E184">
        <v>1222.30004882812</v>
      </c>
      <c r="F184">
        <v>6734917.0</v>
      </c>
      <c r="G184" t="str">
        <f t="shared" si="1"/>
        <v>0.03681184275</v>
      </c>
      <c r="H184">
        <v>0.018027397260273973</v>
      </c>
      <c r="I184" t="str">
        <f t="shared" si="2"/>
        <v>0.01878444549</v>
      </c>
      <c r="J184" t="str">
        <f t="shared" si="3"/>
        <v>0.0135298985</v>
      </c>
    </row>
    <row r="185" ht="14.25" customHeight="1">
      <c r="A185" s="1">
        <v>45652.0</v>
      </c>
      <c r="B185">
        <v>1216.55004882812</v>
      </c>
      <c r="C185">
        <v>1227.69995117187</v>
      </c>
      <c r="D185">
        <v>1214.25</v>
      </c>
      <c r="E185">
        <v>1224.25</v>
      </c>
      <c r="F185">
        <v>1.0016178E7</v>
      </c>
      <c r="G185" t="str">
        <f t="shared" si="1"/>
        <v>-0.5070497789</v>
      </c>
      <c r="H185">
        <v>0.018027397260273973</v>
      </c>
      <c r="I185" t="str">
        <f t="shared" si="2"/>
        <v>-0.5250771762</v>
      </c>
      <c r="J185" t="str">
        <f t="shared" si="3"/>
        <v>-0.3781980631</v>
      </c>
    </row>
    <row r="186" ht="14.25" customHeight="1">
      <c r="A186" s="1">
        <v>45653.0</v>
      </c>
      <c r="B186">
        <v>1221.05004882812</v>
      </c>
      <c r="C186">
        <v>1227.90002441406</v>
      </c>
      <c r="D186">
        <v>1217.0</v>
      </c>
      <c r="E186">
        <v>1218.30004882812</v>
      </c>
      <c r="F186">
        <v>7000397.0</v>
      </c>
      <c r="G186" t="str">
        <f t="shared" si="1"/>
        <v>0.3698984686</v>
      </c>
      <c r="H186">
        <v>0.01808219178082192</v>
      </c>
      <c r="I186" t="str">
        <f t="shared" si="2"/>
        <v>0.3518162768</v>
      </c>
      <c r="J186" t="str">
        <f t="shared" si="3"/>
        <v>0.2534031957</v>
      </c>
    </row>
    <row r="187" ht="14.25" customHeight="1">
      <c r="A187" s="1">
        <v>45656.0</v>
      </c>
      <c r="B187">
        <v>1210.69995117187</v>
      </c>
      <c r="C187">
        <v>1223.19995117187</v>
      </c>
      <c r="D187">
        <v>1208.09997558593</v>
      </c>
      <c r="E187">
        <v>1216.40002441406</v>
      </c>
      <c r="F187">
        <v>8818766.0</v>
      </c>
      <c r="G187" t="str">
        <f t="shared" si="1"/>
        <v>-0.847639101</v>
      </c>
      <c r="H187">
        <v>0.018109589041095893</v>
      </c>
      <c r="I187" t="str">
        <f t="shared" si="2"/>
        <v>-0.86574869</v>
      </c>
      <c r="J187" t="str">
        <f t="shared" si="3"/>
        <v>-0.6235740049</v>
      </c>
    </row>
    <row r="188" ht="14.25" customHeight="1">
      <c r="A188" s="1">
        <v>45657.0</v>
      </c>
      <c r="B188">
        <v>1215.44995117187</v>
      </c>
      <c r="C188">
        <v>1219.09997558593</v>
      </c>
      <c r="D188">
        <v>1206.15002441406</v>
      </c>
      <c r="E188">
        <v>1208.0</v>
      </c>
      <c r="F188">
        <v>6405475.0</v>
      </c>
      <c r="G188" t="str">
        <f t="shared" si="1"/>
        <v>0.3923350286</v>
      </c>
      <c r="H188">
        <v>0.018027397260273973</v>
      </c>
      <c r="I188" t="str">
        <f t="shared" si="2"/>
        <v>0.3743076314</v>
      </c>
      <c r="J188" t="str">
        <f t="shared" si="3"/>
        <v>0.2696030747</v>
      </c>
    </row>
    <row r="189" ht="14.25" customHeight="1">
      <c r="A189" s="1">
        <v>45658.0</v>
      </c>
      <c r="B189">
        <v>1221.25</v>
      </c>
      <c r="C189">
        <v>1226.30004882812</v>
      </c>
      <c r="D189">
        <v>1211.59997558593</v>
      </c>
      <c r="E189">
        <v>1214.84997558593</v>
      </c>
      <c r="F189">
        <v>5892590.0</v>
      </c>
      <c r="G189" t="str">
        <f t="shared" si="1"/>
        <v>0.4771935547</v>
      </c>
      <c r="H189">
        <v>0.01808219178082192</v>
      </c>
      <c r="I189" t="str">
        <f t="shared" si="2"/>
        <v>0.459111363</v>
      </c>
      <c r="J189" t="str">
        <f t="shared" si="3"/>
        <v>0.3306847756</v>
      </c>
    </row>
    <row r="190" ht="14.25" customHeight="1">
      <c r="A190" s="1">
        <v>45659.0</v>
      </c>
      <c r="B190">
        <v>1241.80004882812</v>
      </c>
      <c r="C190">
        <v>1244.44995117187</v>
      </c>
      <c r="D190">
        <v>1220.0</v>
      </c>
      <c r="E190">
        <v>1221.25</v>
      </c>
      <c r="F190">
        <v>1.5486276E7</v>
      </c>
      <c r="G190" t="str">
        <f t="shared" si="1"/>
        <v>1.682706148</v>
      </c>
      <c r="H190">
        <v>0.018027397260273973</v>
      </c>
      <c r="I190" t="str">
        <f t="shared" si="2"/>
        <v>1.66467875</v>
      </c>
      <c r="J190" t="str">
        <f t="shared" si="3"/>
        <v>1.199020463</v>
      </c>
    </row>
    <row r="191" ht="14.25" customHeight="1">
      <c r="A191" s="1">
        <v>45660.0</v>
      </c>
      <c r="B191">
        <v>1251.15002441406</v>
      </c>
      <c r="C191">
        <v>1262.05004882812</v>
      </c>
      <c r="D191">
        <v>1235.5</v>
      </c>
      <c r="E191">
        <v>1243.90002441406</v>
      </c>
      <c r="F191">
        <v>1.5521102E7</v>
      </c>
      <c r="G191" t="str">
        <f t="shared" si="1"/>
        <v>0.7529372861</v>
      </c>
      <c r="H191">
        <v>0.018109589041095893</v>
      </c>
      <c r="I191" t="str">
        <f t="shared" si="2"/>
        <v>0.734827697</v>
      </c>
      <c r="J191" t="str">
        <f t="shared" si="3"/>
        <v>0.5292753604</v>
      </c>
    </row>
    <row r="192" ht="14.25" customHeight="1">
      <c r="A192" s="1">
        <v>45663.0</v>
      </c>
      <c r="B192">
        <v>1218.0</v>
      </c>
      <c r="C192">
        <v>1262.0</v>
      </c>
      <c r="D192">
        <v>1215.0</v>
      </c>
      <c r="E192">
        <v>1253.94995117187</v>
      </c>
      <c r="F192">
        <v>1.4816766E7</v>
      </c>
      <c r="G192" t="str">
        <f t="shared" si="1"/>
        <v>-2.649564302</v>
      </c>
      <c r="H192">
        <v>0.018109589041095893</v>
      </c>
      <c r="I192" t="str">
        <f t="shared" si="2"/>
        <v>-2.667673891</v>
      </c>
      <c r="J192" t="str">
        <f t="shared" si="3"/>
        <v>-1.921449159</v>
      </c>
    </row>
    <row r="193" ht="14.25" customHeight="1">
      <c r="A193" s="1">
        <v>45664.0</v>
      </c>
      <c r="B193">
        <v>1240.84997558593</v>
      </c>
      <c r="C193">
        <v>1244.5</v>
      </c>
      <c r="D193">
        <v>1221.25</v>
      </c>
      <c r="E193">
        <v>1222.0</v>
      </c>
      <c r="F193">
        <v>1.0070505E7</v>
      </c>
      <c r="G193" t="str">
        <f t="shared" si="1"/>
        <v>1.876024268</v>
      </c>
      <c r="H193">
        <v>0.018109589041095893</v>
      </c>
      <c r="I193" t="str">
        <f t="shared" si="2"/>
        <v>1.857914679</v>
      </c>
      <c r="J193" t="str">
        <f t="shared" si="3"/>
        <v>1.338202772</v>
      </c>
    </row>
    <row r="194" ht="14.25" customHeight="1">
      <c r="A194" s="1">
        <v>45665.0</v>
      </c>
      <c r="B194">
        <v>1265.5</v>
      </c>
      <c r="C194">
        <v>1271.05004882812</v>
      </c>
      <c r="D194">
        <v>1245.34997558593</v>
      </c>
      <c r="E194">
        <v>1249.0</v>
      </c>
      <c r="F194">
        <v>1.9346579E7</v>
      </c>
      <c r="G194" t="str">
        <f t="shared" si="1"/>
        <v>1.98654349</v>
      </c>
      <c r="H194">
        <v>0.01813698630136986</v>
      </c>
      <c r="I194" t="str">
        <f t="shared" si="2"/>
        <v>1.968406504</v>
      </c>
      <c r="J194" t="str">
        <f t="shared" si="3"/>
        <v>1.417786872</v>
      </c>
    </row>
    <row r="195" ht="14.25" customHeight="1">
      <c r="A195" s="1">
        <v>45666.0</v>
      </c>
      <c r="B195">
        <v>1254.75</v>
      </c>
      <c r="C195">
        <v>1269.75</v>
      </c>
      <c r="D195">
        <v>1248.05004882812</v>
      </c>
      <c r="E195">
        <v>1267.0</v>
      </c>
      <c r="F195">
        <v>1.2794704E7</v>
      </c>
      <c r="G195" t="str">
        <f t="shared" si="1"/>
        <v>-0.849466614</v>
      </c>
      <c r="H195">
        <v>0.01808219178082192</v>
      </c>
      <c r="I195" t="str">
        <f t="shared" si="2"/>
        <v>-0.8675488058</v>
      </c>
      <c r="J195" t="str">
        <f t="shared" si="3"/>
        <v>-0.6248705768</v>
      </c>
    </row>
    <row r="196" ht="14.25" customHeight="1">
      <c r="A196" s="1">
        <v>45667.0</v>
      </c>
      <c r="B196">
        <v>1241.90002441406</v>
      </c>
      <c r="C196">
        <v>1256.75</v>
      </c>
      <c r="D196">
        <v>1236.0</v>
      </c>
      <c r="E196">
        <v>1253.84997558593</v>
      </c>
      <c r="F196">
        <v>8120332.0</v>
      </c>
      <c r="G196" t="str">
        <f t="shared" si="1"/>
        <v>-1.024106442</v>
      </c>
      <c r="H196">
        <v>0.018054794520547944</v>
      </c>
      <c r="I196" t="str">
        <f t="shared" si="2"/>
        <v>-1.042161237</v>
      </c>
      <c r="J196" t="str">
        <f t="shared" si="3"/>
        <v>-0.7506389138</v>
      </c>
    </row>
    <row r="197" ht="14.25" customHeight="1">
      <c r="A197" s="1">
        <v>45670.0</v>
      </c>
      <c r="B197">
        <v>1239.84997558593</v>
      </c>
      <c r="C197">
        <v>1245.25</v>
      </c>
      <c r="D197">
        <v>1226.40002441406</v>
      </c>
      <c r="E197">
        <v>1230.0</v>
      </c>
      <c r="F197">
        <v>1.3764861E7</v>
      </c>
      <c r="G197" t="str">
        <f t="shared" si="1"/>
        <v>-0.1650735798</v>
      </c>
      <c r="H197">
        <v>0.018109589041095893</v>
      </c>
      <c r="I197" t="str">
        <f t="shared" si="2"/>
        <v>-0.1831831689</v>
      </c>
      <c r="J197" t="str">
        <f t="shared" si="3"/>
        <v>-0.1319415941</v>
      </c>
    </row>
    <row r="198" ht="14.25" customHeight="1">
      <c r="A198" s="1">
        <v>45671.0</v>
      </c>
      <c r="B198">
        <v>1238.75</v>
      </c>
      <c r="C198">
        <v>1253.34997558593</v>
      </c>
      <c r="D198">
        <v>1227.25</v>
      </c>
      <c r="E198">
        <v>1244.09997558593</v>
      </c>
      <c r="F198">
        <v>1.3095266E7</v>
      </c>
      <c r="G198" t="str">
        <f t="shared" si="1"/>
        <v>-0.08871844236</v>
      </c>
      <c r="H198">
        <v>0.01808219178082192</v>
      </c>
      <c r="I198" t="str">
        <f t="shared" si="2"/>
        <v>-0.1068006341</v>
      </c>
      <c r="J198" t="str">
        <f t="shared" si="3"/>
        <v>-0.07692544029</v>
      </c>
    </row>
    <row r="199" ht="14.25" customHeight="1">
      <c r="A199" s="1">
        <v>45672.0</v>
      </c>
      <c r="B199">
        <v>1252.19995117187</v>
      </c>
      <c r="C199">
        <v>1257.0</v>
      </c>
      <c r="D199">
        <v>1241.84997558593</v>
      </c>
      <c r="E199">
        <v>1244.94995117187</v>
      </c>
      <c r="F199">
        <v>9578856.0</v>
      </c>
      <c r="G199" t="str">
        <f t="shared" si="1"/>
        <v>1.085768006</v>
      </c>
      <c r="H199">
        <v>0.01808219178082192</v>
      </c>
      <c r="I199" t="str">
        <f t="shared" si="2"/>
        <v>1.067685814</v>
      </c>
      <c r="J199" t="str">
        <f t="shared" si="3"/>
        <v>0.7690235362</v>
      </c>
    </row>
    <row r="200" ht="14.25" customHeight="1">
      <c r="A200" s="1">
        <v>45673.0</v>
      </c>
      <c r="B200">
        <v>1266.44995117187</v>
      </c>
      <c r="C200">
        <v>1275.0</v>
      </c>
      <c r="D200">
        <v>1251.30004882812</v>
      </c>
      <c r="E200">
        <v>1258.90002441406</v>
      </c>
      <c r="F200">
        <v>1.4117603E7</v>
      </c>
      <c r="G200" t="str">
        <f t="shared" si="1"/>
        <v>1.137997169</v>
      </c>
      <c r="H200">
        <v>0.01808219178082192</v>
      </c>
      <c r="I200" t="str">
        <f t="shared" si="2"/>
        <v>1.119914978</v>
      </c>
      <c r="J200" t="str">
        <f t="shared" si="3"/>
        <v>0.806642708</v>
      </c>
    </row>
    <row r="201" ht="14.25" customHeight="1">
      <c r="A201" s="1">
        <v>45674.0</v>
      </c>
      <c r="B201">
        <v>1302.34997558593</v>
      </c>
      <c r="C201">
        <v>1326.0</v>
      </c>
      <c r="D201">
        <v>1285.0</v>
      </c>
      <c r="E201">
        <v>1322.25</v>
      </c>
      <c r="F201">
        <v>2.9366277E7</v>
      </c>
      <c r="G201" t="str">
        <f t="shared" si="1"/>
        <v>2.834697445</v>
      </c>
      <c r="H201">
        <v>0.01813698630136986</v>
      </c>
      <c r="I201" t="str">
        <f t="shared" si="2"/>
        <v>2.816560459</v>
      </c>
      <c r="J201" t="str">
        <f t="shared" si="3"/>
        <v>2.028687893</v>
      </c>
    </row>
    <row r="202" ht="14.25" customHeight="1">
      <c r="A202" s="1">
        <v>45677.0</v>
      </c>
      <c r="B202">
        <v>1305.44995117187</v>
      </c>
      <c r="C202">
        <v>1316.0</v>
      </c>
      <c r="D202">
        <v>1300.25</v>
      </c>
      <c r="E202">
        <v>1316.0</v>
      </c>
      <c r="F202">
        <v>1.4040244E7</v>
      </c>
      <c r="G202" t="str">
        <f t="shared" si="1"/>
        <v>0.238029381</v>
      </c>
      <c r="H202">
        <v>0.018109589041095893</v>
      </c>
      <c r="I202" t="str">
        <f t="shared" si="2"/>
        <v>0.219919792</v>
      </c>
      <c r="J202" t="str">
        <f t="shared" si="3"/>
        <v>0.1584019324</v>
      </c>
    </row>
    <row r="203" ht="14.25" customHeight="1">
      <c r="A203" s="1">
        <v>45678.0</v>
      </c>
      <c r="B203">
        <v>1273.69995117187</v>
      </c>
      <c r="C203">
        <v>1313.0</v>
      </c>
      <c r="D203">
        <v>1270.19995117187</v>
      </c>
      <c r="E203">
        <v>1310.5</v>
      </c>
      <c r="F203">
        <v>1.4562976E7</v>
      </c>
      <c r="G203" t="str">
        <f t="shared" si="1"/>
        <v>-2.432111623</v>
      </c>
      <c r="H203">
        <v>0.018109589041095893</v>
      </c>
      <c r="I203" t="str">
        <f t="shared" si="2"/>
        <v>-2.450221212</v>
      </c>
      <c r="J203" t="str">
        <f t="shared" si="3"/>
        <v>-1.764824217</v>
      </c>
    </row>
    <row r="204" ht="14.25" customHeight="1">
      <c r="A204" s="1">
        <v>45679.0</v>
      </c>
      <c r="B204">
        <v>1277.09997558593</v>
      </c>
      <c r="C204">
        <v>1282.90002441406</v>
      </c>
      <c r="D204">
        <v>1268.69995117187</v>
      </c>
      <c r="E204">
        <v>1278.30004882812</v>
      </c>
      <c r="F204">
        <v>1.027359E7</v>
      </c>
      <c r="G204" t="str">
        <f t="shared" si="1"/>
        <v>0.2669407666</v>
      </c>
      <c r="H204">
        <v>0.018027397260273973</v>
      </c>
      <c r="I204" t="str">
        <f t="shared" si="2"/>
        <v>0.2489133694</v>
      </c>
      <c r="J204" t="str">
        <f t="shared" si="3"/>
        <v>0.1792851764</v>
      </c>
    </row>
    <row r="205" ht="14.25" customHeight="1">
      <c r="A205" s="1">
        <v>45680.0</v>
      </c>
      <c r="B205">
        <v>1263.65002441406</v>
      </c>
      <c r="C205">
        <v>1277.34997558593</v>
      </c>
      <c r="D205">
        <v>1261.59997558593</v>
      </c>
      <c r="E205">
        <v>1270.0</v>
      </c>
      <c r="F205">
        <v>8720682.0</v>
      </c>
      <c r="G205" t="str">
        <f t="shared" si="1"/>
        <v>-1.053163529</v>
      </c>
      <c r="H205">
        <v>0.018054794520547944</v>
      </c>
      <c r="I205" t="str">
        <f t="shared" si="2"/>
        <v>-1.071218324</v>
      </c>
      <c r="J205" t="str">
        <f t="shared" si="3"/>
        <v>-0.7715679017</v>
      </c>
    </row>
    <row r="206" ht="14.25" customHeight="1">
      <c r="A206" s="1">
        <v>45681.0</v>
      </c>
      <c r="B206">
        <v>1246.30004882812</v>
      </c>
      <c r="C206">
        <v>1273.0</v>
      </c>
      <c r="D206">
        <v>1243.5</v>
      </c>
      <c r="E206">
        <v>1266.0</v>
      </c>
      <c r="F206">
        <v>1.423597E7</v>
      </c>
      <c r="G206" t="str">
        <f t="shared" si="1"/>
        <v>-1.373004808</v>
      </c>
      <c r="H206">
        <v>0.018027397260273973</v>
      </c>
      <c r="I206" t="str">
        <f t="shared" si="2"/>
        <v>-1.391032205</v>
      </c>
      <c r="J206" t="str">
        <f t="shared" si="3"/>
        <v>-1.001920688</v>
      </c>
    </row>
    <row r="207" ht="14.25" customHeight="1">
      <c r="A207" s="1">
        <v>45684.0</v>
      </c>
      <c r="B207">
        <v>1229.34997558593</v>
      </c>
      <c r="C207">
        <v>1240.44995117187</v>
      </c>
      <c r="D207">
        <v>1220.0</v>
      </c>
      <c r="E207">
        <v>1239.09997558593</v>
      </c>
      <c r="F207">
        <v>9536019.0</v>
      </c>
      <c r="G207" t="str">
        <f t="shared" si="1"/>
        <v>-1.360031499</v>
      </c>
      <c r="H207" s="6">
        <v>0.018000000000000002</v>
      </c>
      <c r="I207" s="7" t="str">
        <f t="shared" si="2"/>
        <v>-1.37803150</v>
      </c>
      <c r="J207" t="str">
        <f t="shared" si="3"/>
        <v>-0.9925566518</v>
      </c>
    </row>
    <row r="208" ht="14.25" customHeight="1">
      <c r="A208" s="1">
        <v>45685.0</v>
      </c>
      <c r="B208">
        <v>1234.40002441406</v>
      </c>
      <c r="C208">
        <v>1244.75</v>
      </c>
      <c r="D208">
        <v>1218.5</v>
      </c>
      <c r="E208">
        <v>1238.0</v>
      </c>
      <c r="F208">
        <v>1.0568025E7</v>
      </c>
      <c r="G208" t="str">
        <f t="shared" si="1"/>
        <v>0.4107901678</v>
      </c>
      <c r="H208" s="6">
        <v>0.018000000000000002</v>
      </c>
      <c r="I208" s="7" t="str">
        <f t="shared" si="2"/>
        <v>0.39279017</v>
      </c>
      <c r="J208" t="str">
        <f t="shared" si="3"/>
        <v>0.2829155168</v>
      </c>
    </row>
    <row r="209" ht="14.25" customHeight="1">
      <c r="A209" s="1">
        <v>45686.0</v>
      </c>
      <c r="B209">
        <v>1235.5</v>
      </c>
      <c r="C209">
        <v>1242.75</v>
      </c>
      <c r="D209">
        <v>1228.05004882812</v>
      </c>
      <c r="E209">
        <v>1236.0</v>
      </c>
      <c r="F209">
        <v>5928156.0</v>
      </c>
      <c r="G209" t="str">
        <f t="shared" si="1"/>
        <v>0.08911013968</v>
      </c>
      <c r="H209">
        <v>0.017917808219178082</v>
      </c>
      <c r="I209" t="str">
        <f t="shared" si="2"/>
        <v>0.07119233146</v>
      </c>
      <c r="J209" t="str">
        <f t="shared" si="3"/>
        <v>0.05127779893</v>
      </c>
    </row>
    <row r="210" ht="14.25" customHeight="1">
      <c r="A210" s="1">
        <v>45687.0</v>
      </c>
      <c r="B210">
        <v>1253.05004882812</v>
      </c>
      <c r="C210">
        <v>1257.0</v>
      </c>
      <c r="D210">
        <v>1232.40002441406</v>
      </c>
      <c r="E210">
        <v>1235.55004882812</v>
      </c>
      <c r="F210">
        <v>9269259.0</v>
      </c>
      <c r="G210" t="str">
        <f t="shared" si="1"/>
        <v>1.420481492</v>
      </c>
      <c r="H210">
        <v>0.01775342465753425</v>
      </c>
      <c r="I210" t="str">
        <f t="shared" si="2"/>
        <v>1.402728067</v>
      </c>
      <c r="J210" t="str">
        <f t="shared" si="3"/>
        <v>1.010344883</v>
      </c>
    </row>
    <row r="211" ht="14.25" customHeight="1">
      <c r="A211" s="1">
        <v>45688.0</v>
      </c>
      <c r="B211">
        <v>1265.09997558593</v>
      </c>
      <c r="C211">
        <v>1267.0</v>
      </c>
      <c r="D211">
        <v>1249.0</v>
      </c>
      <c r="E211">
        <v>1255.84997558593</v>
      </c>
      <c r="F211">
        <v>6584612.0</v>
      </c>
      <c r="G211" t="str">
        <f t="shared" si="1"/>
        <v>0.9616476827</v>
      </c>
      <c r="H211">
        <v>0.01767123287671233</v>
      </c>
      <c r="I211" t="str">
        <f t="shared" si="2"/>
        <v>0.9439764498</v>
      </c>
      <c r="J211" t="str">
        <f t="shared" si="3"/>
        <v>0.6799192216</v>
      </c>
    </row>
    <row r="212" ht="14.25" customHeight="1">
      <c r="A212" s="1">
        <v>45689.0</v>
      </c>
      <c r="B212">
        <v>1264.59997558593</v>
      </c>
      <c r="C212">
        <v>1270.55004882812</v>
      </c>
      <c r="D212">
        <v>1241.0</v>
      </c>
      <c r="E212">
        <v>1265.09997558593</v>
      </c>
      <c r="F212">
        <v>7118453.0</v>
      </c>
      <c r="G212" t="str">
        <f t="shared" si="1"/>
        <v>-0.03952256815</v>
      </c>
      <c r="H212">
        <v>0.01758904109589041</v>
      </c>
      <c r="I212" t="str">
        <f t="shared" si="2"/>
        <v>-0.05711160924</v>
      </c>
      <c r="J212" t="str">
        <f t="shared" si="3"/>
        <v>-0.04113585769</v>
      </c>
    </row>
    <row r="213" ht="14.25" customHeight="1">
      <c r="A213" s="1">
        <v>45691.0</v>
      </c>
      <c r="B213">
        <v>1245.90002441406</v>
      </c>
      <c r="C213">
        <v>1256.0</v>
      </c>
      <c r="D213">
        <v>1237.55004882812</v>
      </c>
      <c r="E213">
        <v>1251.0</v>
      </c>
      <c r="F213">
        <v>9252345.0</v>
      </c>
      <c r="G213" t="str">
        <f t="shared" si="1"/>
        <v>-1.478724619</v>
      </c>
      <c r="H213">
        <v>0.01767123287671233</v>
      </c>
      <c r="I213" t="str">
        <f t="shared" si="2"/>
        <v>-1.496395852</v>
      </c>
      <c r="J213" t="str">
        <f t="shared" si="3"/>
        <v>-1.077811107</v>
      </c>
    </row>
    <row r="214" ht="14.25" customHeight="1">
      <c r="A214" s="1">
        <v>45692.0</v>
      </c>
      <c r="B214">
        <v>1285.19995117187</v>
      </c>
      <c r="C214">
        <v>1288.80004882812</v>
      </c>
      <c r="D214">
        <v>1246.59997558593</v>
      </c>
      <c r="E214">
        <v>1248.05004882812</v>
      </c>
      <c r="F214">
        <v>1.6691069E7</v>
      </c>
      <c r="G214" t="str">
        <f t="shared" si="1"/>
        <v>3.154340315</v>
      </c>
      <c r="H214">
        <v>0.01767123287671233</v>
      </c>
      <c r="I214" t="str">
        <f t="shared" si="2"/>
        <v>3.136669082</v>
      </c>
      <c r="J214" t="str">
        <f t="shared" si="3"/>
        <v>2.259252973</v>
      </c>
    </row>
    <row r="215" ht="14.25" customHeight="1">
      <c r="A215" s="1">
        <v>45693.0</v>
      </c>
      <c r="B215">
        <v>1278.19995117187</v>
      </c>
      <c r="C215">
        <v>1290.5</v>
      </c>
      <c r="D215">
        <v>1276.69995117187</v>
      </c>
      <c r="E215">
        <v>1282.65002441406</v>
      </c>
      <c r="F215">
        <v>1.0112028E7</v>
      </c>
      <c r="G215" t="str">
        <f t="shared" si="1"/>
        <v>-0.5446623301</v>
      </c>
      <c r="H215">
        <v>0.01767123287671233</v>
      </c>
      <c r="I215" t="str">
        <f t="shared" si="2"/>
        <v>-0.5623335629</v>
      </c>
      <c r="J215" t="str">
        <f t="shared" si="3"/>
        <v>-0.4050327722</v>
      </c>
    </row>
    <row r="216" ht="14.25" customHeight="1">
      <c r="A216" s="1">
        <v>45694.0</v>
      </c>
      <c r="B216">
        <v>1281.55004882812</v>
      </c>
      <c r="C216">
        <v>1288.0</v>
      </c>
      <c r="D216">
        <v>1270.34997558593</v>
      </c>
      <c r="E216">
        <v>1273.69995117187</v>
      </c>
      <c r="F216">
        <v>9956001.0</v>
      </c>
      <c r="G216" t="str">
        <f t="shared" si="1"/>
        <v>0.2620949604</v>
      </c>
      <c r="H216">
        <v>0.017698630136986304</v>
      </c>
      <c r="I216" t="str">
        <f t="shared" si="2"/>
        <v>0.2443963303</v>
      </c>
      <c r="J216" t="str">
        <f t="shared" si="3"/>
        <v>0.1760316824</v>
      </c>
    </row>
    <row r="217" ht="14.25" customHeight="1">
      <c r="A217" s="1">
        <v>45695.0</v>
      </c>
      <c r="B217">
        <v>1266.69995117187</v>
      </c>
      <c r="C217">
        <v>1283.69995117187</v>
      </c>
      <c r="D217">
        <v>1262.0</v>
      </c>
      <c r="E217">
        <v>1276.15002441406</v>
      </c>
      <c r="F217">
        <v>8764283.0</v>
      </c>
      <c r="G217" t="str">
        <f t="shared" si="1"/>
        <v>-1.158760648</v>
      </c>
      <c r="H217">
        <v>0.01767123287671233</v>
      </c>
      <c r="I217" t="str">
        <f t="shared" si="2"/>
        <v>-1.176431881</v>
      </c>
      <c r="J217" t="str">
        <f t="shared" si="3"/>
        <v>-0.8473502163</v>
      </c>
    </row>
    <row r="218" ht="14.25" customHeight="1">
      <c r="A218" s="1">
        <v>45698.0</v>
      </c>
      <c r="B218">
        <v>1253.65002441406</v>
      </c>
      <c r="C218">
        <v>1266.5</v>
      </c>
      <c r="D218">
        <v>1245.55004882812</v>
      </c>
      <c r="E218">
        <v>1264.5</v>
      </c>
      <c r="F218">
        <v>6970972.0</v>
      </c>
      <c r="G218" t="str">
        <f t="shared" si="1"/>
        <v>-1.030230304</v>
      </c>
      <c r="H218">
        <v>0.01775342465753425</v>
      </c>
      <c r="I218" t="str">
        <f t="shared" si="2"/>
        <v>-1.047983729</v>
      </c>
      <c r="J218" t="str">
        <f t="shared" si="3"/>
        <v>-0.754832688</v>
      </c>
    </row>
    <row r="219" ht="14.25" customHeight="1">
      <c r="A219" s="1">
        <v>45699.0</v>
      </c>
      <c r="B219">
        <v>1234.84997558593</v>
      </c>
      <c r="C219">
        <v>1264.55004882812</v>
      </c>
      <c r="D219">
        <v>1230.09997558593</v>
      </c>
      <c r="E219">
        <v>1264.55004882812</v>
      </c>
      <c r="F219">
        <v>8859714.0</v>
      </c>
      <c r="G219" t="str">
        <f t="shared" si="1"/>
        <v>-1.499624972</v>
      </c>
      <c r="H219">
        <v>0.01775342465753425</v>
      </c>
      <c r="I219" t="str">
        <f t="shared" si="2"/>
        <v>-1.517378397</v>
      </c>
      <c r="J219" t="str">
        <f t="shared" si="3"/>
        <v>-1.092924234</v>
      </c>
    </row>
    <row r="220" ht="14.25" customHeight="1">
      <c r="A220" s="1">
        <v>45700.0</v>
      </c>
      <c r="B220">
        <v>1216.55004882812</v>
      </c>
      <c r="C220">
        <v>1226.90002441406</v>
      </c>
      <c r="D220">
        <v>1193.34997558593</v>
      </c>
      <c r="E220">
        <v>1219.44995117187</v>
      </c>
      <c r="F220">
        <v>2.1131654E7</v>
      </c>
      <c r="G220" t="str">
        <f t="shared" si="1"/>
        <v>-1.48195547</v>
      </c>
      <c r="H220">
        <v>0.017643835616438355</v>
      </c>
      <c r="I220" t="str">
        <f t="shared" si="2"/>
        <v>-1.499599305</v>
      </c>
      <c r="J220" t="str">
        <f t="shared" si="3"/>
        <v>-1.080118463</v>
      </c>
    </row>
    <row r="221" ht="14.25" customHeight="1">
      <c r="A221" s="1">
        <v>45701.0</v>
      </c>
      <c r="B221">
        <v>1216.09997558593</v>
      </c>
      <c r="C221">
        <v>1228.0</v>
      </c>
      <c r="D221">
        <v>1212.0</v>
      </c>
      <c r="E221">
        <v>1217.05004882812</v>
      </c>
      <c r="F221">
        <v>8511216.0</v>
      </c>
      <c r="G221" t="str">
        <f t="shared" si="1"/>
        <v>-0.03699586734</v>
      </c>
      <c r="H221">
        <v>0.017698630136986304</v>
      </c>
      <c r="I221" t="str">
        <f t="shared" si="2"/>
        <v>-0.05469449748</v>
      </c>
      <c r="J221" t="str">
        <f t="shared" si="3"/>
        <v>-0.03939488125</v>
      </c>
    </row>
    <row r="222" ht="14.25" customHeight="1">
      <c r="A222" s="1">
        <v>45702.0</v>
      </c>
      <c r="B222">
        <v>1217.25</v>
      </c>
      <c r="C222">
        <v>1224.0</v>
      </c>
      <c r="D222">
        <v>1205.44995117187</v>
      </c>
      <c r="E222">
        <v>1219.0</v>
      </c>
      <c r="F222">
        <v>1.0298145E7</v>
      </c>
      <c r="G222" t="str">
        <f t="shared" si="1"/>
        <v>0.0945666012</v>
      </c>
      <c r="H222">
        <v>0.01758904109589041</v>
      </c>
      <c r="I222" t="str">
        <f t="shared" si="2"/>
        <v>0.0769775601</v>
      </c>
      <c r="J222" t="str">
        <f t="shared" si="3"/>
        <v>0.05544473355</v>
      </c>
    </row>
    <row r="223" ht="14.25" customHeight="1">
      <c r="A223" s="1">
        <v>45705.0</v>
      </c>
      <c r="B223">
        <v>1224.90002441406</v>
      </c>
      <c r="C223">
        <v>1227.5</v>
      </c>
      <c r="D223">
        <v>1204.5</v>
      </c>
      <c r="E223">
        <v>1211.09997558593</v>
      </c>
      <c r="F223">
        <v>8166683.0</v>
      </c>
      <c r="G223" t="str">
        <f t="shared" si="1"/>
        <v>0.6284678097</v>
      </c>
      <c r="H223">
        <v>0.01761643835616438</v>
      </c>
      <c r="I223" t="str">
        <f t="shared" si="2"/>
        <v>0.6108513714</v>
      </c>
      <c r="J223" t="str">
        <f t="shared" si="3"/>
        <v>0.4399787611</v>
      </c>
    </row>
    <row r="224" ht="14.25" customHeight="1">
      <c r="A224" s="1">
        <v>45706.0</v>
      </c>
      <c r="B224">
        <v>1225.40002441406</v>
      </c>
      <c r="C224">
        <v>1229.90002441406</v>
      </c>
      <c r="D224">
        <v>1216.09997558593</v>
      </c>
      <c r="E224">
        <v>1224.84997558593</v>
      </c>
      <c r="F224">
        <v>6673250.0</v>
      </c>
      <c r="G224" t="str">
        <f t="shared" si="1"/>
        <v>0.04081965793</v>
      </c>
      <c r="H224">
        <v>0.01758904109589041</v>
      </c>
      <c r="I224" t="str">
        <f t="shared" si="2"/>
        <v>0.02323061684</v>
      </c>
      <c r="J224" t="str">
        <f t="shared" si="3"/>
        <v>0.01673234848</v>
      </c>
    </row>
    <row r="225" ht="14.25" customHeight="1">
      <c r="A225" s="1">
        <v>45707.0</v>
      </c>
      <c r="B225">
        <v>1227.44995117187</v>
      </c>
      <c r="C225">
        <v>1232.75</v>
      </c>
      <c r="D225">
        <v>1217.55004882812</v>
      </c>
      <c r="E225">
        <v>1219.5</v>
      </c>
      <c r="F225">
        <v>6217338.0</v>
      </c>
      <c r="G225" t="str">
        <f t="shared" si="1"/>
        <v>0.1672863324</v>
      </c>
      <c r="H225">
        <v>0.01761643835616438</v>
      </c>
      <c r="I225" t="str">
        <f t="shared" si="2"/>
        <v>0.149669894</v>
      </c>
      <c r="J225" t="str">
        <f t="shared" si="3"/>
        <v>0.1078029413</v>
      </c>
    </row>
    <row r="226" ht="14.25" customHeight="1">
      <c r="A226" s="1">
        <v>45708.0</v>
      </c>
      <c r="B226">
        <v>1233.0</v>
      </c>
      <c r="C226">
        <v>1239.34997558593</v>
      </c>
      <c r="D226">
        <v>1222.0</v>
      </c>
      <c r="E226">
        <v>1223.94995117187</v>
      </c>
      <c r="F226">
        <v>7795582.0</v>
      </c>
      <c r="G226" t="str">
        <f t="shared" si="1"/>
        <v>0.4521609067</v>
      </c>
      <c r="H226">
        <v>0.017643835616438355</v>
      </c>
      <c r="I226" t="str">
        <f t="shared" si="2"/>
        <v>0.4345170711</v>
      </c>
      <c r="J226" t="str">
        <f t="shared" si="3"/>
        <v>0.312970211</v>
      </c>
    </row>
    <row r="227" ht="14.25" customHeight="1">
      <c r="A227" s="1">
        <v>45709.0</v>
      </c>
      <c r="B227">
        <v>1228.15002441406</v>
      </c>
      <c r="C227">
        <v>1240.0</v>
      </c>
      <c r="D227">
        <v>1222.15002441406</v>
      </c>
      <c r="E227">
        <v>1228.69995117187</v>
      </c>
      <c r="F227">
        <v>6904025.0</v>
      </c>
      <c r="G227" t="str">
        <f t="shared" si="1"/>
        <v>-0.3933475739</v>
      </c>
      <c r="H227">
        <v>0.017643835616438355</v>
      </c>
      <c r="I227" t="str">
        <f t="shared" si="2"/>
        <v>-0.4109914095</v>
      </c>
      <c r="J227" t="str">
        <f t="shared" si="3"/>
        <v>-0.2960253503</v>
      </c>
    </row>
    <row r="228" ht="14.25" customHeight="1">
      <c r="A228" s="1">
        <v>45712.0</v>
      </c>
      <c r="B228">
        <v>1214.55004882812</v>
      </c>
      <c r="C228">
        <v>1223.25</v>
      </c>
      <c r="D228">
        <v>1210.5</v>
      </c>
      <c r="E228">
        <v>1216.55004882812</v>
      </c>
      <c r="F228">
        <v>7172498.0</v>
      </c>
      <c r="G228" t="str">
        <f t="shared" si="1"/>
        <v>-1.107354583</v>
      </c>
      <c r="H228">
        <v>0.01767123287671233</v>
      </c>
      <c r="I228" t="str">
        <f t="shared" si="2"/>
        <v>-1.125025816</v>
      </c>
      <c r="J228" t="str">
        <f t="shared" si="3"/>
        <v>-0.8103238988</v>
      </c>
    </row>
    <row r="229" ht="14.25" customHeight="1">
      <c r="A229" s="1">
        <v>45713.0</v>
      </c>
      <c r="B229">
        <v>1204.0</v>
      </c>
      <c r="C229">
        <v>1221.0</v>
      </c>
      <c r="D229">
        <v>1201.5</v>
      </c>
      <c r="E229">
        <v>1211.0</v>
      </c>
      <c r="F229">
        <v>1.1552182E7</v>
      </c>
      <c r="G229" t="str">
        <f t="shared" si="1"/>
        <v>-0.868638459</v>
      </c>
      <c r="H229">
        <v>0.01772602739726027</v>
      </c>
      <c r="I229" t="str">
        <f t="shared" si="2"/>
        <v>-0.8863644864</v>
      </c>
      <c r="J229" t="str">
        <f t="shared" si="3"/>
        <v>-0.6384229731</v>
      </c>
    </row>
    <row r="230" ht="14.25" customHeight="1">
      <c r="A230" s="1">
        <v>45715.0</v>
      </c>
      <c r="B230">
        <v>1207.09997558593</v>
      </c>
      <c r="C230">
        <v>1215.0</v>
      </c>
      <c r="D230">
        <v>1200.65002441406</v>
      </c>
      <c r="E230">
        <v>1212.80004882812</v>
      </c>
      <c r="F230">
        <v>1.1509215E7</v>
      </c>
      <c r="G230" t="str">
        <f t="shared" si="1"/>
        <v>0.2574730553</v>
      </c>
      <c r="H230">
        <v>0.01772602739726027</v>
      </c>
      <c r="I230" t="str">
        <f t="shared" si="2"/>
        <v>0.2397470279</v>
      </c>
      <c r="J230" t="str">
        <f t="shared" si="3"/>
        <v>0.172682923</v>
      </c>
    </row>
    <row r="231" ht="14.25" customHeight="1">
      <c r="A231" s="1">
        <v>45716.0</v>
      </c>
      <c r="B231">
        <v>1200.09997558593</v>
      </c>
      <c r="C231">
        <v>1217.34997558593</v>
      </c>
      <c r="D231">
        <v>1193.30004882812</v>
      </c>
      <c r="E231">
        <v>1202.0</v>
      </c>
      <c r="F231">
        <v>2.3007298E7</v>
      </c>
      <c r="G231" t="str">
        <f t="shared" si="1"/>
        <v>-0.5799022568</v>
      </c>
      <c r="H231">
        <v>0.01772602739726027</v>
      </c>
      <c r="I231" t="str">
        <f t="shared" si="2"/>
        <v>-0.5976282842</v>
      </c>
      <c r="J231" t="str">
        <f t="shared" si="3"/>
        <v>-0.4304545498</v>
      </c>
    </row>
    <row r="232" ht="14.25" customHeight="1">
      <c r="A232" s="1">
        <v>45719.0</v>
      </c>
      <c r="B232">
        <v>1171.25</v>
      </c>
      <c r="C232">
        <v>1206.44995117187</v>
      </c>
      <c r="D232">
        <v>1156.0</v>
      </c>
      <c r="E232">
        <v>1204.0</v>
      </c>
      <c r="F232">
        <v>1.7944938E7</v>
      </c>
      <c r="G232" t="str">
        <f t="shared" si="1"/>
        <v>-2.403964351</v>
      </c>
      <c r="H232">
        <v>0.01772602739726027</v>
      </c>
      <c r="I232" t="str">
        <f t="shared" si="2"/>
        <v>-2.421690378</v>
      </c>
      <c r="J232" t="str">
        <f t="shared" si="3"/>
        <v>-1.744274274</v>
      </c>
    </row>
    <row r="233" ht="14.25" customHeight="1">
      <c r="A233" s="1">
        <v>45720.0</v>
      </c>
      <c r="B233">
        <v>1161.90002441406</v>
      </c>
      <c r="C233">
        <v>1174.0</v>
      </c>
      <c r="D233">
        <v>1159.55004882812</v>
      </c>
      <c r="E233">
        <v>1162.19995117187</v>
      </c>
      <c r="F233">
        <v>1.1377373E7</v>
      </c>
      <c r="G233" t="str">
        <f t="shared" si="1"/>
        <v>-0.7982903382</v>
      </c>
      <c r="H233">
        <v>0.01772602739726027</v>
      </c>
      <c r="I233" t="str">
        <f t="shared" si="2"/>
        <v>-0.8160163656</v>
      </c>
      <c r="J233" t="str">
        <f t="shared" si="3"/>
        <v>-0.5877532349</v>
      </c>
    </row>
    <row r="234" ht="14.25" customHeight="1">
      <c r="A234" s="1">
        <v>45721.0</v>
      </c>
      <c r="B234">
        <v>1175.59997558593</v>
      </c>
      <c r="C234">
        <v>1183.0</v>
      </c>
      <c r="D234">
        <v>1157.0</v>
      </c>
      <c r="E234">
        <v>1161.0</v>
      </c>
      <c r="F234">
        <v>8664095.0</v>
      </c>
      <c r="G234" t="str">
        <f t="shared" si="1"/>
        <v>1.179098966</v>
      </c>
      <c r="H234">
        <v>0.01775342465753425</v>
      </c>
      <c r="I234" t="str">
        <f t="shared" si="2"/>
        <v>1.161345541</v>
      </c>
      <c r="J234" t="str">
        <f t="shared" si="3"/>
        <v>0.8364839573</v>
      </c>
    </row>
    <row r="235" ht="14.25" customHeight="1">
      <c r="A235" s="1">
        <v>45722.0</v>
      </c>
      <c r="B235">
        <v>1209.59997558593</v>
      </c>
      <c r="C235">
        <v>1213.94995117187</v>
      </c>
      <c r="D235">
        <v>1185.15002441406</v>
      </c>
      <c r="E235">
        <v>1197.0</v>
      </c>
      <c r="F235">
        <v>1.4468014E7</v>
      </c>
      <c r="G235" t="str">
        <f t="shared" si="1"/>
        <v>2.892140244</v>
      </c>
      <c r="H235">
        <v>0.01767123287671233</v>
      </c>
      <c r="I235" t="str">
        <f t="shared" si="2"/>
        <v>2.874469011</v>
      </c>
      <c r="J235" t="str">
        <f t="shared" si="3"/>
        <v>2.070397765</v>
      </c>
    </row>
    <row r="236" ht="14.25" customHeight="1">
      <c r="A236" s="1">
        <v>45723.0</v>
      </c>
      <c r="B236">
        <v>1249.80004882812</v>
      </c>
      <c r="C236">
        <v>1254.80004882812</v>
      </c>
      <c r="D236">
        <v>1212.0</v>
      </c>
      <c r="E236">
        <v>1216.0</v>
      </c>
      <c r="F236">
        <v>1.6474965E7</v>
      </c>
      <c r="G236" t="str">
        <f t="shared" si="1"/>
        <v>3.323418821</v>
      </c>
      <c r="H236">
        <v>0.01767123287671233</v>
      </c>
      <c r="I236" t="str">
        <f t="shared" si="2"/>
        <v>3.305747588</v>
      </c>
      <c r="J236" t="str">
        <f t="shared" si="3"/>
        <v>2.381035382</v>
      </c>
    </row>
    <row r="237" ht="14.25" customHeight="1">
      <c r="A237" s="1">
        <v>45726.0</v>
      </c>
      <c r="B237">
        <v>1238.40002441406</v>
      </c>
      <c r="C237">
        <v>1258.0</v>
      </c>
      <c r="D237">
        <v>1235.40002441406</v>
      </c>
      <c r="E237">
        <v>1245.0</v>
      </c>
      <c r="F237">
        <v>1.1931051E7</v>
      </c>
      <c r="G237" t="str">
        <f t="shared" si="1"/>
        <v>-0.9121478612</v>
      </c>
      <c r="H237">
        <v>0.01767123287671233</v>
      </c>
      <c r="I237" t="str">
        <f t="shared" si="2"/>
        <v>-0.929819094</v>
      </c>
      <c r="J237" t="str">
        <f t="shared" si="3"/>
        <v>-0.6697220833</v>
      </c>
    </row>
    <row r="238" ht="14.25" customHeight="1">
      <c r="A238" s="1">
        <v>45727.0</v>
      </c>
      <c r="B238">
        <v>1247.30004882812</v>
      </c>
      <c r="C238">
        <v>1249.5</v>
      </c>
      <c r="D238">
        <v>1229.75</v>
      </c>
      <c r="E238">
        <v>1240.0</v>
      </c>
      <c r="F238">
        <v>1.0089838E7</v>
      </c>
      <c r="G238" t="str">
        <f t="shared" si="1"/>
        <v>0.7186712079</v>
      </c>
      <c r="H238">
        <v>0.017698630136986304</v>
      </c>
      <c r="I238" t="str">
        <f t="shared" si="2"/>
        <v>0.7009725778</v>
      </c>
      <c r="J238" t="str">
        <f t="shared" si="3"/>
        <v>0.5048904869</v>
      </c>
    </row>
    <row r="239" ht="14.25" customHeight="1">
      <c r="A239" s="1">
        <v>45728.0</v>
      </c>
      <c r="B239">
        <v>1257.05004882812</v>
      </c>
      <c r="C239">
        <v>1263.0</v>
      </c>
      <c r="D239">
        <v>1244.0</v>
      </c>
      <c r="E239">
        <v>1258.0</v>
      </c>
      <c r="F239">
        <v>1.1977555E7</v>
      </c>
      <c r="G239" t="str">
        <f t="shared" si="1"/>
        <v>0.7816884164</v>
      </c>
      <c r="H239">
        <v>0.017698630136986304</v>
      </c>
      <c r="I239" t="str">
        <f t="shared" si="2"/>
        <v>0.7639897863</v>
      </c>
      <c r="J239" t="str">
        <f t="shared" si="3"/>
        <v>0.5502799788</v>
      </c>
    </row>
    <row r="240" ht="14.25" customHeight="1">
      <c r="A240" s="1">
        <v>45729.0</v>
      </c>
      <c r="B240">
        <v>1247.90002441406</v>
      </c>
      <c r="C240">
        <v>1264.15002441406</v>
      </c>
      <c r="D240">
        <v>1243.84997558593</v>
      </c>
      <c r="E240">
        <v>1260.05004882812</v>
      </c>
      <c r="F240">
        <v>9505270.0</v>
      </c>
      <c r="G240" t="str">
        <f t="shared" si="1"/>
        <v>-0.7278965879</v>
      </c>
      <c r="H240">
        <v>0.01767123287671233</v>
      </c>
      <c r="I240" t="str">
        <f t="shared" si="2"/>
        <v>-0.7455678208</v>
      </c>
      <c r="J240" t="str">
        <f t="shared" si="3"/>
        <v>-0.5370111642</v>
      </c>
    </row>
    <row r="241" ht="14.25" customHeight="1">
      <c r="A241" s="1">
        <v>45733.0</v>
      </c>
      <c r="B241">
        <v>1238.84997558593</v>
      </c>
      <c r="C241">
        <v>1257.40002441406</v>
      </c>
      <c r="D241">
        <v>1233.09997558593</v>
      </c>
      <c r="E241">
        <v>1242.15002441406</v>
      </c>
      <c r="F241">
        <v>1.6640917E7</v>
      </c>
      <c r="G241" t="str">
        <f t="shared" si="1"/>
        <v>-0.7252222655</v>
      </c>
      <c r="H241">
        <v>0.01767123287671233</v>
      </c>
      <c r="I241" t="str">
        <f t="shared" si="2"/>
        <v>-0.7428934984</v>
      </c>
      <c r="J241" t="str">
        <f t="shared" si="3"/>
        <v>-0.5350849263</v>
      </c>
    </row>
    <row r="242" ht="14.25" customHeight="1">
      <c r="A242" s="1">
        <v>45734.0</v>
      </c>
      <c r="B242">
        <v>1238.84997558593</v>
      </c>
      <c r="C242">
        <v>1238.84997558593</v>
      </c>
      <c r="D242">
        <v>1238.84997558593</v>
      </c>
      <c r="E242">
        <v>1238.84997558593</v>
      </c>
      <c r="F242">
        <v>0.0</v>
      </c>
      <c r="G242" t="str">
        <f t="shared" si="1"/>
        <v>0</v>
      </c>
      <c r="H242">
        <v>0.01767123287671233</v>
      </c>
      <c r="I242" t="str">
        <f t="shared" si="2"/>
        <v>-0.01767123288</v>
      </c>
      <c r="J242" t="str">
        <f t="shared" si="3"/>
        <v>-0.01272808332</v>
      </c>
    </row>
    <row r="243" ht="14.25" customHeight="1">
      <c r="A243" s="1">
        <v>45735.0</v>
      </c>
      <c r="B243">
        <v>1247.15002441406</v>
      </c>
      <c r="C243">
        <v>1253.25</v>
      </c>
      <c r="D243">
        <v>1238.80004882812</v>
      </c>
      <c r="E243">
        <v>1241.05004882812</v>
      </c>
      <c r="F243">
        <v>1.6162399E7</v>
      </c>
      <c r="G243" t="str">
        <f t="shared" si="1"/>
        <v>0.6699801422</v>
      </c>
      <c r="H243">
        <v>0.01772602739726027</v>
      </c>
      <c r="I243" t="str">
        <f t="shared" si="2"/>
        <v>0.6522541148</v>
      </c>
      <c r="J243" t="str">
        <f t="shared" si="3"/>
        <v>0.4697999723</v>
      </c>
    </row>
    <row r="244" ht="14.25" customHeight="1">
      <c r="A244" s="1">
        <v>45736.0</v>
      </c>
      <c r="B244">
        <v>1269.15002441406</v>
      </c>
      <c r="C244">
        <v>1273.0</v>
      </c>
      <c r="D244">
        <v>1250.05004882812</v>
      </c>
      <c r="E244">
        <v>1251.84997558593</v>
      </c>
      <c r="F244">
        <v>1.5971477E7</v>
      </c>
      <c r="G244" t="str">
        <f t="shared" si="1"/>
        <v>1.764021936</v>
      </c>
      <c r="H244">
        <v>0.01772602739726027</v>
      </c>
      <c r="I244" t="str">
        <f t="shared" si="2"/>
        <v>1.746295908</v>
      </c>
      <c r="J244" t="str">
        <f t="shared" si="3"/>
        <v>1.257806966</v>
      </c>
    </row>
    <row r="245" ht="14.25" customHeight="1">
      <c r="A245" s="1">
        <v>45737.0</v>
      </c>
      <c r="B245">
        <v>1276.34997558593</v>
      </c>
      <c r="C245">
        <v>1281.0</v>
      </c>
      <c r="D245">
        <v>1270.09997558593</v>
      </c>
      <c r="E245">
        <v>1275.0</v>
      </c>
      <c r="F245">
        <v>2.1780769E7</v>
      </c>
      <c r="G245" t="str">
        <f t="shared" si="1"/>
        <v>0.5673049705</v>
      </c>
      <c r="H245">
        <v>0.01775342465753425</v>
      </c>
      <c r="I245" t="str">
        <f t="shared" si="2"/>
        <v>0.5495515459</v>
      </c>
      <c r="J245" t="str">
        <f t="shared" si="3"/>
        <v>0.3958262511</v>
      </c>
    </row>
    <row r="246" ht="14.25" customHeight="1">
      <c r="A246" s="1">
        <v>45740.0</v>
      </c>
      <c r="B246">
        <v>1302.09997558593</v>
      </c>
      <c r="C246">
        <v>1306.0</v>
      </c>
      <c r="D246">
        <v>1284.25</v>
      </c>
      <c r="E246">
        <v>1291.0</v>
      </c>
      <c r="F246">
        <v>2.0299319E7</v>
      </c>
      <c r="G246" t="str">
        <f t="shared" si="1"/>
        <v>2.017471735</v>
      </c>
      <c r="H246">
        <v>0.01767123287671233</v>
      </c>
      <c r="I246" t="str">
        <f t="shared" si="2"/>
        <v>1.999800502</v>
      </c>
      <c r="J246" t="str">
        <f t="shared" si="3"/>
        <v>1.44039907</v>
      </c>
    </row>
    <row r="247" ht="14.25" customHeight="1">
      <c r="A247" s="1">
        <v>45741.0</v>
      </c>
      <c r="B247">
        <v>1285.44995117187</v>
      </c>
      <c r="C247">
        <v>1307.69995117187</v>
      </c>
      <c r="D247">
        <v>1282.59997558593</v>
      </c>
      <c r="E247">
        <v>1307.69995117187</v>
      </c>
      <c r="F247">
        <v>1.3713899E7</v>
      </c>
      <c r="G247" t="str">
        <f t="shared" si="1"/>
        <v>-1.278705532</v>
      </c>
      <c r="H247">
        <v>0.01767123287671233</v>
      </c>
      <c r="I247" t="str">
        <f t="shared" si="2"/>
        <v>-1.296376764</v>
      </c>
      <c r="J247" t="str">
        <f t="shared" si="3"/>
        <v>-0.933743083</v>
      </c>
    </row>
  </sheetData>
  <mergeCells count="3">
    <mergeCell ref="N8:O8"/>
    <mergeCell ref="N14:O14"/>
    <mergeCell ref="N20:O2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5" width="8.71"/>
    <col customWidth="1" min="6" max="6" width="14.14"/>
    <col customWidth="1" min="7" max="7" width="15.86"/>
    <col customWidth="1" min="8" max="8" width="12.86"/>
    <col customWidth="1" min="9" max="9" width="14.29"/>
    <col customWidth="1" min="10" max="10" width="13.43"/>
    <col customWidth="1" min="11" max="13" width="8.71"/>
    <col customWidth="1" min="14" max="15" width="17.71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8</v>
      </c>
      <c r="J1" t="s">
        <v>9</v>
      </c>
    </row>
    <row r="2" ht="14.25" customHeight="1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</row>
    <row r="3" ht="14.25" customHeight="1">
      <c r="A3" t="s">
        <v>12</v>
      </c>
    </row>
    <row r="4" ht="14.25" customHeight="1">
      <c r="A4" s="1">
        <v>45383.0</v>
      </c>
      <c r="B4">
        <v>1455.1611328125</v>
      </c>
      <c r="C4">
        <v>1488.94648912616</v>
      </c>
      <c r="D4">
        <v>1445.0953207717</v>
      </c>
      <c r="E4">
        <v>1478.98031450014</v>
      </c>
      <c r="F4">
        <v>3.7851028E7</v>
      </c>
      <c r="N4" s="2" t="s">
        <v>13</v>
      </c>
      <c r="O4" s="3"/>
    </row>
    <row r="5" ht="14.25" customHeight="1">
      <c r="A5" s="1">
        <v>45390.0</v>
      </c>
      <c r="B5">
        <v>1462.18737792968</v>
      </c>
      <c r="C5">
        <v>1485.93174101704</v>
      </c>
      <c r="D5">
        <v>1456.05815602152</v>
      </c>
      <c r="E5">
        <v>1458.02645123702</v>
      </c>
      <c r="F5">
        <v>4.0117874E7</v>
      </c>
      <c r="G5" t="str">
        <f t="shared" ref="G5:G55" si="1">(B5-B4)/B4 * 100</f>
        <v>0.4828499716</v>
      </c>
      <c r="H5" s="8">
        <v>0.13192307692307695</v>
      </c>
      <c r="I5" s="9" t="str">
        <f t="shared" ref="I5:I55" si="2">G5-H5</f>
        <v>0.3509269</v>
      </c>
      <c r="J5" t="str">
        <f t="shared" ref="J5:J55" si="3">I5/2.793232683</f>
        <v>0.1256346802</v>
      </c>
      <c r="N5" s="4" t="s">
        <v>14</v>
      </c>
      <c r="O5" s="4" t="str">
        <f>AVERAGE(G5:G55)</f>
        <v>-0.2232436729</v>
      </c>
    </row>
    <row r="6" ht="14.25" customHeight="1">
      <c r="A6" s="1">
        <v>45397.0</v>
      </c>
      <c r="B6">
        <v>1465.15234375</v>
      </c>
      <c r="C6">
        <v>1480.9736470113</v>
      </c>
      <c r="D6">
        <v>1438.14403306532</v>
      </c>
      <c r="E6">
        <v>1456.05820880452</v>
      </c>
      <c r="F6">
        <v>5.7015716E7</v>
      </c>
      <c r="G6" t="str">
        <f t="shared" si="1"/>
        <v>0.2027760508</v>
      </c>
      <c r="H6" s="8">
        <v>0.13230769230769232</v>
      </c>
      <c r="I6" s="9" t="str">
        <f t="shared" si="2"/>
        <v>0.0704684</v>
      </c>
      <c r="J6" t="str">
        <f t="shared" si="3"/>
        <v>0.02522824501</v>
      </c>
      <c r="N6" s="4" t="s">
        <v>15</v>
      </c>
      <c r="O6" s="4" t="str">
        <f>MAX(G5:G55)</f>
        <v>7.646823827</v>
      </c>
    </row>
    <row r="7" ht="14.25" customHeight="1">
      <c r="A7" s="1">
        <v>45404.0</v>
      </c>
      <c r="B7">
        <v>1447.63684082031</v>
      </c>
      <c r="C7">
        <v>1488.44827998141</v>
      </c>
      <c r="D7">
        <v>1436.62416845879</v>
      </c>
      <c r="E7">
        <v>1467.46943232707</v>
      </c>
      <c r="F7">
        <v>6.0776466E7</v>
      </c>
      <c r="G7" t="str">
        <f t="shared" si="1"/>
        <v>-1.195473154</v>
      </c>
      <c r="H7" s="8">
        <v>0.13346153846153846</v>
      </c>
      <c r="I7" s="9" t="str">
        <f t="shared" si="2"/>
        <v>-1.3289347</v>
      </c>
      <c r="J7" t="str">
        <f t="shared" si="3"/>
        <v>-0.4757694195</v>
      </c>
      <c r="N7" s="4" t="s">
        <v>16</v>
      </c>
      <c r="O7" s="4" t="str">
        <f>MIN(G5:G55)</f>
        <v>-9.150328104</v>
      </c>
    </row>
    <row r="8" ht="14.25" customHeight="1">
      <c r="A8" s="1">
        <v>45411.0</v>
      </c>
      <c r="B8">
        <v>1429.14953613281</v>
      </c>
      <c r="C8">
        <v>1478.05849269001</v>
      </c>
      <c r="D8">
        <v>1411.35993757728</v>
      </c>
      <c r="E8">
        <v>1445.09541659175</v>
      </c>
      <c r="F8">
        <v>5.046184E7</v>
      </c>
      <c r="G8" t="str">
        <f t="shared" si="1"/>
        <v>-1.277067851</v>
      </c>
      <c r="H8" s="8">
        <v>0.1351923076923077</v>
      </c>
      <c r="I8" s="9" t="str">
        <f t="shared" si="2"/>
        <v>-1.4122602</v>
      </c>
      <c r="J8" t="str">
        <f t="shared" si="3"/>
        <v>-0.5056006135</v>
      </c>
      <c r="N8" s="4" t="s">
        <v>17</v>
      </c>
      <c r="O8" s="4" t="str">
        <f>_xlfn.STDEV.S(G5:G55)</f>
        <v>2.793232683</v>
      </c>
    </row>
    <row r="9" ht="14.25" customHeight="1">
      <c r="A9" s="1">
        <v>45418.0</v>
      </c>
      <c r="B9">
        <v>1402.66442871093</v>
      </c>
      <c r="C9">
        <v>1435.1291949973</v>
      </c>
      <c r="D9">
        <v>1383.37978282723</v>
      </c>
      <c r="E9">
        <v>1430.64441626293</v>
      </c>
      <c r="F9">
        <v>5.286539E7</v>
      </c>
      <c r="G9" t="str">
        <f t="shared" si="1"/>
        <v>-1.853207572</v>
      </c>
      <c r="H9" s="8">
        <v>0.135</v>
      </c>
      <c r="I9" s="9" t="str">
        <f t="shared" si="2"/>
        <v>-1.9882076</v>
      </c>
      <c r="J9" t="str">
        <f t="shared" si="3"/>
        <v>-0.7117944682</v>
      </c>
    </row>
    <row r="10" ht="14.25" customHeight="1">
      <c r="A10" s="1">
        <v>45425.0</v>
      </c>
      <c r="B10">
        <v>1429.9716796875</v>
      </c>
      <c r="C10">
        <v>1434.63091524087</v>
      </c>
      <c r="D10">
        <v>1379.3186430659</v>
      </c>
      <c r="E10">
        <v>1395.16488591238</v>
      </c>
      <c r="F10">
        <v>4.6745744E7</v>
      </c>
      <c r="G10" t="str">
        <f t="shared" si="1"/>
        <v>1.946812824</v>
      </c>
      <c r="H10" s="8">
        <v>0.13442307692307692</v>
      </c>
      <c r="I10" s="9" t="str">
        <f t="shared" si="2"/>
        <v>1.8123897</v>
      </c>
      <c r="J10" t="str">
        <f t="shared" si="3"/>
        <v>0.648850258</v>
      </c>
      <c r="N10" s="2" t="s">
        <v>18</v>
      </c>
      <c r="O10" s="3"/>
    </row>
    <row r="11" ht="14.25" customHeight="1">
      <c r="A11" s="1">
        <v>45432.0</v>
      </c>
      <c r="B11">
        <v>1475.24304199218</v>
      </c>
      <c r="C11">
        <v>1487.17751212303</v>
      </c>
      <c r="D11">
        <v>1420.77787174287</v>
      </c>
      <c r="E11">
        <v>1430.8436840769</v>
      </c>
      <c r="F11">
        <v>4.3160768E7</v>
      </c>
      <c r="G11" t="str">
        <f t="shared" si="1"/>
        <v>3.16589223</v>
      </c>
      <c r="H11" s="8">
        <v>0.13230769230769232</v>
      </c>
      <c r="I11" s="9" t="str">
        <f t="shared" si="2"/>
        <v>3.0335845</v>
      </c>
      <c r="J11" t="str">
        <f t="shared" si="3"/>
        <v>1.086047917</v>
      </c>
      <c r="N11" s="4" t="s">
        <v>14</v>
      </c>
      <c r="O11" s="10" t="str">
        <f>AVERAGE(I5:I55)</f>
        <v>-0.3506079</v>
      </c>
    </row>
    <row r="12" ht="14.25" customHeight="1">
      <c r="A12" s="1">
        <v>45439.0</v>
      </c>
      <c r="B12">
        <v>1425.56164550781</v>
      </c>
      <c r="C12">
        <v>1479.87729732136</v>
      </c>
      <c r="D12">
        <v>1415.29643696082</v>
      </c>
      <c r="E12">
        <v>1475.21806201201</v>
      </c>
      <c r="F12">
        <v>6.6109418E7</v>
      </c>
      <c r="G12" t="str">
        <f t="shared" si="1"/>
        <v>-3.367675364</v>
      </c>
      <c r="H12" s="8">
        <v>0.1325</v>
      </c>
      <c r="I12" s="9" t="str">
        <f t="shared" si="2"/>
        <v>-3.5001754</v>
      </c>
      <c r="J12" t="str">
        <f t="shared" si="3"/>
        <v>-1.253091225</v>
      </c>
      <c r="N12" s="4" t="s">
        <v>15</v>
      </c>
      <c r="O12" s="10" t="str">
        <f>MAX(I5:I55)</f>
        <v>7.5154777</v>
      </c>
    </row>
    <row r="13" ht="14.25" customHeight="1">
      <c r="A13" s="1">
        <v>45446.0</v>
      </c>
      <c r="B13">
        <v>1464.97778320312</v>
      </c>
      <c r="C13">
        <v>1509.37713960419</v>
      </c>
      <c r="D13">
        <v>1354.70215884056</v>
      </c>
      <c r="E13">
        <v>1477.98368968836</v>
      </c>
      <c r="F13">
        <v>1.12116348E8</v>
      </c>
      <c r="G13" t="str">
        <f t="shared" si="1"/>
        <v>2.764954979</v>
      </c>
      <c r="H13" s="8">
        <v>0.13230769230769232</v>
      </c>
      <c r="I13" s="9" t="str">
        <f t="shared" si="2"/>
        <v>2.6326473</v>
      </c>
      <c r="J13" t="str">
        <f t="shared" si="3"/>
        <v>0.9425091231</v>
      </c>
      <c r="N13" s="4" t="s">
        <v>16</v>
      </c>
      <c r="O13" s="10" t="str">
        <f>MIN(I5:I55)</f>
        <v>-9.2749435</v>
      </c>
    </row>
    <row r="14" ht="14.25" customHeight="1">
      <c r="A14" s="1">
        <v>45453.0</v>
      </c>
      <c r="B14">
        <v>1472.55224609375</v>
      </c>
      <c r="C14">
        <v>1488.2987297095</v>
      </c>
      <c r="D14">
        <v>1449.75462062169</v>
      </c>
      <c r="E14">
        <v>1464.97785571481</v>
      </c>
      <c r="F14">
        <v>4.8447562E7</v>
      </c>
      <c r="G14" t="str">
        <f t="shared" si="1"/>
        <v>0.5170360245</v>
      </c>
      <c r="H14" s="8">
        <v>0.1317307692307692</v>
      </c>
      <c r="I14" s="9" t="str">
        <f t="shared" si="2"/>
        <v>0.3853053</v>
      </c>
      <c r="J14" t="str">
        <f t="shared" si="3"/>
        <v>0.1379424126</v>
      </c>
      <c r="N14" s="4" t="s">
        <v>17</v>
      </c>
      <c r="O14" s="4" t="str">
        <f>_xlfn.STDEV.S(I5:I55)</f>
        <v>2.792690396</v>
      </c>
    </row>
    <row r="15" ht="14.25" customHeight="1">
      <c r="A15" s="1">
        <v>45460.0</v>
      </c>
      <c r="B15">
        <v>1449.28112792968</v>
      </c>
      <c r="C15">
        <v>1482.46853952796</v>
      </c>
      <c r="D15">
        <v>1435.70221441636</v>
      </c>
      <c r="E15">
        <v>1472.55224401055</v>
      </c>
      <c r="F15">
        <v>6.3206776E7</v>
      </c>
      <c r="G15" t="str">
        <f t="shared" si="1"/>
        <v>-1.580325467</v>
      </c>
      <c r="H15" s="8">
        <v>0.13134615384615386</v>
      </c>
      <c r="I15" s="9" t="str">
        <f t="shared" si="2"/>
        <v>-1.7116716</v>
      </c>
      <c r="J15" t="str">
        <f t="shared" si="3"/>
        <v>-0.6127923504</v>
      </c>
      <c r="N15" s="5"/>
      <c r="O15" s="5"/>
    </row>
    <row r="16" ht="14.25" customHeight="1">
      <c r="A16" s="1">
        <v>45467.0</v>
      </c>
      <c r="B16">
        <v>1560.10510253906</v>
      </c>
      <c r="C16">
        <v>1575.65231164314</v>
      </c>
      <c r="D16">
        <v>1432.63769638648</v>
      </c>
      <c r="E16">
        <v>1440.63557637952</v>
      </c>
      <c r="F16">
        <v>9.527902E7</v>
      </c>
      <c r="G16" t="str">
        <f t="shared" si="1"/>
        <v>7.646823827</v>
      </c>
      <c r="H16" s="8">
        <v>0.13134615384615386</v>
      </c>
      <c r="I16" s="9" t="str">
        <f t="shared" si="2"/>
        <v>7.5154777</v>
      </c>
      <c r="J16" t="str">
        <f t="shared" si="3"/>
        <v>2.690602082</v>
      </c>
      <c r="N16" s="2" t="s">
        <v>19</v>
      </c>
      <c r="O16" s="3"/>
    </row>
    <row r="17" ht="14.25" customHeight="1">
      <c r="A17" s="1">
        <v>45474.0</v>
      </c>
      <c r="B17">
        <v>1583.25146484375</v>
      </c>
      <c r="C17">
        <v>1593.09306258729</v>
      </c>
      <c r="D17">
        <v>1537.55657712041</v>
      </c>
      <c r="E17">
        <v>1557.23977260749</v>
      </c>
      <c r="F17">
        <v>4.3630058E7</v>
      </c>
      <c r="G17" t="str">
        <f t="shared" si="1"/>
        <v>1.483641215</v>
      </c>
      <c r="H17" s="8">
        <v>0.1303846153846154</v>
      </c>
      <c r="I17" s="9" t="str">
        <f t="shared" si="2"/>
        <v>1.3532566</v>
      </c>
      <c r="J17" t="str">
        <f t="shared" si="3"/>
        <v>0.4844768602</v>
      </c>
      <c r="N17" s="4" t="s">
        <v>14</v>
      </c>
      <c r="O17" s="4" t="str">
        <f>AVERAGE(J5:J55)</f>
        <v>-0.1255204869</v>
      </c>
    </row>
    <row r="18" ht="14.25" customHeight="1">
      <c r="A18" s="1">
        <v>45481.0</v>
      </c>
      <c r="B18">
        <v>1591.32409667968</v>
      </c>
      <c r="C18">
        <v>1603.35832631426</v>
      </c>
      <c r="D18">
        <v>1557.86271186916</v>
      </c>
      <c r="E18">
        <v>1583.62525061406</v>
      </c>
      <c r="F18">
        <v>4.8461116E7</v>
      </c>
      <c r="G18" t="str">
        <f t="shared" si="1"/>
        <v>0.5098767956</v>
      </c>
      <c r="H18" s="8">
        <v>0.13</v>
      </c>
      <c r="I18" s="9" t="str">
        <f t="shared" si="2"/>
        <v>0.3798768</v>
      </c>
      <c r="J18" t="str">
        <f t="shared" si="3"/>
        <v>0.1359989799</v>
      </c>
      <c r="N18" s="4" t="s">
        <v>15</v>
      </c>
      <c r="O18" s="4" t="str">
        <f>MAX(J5:J55)</f>
        <v>2.690602082</v>
      </c>
    </row>
    <row r="19" ht="14.25" customHeight="1">
      <c r="A19" s="1">
        <v>45488.0</v>
      </c>
      <c r="B19">
        <v>1549.88977050781</v>
      </c>
      <c r="C19">
        <v>1600.41823043317</v>
      </c>
      <c r="D19">
        <v>1547.54774365226</v>
      </c>
      <c r="E19">
        <v>1599.02294156473</v>
      </c>
      <c r="F19">
        <v>4.015529E7</v>
      </c>
      <c r="G19" t="str">
        <f t="shared" si="1"/>
        <v>-2.603764139</v>
      </c>
      <c r="H19" s="8">
        <v>0.13</v>
      </c>
      <c r="I19" s="9" t="str">
        <f t="shared" si="2"/>
        <v>-2.7337641</v>
      </c>
      <c r="J19" t="str">
        <f t="shared" si="3"/>
        <v>-0.9787097781</v>
      </c>
      <c r="N19" s="4" t="s">
        <v>16</v>
      </c>
      <c r="O19" s="4" t="str">
        <f>MIN(J5:J55)</f>
        <v>-3.320505143</v>
      </c>
    </row>
    <row r="20" ht="14.25" customHeight="1">
      <c r="A20" s="1">
        <v>45495.0</v>
      </c>
      <c r="B20">
        <v>1503.92077636718</v>
      </c>
      <c r="C20">
        <v>1532.29943589728</v>
      </c>
      <c r="D20">
        <v>1458.05143071071</v>
      </c>
      <c r="E20">
        <v>1532.05028151746</v>
      </c>
      <c r="F20">
        <v>7.2019598E7</v>
      </c>
      <c r="G20" t="str">
        <f t="shared" si="1"/>
        <v>-2.965952484</v>
      </c>
      <c r="H20" s="8">
        <v>0.12942307692307692</v>
      </c>
      <c r="I20" s="9" t="str">
        <f t="shared" si="2"/>
        <v>-3.0953756</v>
      </c>
      <c r="J20" t="str">
        <f t="shared" si="3"/>
        <v>-1.108169606</v>
      </c>
      <c r="N20" s="4" t="s">
        <v>17</v>
      </c>
      <c r="O20" s="4" t="str">
        <f>_xlfn.STDEV.S(J5:J55)</f>
        <v>0.9998058568</v>
      </c>
    </row>
    <row r="21" ht="14.25" customHeight="1">
      <c r="A21" s="1">
        <v>45502.0</v>
      </c>
      <c r="B21">
        <v>1494.25341796875</v>
      </c>
      <c r="C21">
        <v>1522.3331634435</v>
      </c>
      <c r="D21">
        <v>1488.22395535675</v>
      </c>
      <c r="E21">
        <v>1506.83571334582</v>
      </c>
      <c r="F21">
        <v>4.6856574E7</v>
      </c>
      <c r="G21" t="str">
        <f t="shared" si="1"/>
        <v>-0.6428103495</v>
      </c>
      <c r="H21" s="8">
        <v>0.12846153846153846</v>
      </c>
      <c r="I21" s="9" t="str">
        <f t="shared" si="2"/>
        <v>-0.7712719</v>
      </c>
      <c r="J21" t="str">
        <f t="shared" si="3"/>
        <v>-0.2761216037</v>
      </c>
    </row>
    <row r="22" ht="14.25" customHeight="1">
      <c r="A22" s="1">
        <v>45509.0</v>
      </c>
      <c r="B22">
        <v>1469.31323242187</v>
      </c>
      <c r="C22">
        <v>1478.88073611324</v>
      </c>
      <c r="D22">
        <v>1428.4020352862</v>
      </c>
      <c r="E22">
        <v>1474.99390352247</v>
      </c>
      <c r="F22">
        <v>5.4094426E7</v>
      </c>
      <c r="G22" t="str">
        <f t="shared" si="1"/>
        <v>-1.669073348</v>
      </c>
      <c r="H22" s="8">
        <v>0.12788461538461537</v>
      </c>
      <c r="I22" s="9" t="str">
        <f t="shared" si="2"/>
        <v>-1.7969580</v>
      </c>
      <c r="J22" t="str">
        <f t="shared" si="3"/>
        <v>-0.643325554</v>
      </c>
    </row>
    <row r="23" ht="14.25" customHeight="1">
      <c r="A23" s="1">
        <v>45516.0</v>
      </c>
      <c r="B23">
        <v>1473.19995117187</v>
      </c>
      <c r="C23">
        <v>1475.39258268319</v>
      </c>
      <c r="D23">
        <v>1448.782822234</v>
      </c>
      <c r="E23">
        <v>1465.02773627196</v>
      </c>
      <c r="F23">
        <v>3.0134016E7</v>
      </c>
      <c r="G23" t="str">
        <f t="shared" si="1"/>
        <v>0.2645262197</v>
      </c>
      <c r="H23" s="8">
        <v>0.12749999999999997</v>
      </c>
      <c r="I23" s="9" t="str">
        <f t="shared" si="2"/>
        <v>0.1370262</v>
      </c>
      <c r="J23" t="str">
        <f t="shared" si="3"/>
        <v>0.04905650023</v>
      </c>
    </row>
    <row r="24" ht="14.25" customHeight="1">
      <c r="A24" s="1">
        <v>45523.0</v>
      </c>
      <c r="B24">
        <v>1494.90124511718</v>
      </c>
      <c r="C24">
        <v>1506.212828918</v>
      </c>
      <c r="D24">
        <v>1475.49214448157</v>
      </c>
      <c r="E24">
        <v>1477.48537939475</v>
      </c>
      <c r="F24">
        <v>4.9674982E7</v>
      </c>
      <c r="G24" t="str">
        <f t="shared" si="1"/>
        <v>1.473071862</v>
      </c>
      <c r="H24" s="8">
        <v>0.12788461538461537</v>
      </c>
      <c r="I24" s="9" t="str">
        <f t="shared" si="2"/>
        <v>1.3451872</v>
      </c>
      <c r="J24" t="str">
        <f t="shared" si="3"/>
        <v>0.4815879659</v>
      </c>
    </row>
    <row r="25" ht="14.25" customHeight="1">
      <c r="A25" s="1">
        <v>45530.0</v>
      </c>
      <c r="B25">
        <v>1509.625</v>
      </c>
      <c r="C25">
        <v>1539.72497558593</v>
      </c>
      <c r="D25">
        <v>1493.0</v>
      </c>
      <c r="E25">
        <v>1506.97497558593</v>
      </c>
      <c r="F25">
        <v>1.04633644E8</v>
      </c>
      <c r="G25" t="str">
        <f t="shared" si="1"/>
        <v>0.9849316088</v>
      </c>
      <c r="H25" s="8">
        <v>0.12788461538461537</v>
      </c>
      <c r="I25" s="9" t="str">
        <f t="shared" si="2"/>
        <v>0.8570470</v>
      </c>
      <c r="J25" t="str">
        <f t="shared" si="3"/>
        <v>0.3068297885</v>
      </c>
    </row>
    <row r="26" ht="14.25" customHeight="1">
      <c r="A26" s="1">
        <v>45537.0</v>
      </c>
      <c r="B26">
        <v>1464.82495117187</v>
      </c>
      <c r="C26">
        <v>1526.80004882812</v>
      </c>
      <c r="D26">
        <v>1461.625</v>
      </c>
      <c r="E26">
        <v>1510.875</v>
      </c>
      <c r="F26">
        <v>6.9806352E7</v>
      </c>
      <c r="G26" t="str">
        <f t="shared" si="1"/>
        <v>-2.967627644</v>
      </c>
      <c r="H26" s="8">
        <v>0.1276923076923077</v>
      </c>
      <c r="I26" s="9" t="str">
        <f t="shared" si="2"/>
        <v>-3.0953200</v>
      </c>
      <c r="J26" t="str">
        <f t="shared" si="3"/>
        <v>-1.108149697</v>
      </c>
    </row>
    <row r="27" ht="14.25" customHeight="1">
      <c r="A27" s="1">
        <v>45544.0</v>
      </c>
      <c r="B27">
        <v>1472.625</v>
      </c>
      <c r="C27">
        <v>1486.0</v>
      </c>
      <c r="D27">
        <v>1445.875</v>
      </c>
      <c r="E27">
        <v>1466.5</v>
      </c>
      <c r="F27">
        <v>6.0599464E7</v>
      </c>
      <c r="G27" t="str">
        <f t="shared" si="1"/>
        <v>0.532490167</v>
      </c>
      <c r="H27" s="8">
        <v>0.12634615384615386</v>
      </c>
      <c r="I27" s="9" t="str">
        <f t="shared" si="2"/>
        <v>0.4061440</v>
      </c>
      <c r="J27" t="str">
        <f t="shared" si="3"/>
        <v>0.1454028573</v>
      </c>
    </row>
    <row r="28" ht="14.25" customHeight="1">
      <c r="A28" s="1">
        <v>45551.0</v>
      </c>
      <c r="B28">
        <v>1485.92504882812</v>
      </c>
      <c r="C28">
        <v>1495.0</v>
      </c>
      <c r="D28">
        <v>1455.55004882812</v>
      </c>
      <c r="E28">
        <v>1477.55004882812</v>
      </c>
      <c r="F28">
        <v>6.7845038E7</v>
      </c>
      <c r="G28" t="str">
        <f t="shared" si="1"/>
        <v>0.9031524542</v>
      </c>
      <c r="H28" s="8">
        <v>0.12634615384615386</v>
      </c>
      <c r="I28" s="9" t="str">
        <f t="shared" si="2"/>
        <v>0.7768063</v>
      </c>
      <c r="J28" t="str">
        <f t="shared" si="3"/>
        <v>0.2781029683</v>
      </c>
    </row>
    <row r="29" ht="14.25" customHeight="1">
      <c r="A29" s="1">
        <v>45558.0</v>
      </c>
      <c r="B29">
        <v>1526.17504882812</v>
      </c>
      <c r="C29">
        <v>1533.47497558593</v>
      </c>
      <c r="D29">
        <v>1480.19995117187</v>
      </c>
      <c r="E29">
        <v>1491.0</v>
      </c>
      <c r="F29">
        <v>7.2455236E7</v>
      </c>
      <c r="G29" t="str">
        <f t="shared" si="1"/>
        <v>2.708750353</v>
      </c>
      <c r="H29" s="8">
        <v>0.12576923076923077</v>
      </c>
      <c r="I29" s="9" t="str">
        <f t="shared" si="2"/>
        <v>2.5829811</v>
      </c>
      <c r="J29" t="str">
        <f t="shared" si="3"/>
        <v>0.9247282325</v>
      </c>
    </row>
    <row r="30" ht="14.25" customHeight="1">
      <c r="A30" s="1">
        <v>45565.0</v>
      </c>
      <c r="B30">
        <v>1386.52502441406</v>
      </c>
      <c r="C30">
        <v>1524.97497558593</v>
      </c>
      <c r="D30">
        <v>1381.77502441406</v>
      </c>
      <c r="E30">
        <v>1519.40002441406</v>
      </c>
      <c r="F30">
        <v>1.18270626E8</v>
      </c>
      <c r="G30" t="str">
        <f t="shared" si="1"/>
        <v>-9.150328104</v>
      </c>
      <c r="H30" s="8">
        <v>0.12461538461538463</v>
      </c>
      <c r="I30" s="9" t="str">
        <f t="shared" si="2"/>
        <v>-9.2749435</v>
      </c>
      <c r="J30" t="str">
        <f t="shared" si="3"/>
        <v>-3.320505143</v>
      </c>
    </row>
    <row r="31" ht="14.25" customHeight="1">
      <c r="A31" s="1">
        <v>45572.0</v>
      </c>
      <c r="B31">
        <v>1372.09997558593</v>
      </c>
      <c r="C31">
        <v>1401.0</v>
      </c>
      <c r="D31">
        <v>1361.375</v>
      </c>
      <c r="E31">
        <v>1393.5</v>
      </c>
      <c r="F31">
        <v>8.3851526E7</v>
      </c>
      <c r="G31" t="str">
        <f t="shared" si="1"/>
        <v>-1.040374214</v>
      </c>
      <c r="H31" s="8">
        <v>0.12423076923076923</v>
      </c>
      <c r="I31" s="9" t="str">
        <f t="shared" si="2"/>
        <v>-1.1646050</v>
      </c>
      <c r="J31" t="str">
        <f t="shared" si="3"/>
        <v>-0.4169380484</v>
      </c>
    </row>
    <row r="32" ht="14.25" customHeight="1">
      <c r="A32" s="1">
        <v>45579.0</v>
      </c>
      <c r="B32">
        <v>1359.30004882812</v>
      </c>
      <c r="C32">
        <v>1380.07495117187</v>
      </c>
      <c r="D32">
        <v>1337.625</v>
      </c>
      <c r="E32">
        <v>1379.44995117187</v>
      </c>
      <c r="F32">
        <v>9.3644776E7</v>
      </c>
      <c r="G32" t="str">
        <f t="shared" si="1"/>
        <v>-0.9328712911</v>
      </c>
      <c r="H32" s="8">
        <v>0.12365384615384614</v>
      </c>
      <c r="I32" s="9" t="str">
        <f t="shared" si="2"/>
        <v>-1.0565251</v>
      </c>
      <c r="J32" t="str">
        <f t="shared" si="3"/>
        <v>-0.3782445851</v>
      </c>
    </row>
    <row r="33" ht="14.25" customHeight="1">
      <c r="A33" s="1">
        <v>45586.0</v>
      </c>
      <c r="B33">
        <v>1327.84997558593</v>
      </c>
      <c r="C33">
        <v>1376.0</v>
      </c>
      <c r="D33">
        <v>1322.0</v>
      </c>
      <c r="E33">
        <v>1367.125</v>
      </c>
      <c r="F33">
        <v>8.786754E7</v>
      </c>
      <c r="G33" t="str">
        <f t="shared" si="1"/>
        <v>-2.313696175</v>
      </c>
      <c r="H33" s="8">
        <v>0.12461538461538463</v>
      </c>
      <c r="I33" s="9" t="str">
        <f t="shared" si="2"/>
        <v>-2.4383116</v>
      </c>
      <c r="J33" t="str">
        <f t="shared" si="3"/>
        <v>-0.8729353537</v>
      </c>
    </row>
    <row r="34" ht="14.25" customHeight="1">
      <c r="A34" s="1">
        <v>45593.0</v>
      </c>
      <c r="B34">
        <v>1338.65002441406</v>
      </c>
      <c r="C34">
        <v>1353.0</v>
      </c>
      <c r="D34">
        <v>1320.30004882812</v>
      </c>
      <c r="E34">
        <v>1337.0</v>
      </c>
      <c r="F34">
        <v>4.6276119E7</v>
      </c>
      <c r="G34" t="str">
        <f t="shared" si="1"/>
        <v>0.813348573</v>
      </c>
      <c r="H34" s="8">
        <v>0.12519230769230766</v>
      </c>
      <c r="I34" s="9" t="str">
        <f t="shared" si="2"/>
        <v>0.6881563</v>
      </c>
      <c r="J34" t="str">
        <f t="shared" si="3"/>
        <v>0.2463655354</v>
      </c>
    </row>
    <row r="35" ht="14.25" customHeight="1">
      <c r="A35" s="1">
        <v>45600.0</v>
      </c>
      <c r="B35">
        <v>1283.75</v>
      </c>
      <c r="C35">
        <v>1340.0</v>
      </c>
      <c r="D35">
        <v>1275.0</v>
      </c>
      <c r="E35">
        <v>1337.84997558593</v>
      </c>
      <c r="F35">
        <v>8.7115958E7</v>
      </c>
      <c r="G35" t="str">
        <f t="shared" si="1"/>
        <v>-4.101148427</v>
      </c>
      <c r="H35" s="8">
        <v>0.12365384615384614</v>
      </c>
      <c r="I35" s="9" t="str">
        <f t="shared" si="2"/>
        <v>-4.2248023</v>
      </c>
      <c r="J35" t="str">
        <f t="shared" si="3"/>
        <v>-1.512513547</v>
      </c>
    </row>
    <row r="36" ht="14.25" customHeight="1">
      <c r="A36" s="1">
        <v>45607.0</v>
      </c>
      <c r="B36">
        <v>1267.59997558593</v>
      </c>
      <c r="C36">
        <v>1289.30004882812</v>
      </c>
      <c r="D36">
        <v>1249.5</v>
      </c>
      <c r="E36">
        <v>1278.94995117187</v>
      </c>
      <c r="F36">
        <v>4.6973909E7</v>
      </c>
      <c r="G36" t="str">
        <f t="shared" si="1"/>
        <v>-1.258035008</v>
      </c>
      <c r="H36" s="8">
        <v>0.12384615384615386</v>
      </c>
      <c r="I36" s="9" t="str">
        <f t="shared" si="2"/>
        <v>-1.3818812</v>
      </c>
      <c r="J36" t="str">
        <f t="shared" si="3"/>
        <v>-0.4947246859</v>
      </c>
    </row>
    <row r="37" ht="14.25" customHeight="1">
      <c r="A37" s="1">
        <v>45614.0</v>
      </c>
      <c r="B37">
        <v>1265.40002441406</v>
      </c>
      <c r="C37">
        <v>1281.5</v>
      </c>
      <c r="D37">
        <v>1217.25</v>
      </c>
      <c r="E37">
        <v>1267.59997558593</v>
      </c>
      <c r="F37">
        <v>6.7710157E7</v>
      </c>
      <c r="G37" t="str">
        <f t="shared" si="1"/>
        <v>-0.1735524782</v>
      </c>
      <c r="H37" s="8">
        <v>0.12403846153846154</v>
      </c>
      <c r="I37" s="9" t="str">
        <f t="shared" si="2"/>
        <v>-0.2975909</v>
      </c>
      <c r="J37" t="str">
        <f t="shared" si="3"/>
        <v>-0.1065399748</v>
      </c>
    </row>
    <row r="38" ht="14.25" customHeight="1">
      <c r="A38" s="1">
        <v>45621.0</v>
      </c>
      <c r="B38">
        <v>1292.19995117187</v>
      </c>
      <c r="C38">
        <v>1304.44995117187</v>
      </c>
      <c r="D38">
        <v>1269.05004882812</v>
      </c>
      <c r="E38">
        <v>1290.0</v>
      </c>
      <c r="F38">
        <v>7.5973363E7</v>
      </c>
      <c r="G38" t="str">
        <f t="shared" si="1"/>
        <v>2.117901552</v>
      </c>
      <c r="H38" s="8">
        <v>0.12442307692307691</v>
      </c>
      <c r="I38" s="9" t="str">
        <f t="shared" si="2"/>
        <v>1.9934785</v>
      </c>
      <c r="J38" t="str">
        <f t="shared" si="3"/>
        <v>0.7136814943</v>
      </c>
    </row>
    <row r="39" ht="14.25" customHeight="1">
      <c r="A39" s="1">
        <v>45628.0</v>
      </c>
      <c r="B39">
        <v>1311.55004882812</v>
      </c>
      <c r="C39">
        <v>1329.94995117187</v>
      </c>
      <c r="D39">
        <v>1277.05004882812</v>
      </c>
      <c r="E39">
        <v>1288.0</v>
      </c>
      <c r="F39">
        <v>7.3398411E7</v>
      </c>
      <c r="G39" t="str">
        <f t="shared" si="1"/>
        <v>1.49745383</v>
      </c>
      <c r="H39" s="8">
        <v>0.12230769230769231</v>
      </c>
      <c r="I39" s="9" t="str">
        <f t="shared" si="2"/>
        <v>1.3751461</v>
      </c>
      <c r="J39" t="str">
        <f t="shared" si="3"/>
        <v>0.4923134925</v>
      </c>
    </row>
    <row r="40" ht="14.25" customHeight="1">
      <c r="A40" s="1">
        <v>45635.0</v>
      </c>
      <c r="B40">
        <v>1272.84997558593</v>
      </c>
      <c r="C40">
        <v>1315.0</v>
      </c>
      <c r="D40">
        <v>1239.59997558593</v>
      </c>
      <c r="E40">
        <v>1303.0</v>
      </c>
      <c r="F40">
        <v>9.1955139E7</v>
      </c>
      <c r="G40" t="str">
        <f t="shared" si="1"/>
        <v>-2.950712653</v>
      </c>
      <c r="H40" s="8">
        <v>0.12365384615384614</v>
      </c>
      <c r="I40" s="9" t="str">
        <f t="shared" si="2"/>
        <v>-3.0743665</v>
      </c>
      <c r="J40" t="str">
        <f t="shared" si="3"/>
        <v>-1.100648191</v>
      </c>
    </row>
    <row r="41" ht="14.25" customHeight="1">
      <c r="A41" s="1">
        <v>45642.0</v>
      </c>
      <c r="B41">
        <v>1205.30004882812</v>
      </c>
      <c r="C41">
        <v>1281.0</v>
      </c>
      <c r="D41">
        <v>1201.5</v>
      </c>
      <c r="E41">
        <v>1275.0</v>
      </c>
      <c r="F41">
        <v>7.41773E7</v>
      </c>
      <c r="G41" t="str">
        <f t="shared" si="1"/>
        <v>-5.306982602</v>
      </c>
      <c r="H41" s="8">
        <v>0.12423076923076923</v>
      </c>
      <c r="I41" s="9" t="str">
        <f t="shared" si="2"/>
        <v>-5.4312134</v>
      </c>
      <c r="J41" t="str">
        <f t="shared" si="3"/>
        <v>-1.944418524</v>
      </c>
    </row>
    <row r="42" ht="14.25" customHeight="1">
      <c r="A42" s="1">
        <v>45649.0</v>
      </c>
      <c r="B42">
        <v>1221.05004882812</v>
      </c>
      <c r="C42">
        <v>1233.55004882812</v>
      </c>
      <c r="D42">
        <v>1213.19995117187</v>
      </c>
      <c r="E42">
        <v>1215.0</v>
      </c>
      <c r="F42">
        <v>3.3804316E7</v>
      </c>
      <c r="G42" t="str">
        <f t="shared" si="1"/>
        <v>1.306728562</v>
      </c>
      <c r="H42" s="8">
        <v>0.12634615384615386</v>
      </c>
      <c r="I42" s="9" t="str">
        <f t="shared" si="2"/>
        <v>1.1803824</v>
      </c>
      <c r="J42" t="str">
        <f t="shared" si="3"/>
        <v>0.4225864947</v>
      </c>
    </row>
    <row r="43" ht="14.25" customHeight="1">
      <c r="A43" s="1">
        <v>45656.0</v>
      </c>
      <c r="B43">
        <v>1251.15002441406</v>
      </c>
      <c r="C43">
        <v>1262.05004882812</v>
      </c>
      <c r="D43">
        <v>1206.15002441406</v>
      </c>
      <c r="E43">
        <v>1216.40002441406</v>
      </c>
      <c r="F43">
        <v>5.2124209E7</v>
      </c>
      <c r="G43" t="str">
        <f t="shared" si="1"/>
        <v>2.465089422</v>
      </c>
      <c r="H43" s="8">
        <v>0.12653846153846152</v>
      </c>
      <c r="I43" s="9" t="str">
        <f t="shared" si="2"/>
        <v>2.3385510</v>
      </c>
      <c r="J43" t="str">
        <f t="shared" si="3"/>
        <v>0.8372202482</v>
      </c>
    </row>
    <row r="44" ht="14.25" customHeight="1">
      <c r="A44" s="1">
        <v>45663.0</v>
      </c>
      <c r="B44">
        <v>1241.90002441406</v>
      </c>
      <c r="C44">
        <v>1271.05004882812</v>
      </c>
      <c r="D44">
        <v>1215.0</v>
      </c>
      <c r="E44">
        <v>1253.94995117187</v>
      </c>
      <c r="F44">
        <v>6.5148886E7</v>
      </c>
      <c r="G44" t="str">
        <f t="shared" si="1"/>
        <v>-0.7393198113</v>
      </c>
      <c r="H44" s="8">
        <v>0.12653846153846152</v>
      </c>
      <c r="I44" s="9" t="str">
        <f t="shared" si="2"/>
        <v>-0.8658583</v>
      </c>
      <c r="J44" t="str">
        <f t="shared" si="3"/>
        <v>-0.3099842982</v>
      </c>
    </row>
    <row r="45" ht="14.25" customHeight="1">
      <c r="A45" s="1">
        <v>45670.0</v>
      </c>
      <c r="B45">
        <v>1302.34997558593</v>
      </c>
      <c r="C45">
        <v>1326.0</v>
      </c>
      <c r="D45">
        <v>1226.40002441406</v>
      </c>
      <c r="E45">
        <v>1230.0</v>
      </c>
      <c r="F45">
        <v>7.9922863E7</v>
      </c>
      <c r="G45" t="str">
        <f t="shared" si="1"/>
        <v>4.867537643</v>
      </c>
      <c r="H45" s="8">
        <v>0.12653846153846152</v>
      </c>
      <c r="I45" s="9" t="str">
        <f t="shared" si="2"/>
        <v>4.7409992</v>
      </c>
      <c r="J45" t="str">
        <f t="shared" si="3"/>
        <v>1.697316235</v>
      </c>
    </row>
    <row r="46" ht="14.25" customHeight="1">
      <c r="A46" s="1">
        <v>45677.0</v>
      </c>
      <c r="B46">
        <v>1246.30004882812</v>
      </c>
      <c r="C46">
        <v>1316.0</v>
      </c>
      <c r="D46">
        <v>1243.5</v>
      </c>
      <c r="E46">
        <v>1316.0</v>
      </c>
      <c r="F46">
        <v>6.1833462E7</v>
      </c>
      <c r="G46" t="str">
        <f t="shared" si="1"/>
        <v>-4.303753047</v>
      </c>
      <c r="H46" s="8">
        <v>0.12653846153846152</v>
      </c>
      <c r="I46" s="9" t="str">
        <f t="shared" si="2"/>
        <v>-4.4302915</v>
      </c>
      <c r="J46" t="str">
        <f t="shared" si="3"/>
        <v>-1.586080363</v>
      </c>
    </row>
    <row r="47" ht="14.25" customHeight="1">
      <c r="A47" s="1">
        <v>45684.0</v>
      </c>
      <c r="B47">
        <v>1264.59997558593</v>
      </c>
      <c r="C47">
        <v>1270.55004882812</v>
      </c>
      <c r="D47">
        <v>1218.5</v>
      </c>
      <c r="E47">
        <v>1239.09997558593</v>
      </c>
      <c r="F47">
        <v>4.9004524E7</v>
      </c>
      <c r="G47" t="str">
        <f t="shared" si="1"/>
        <v>1.468340371</v>
      </c>
      <c r="H47" s="8">
        <v>0.12576923076923077</v>
      </c>
      <c r="I47" s="9" t="str">
        <f t="shared" si="2"/>
        <v>1.3425711</v>
      </c>
      <c r="J47" t="str">
        <f t="shared" si="3"/>
        <v>0.4806513787</v>
      </c>
    </row>
    <row r="48" ht="14.25" customHeight="1">
      <c r="A48" s="1">
        <v>45691.0</v>
      </c>
      <c r="B48">
        <v>1266.69995117187</v>
      </c>
      <c r="C48">
        <v>1290.5</v>
      </c>
      <c r="D48">
        <v>1237.55004882812</v>
      </c>
      <c r="E48">
        <v>1251.0</v>
      </c>
      <c r="F48">
        <v>5.4775726E7</v>
      </c>
      <c r="G48" t="str">
        <f t="shared" si="1"/>
        <v>0.166058487</v>
      </c>
      <c r="H48" s="8">
        <v>0.12307692307692308</v>
      </c>
      <c r="I48" s="9" t="str">
        <f t="shared" si="2"/>
        <v>0.0429816</v>
      </c>
      <c r="J48" t="str">
        <f t="shared" si="3"/>
        <v>0.01538774918</v>
      </c>
    </row>
    <row r="49" ht="14.25" customHeight="1">
      <c r="A49" s="1">
        <v>45698.0</v>
      </c>
      <c r="B49">
        <v>1217.25</v>
      </c>
      <c r="C49">
        <v>1266.5</v>
      </c>
      <c r="D49">
        <v>1193.34997558593</v>
      </c>
      <c r="E49">
        <v>1264.5</v>
      </c>
      <c r="F49">
        <v>5.5771701E7</v>
      </c>
      <c r="G49" t="str">
        <f t="shared" si="1"/>
        <v>-3.903840931</v>
      </c>
      <c r="H49" s="8">
        <v>0.12365384615384614</v>
      </c>
      <c r="I49" s="9" t="str">
        <f t="shared" si="2"/>
        <v>-4.0274948</v>
      </c>
      <c r="J49" t="str">
        <f t="shared" si="3"/>
        <v>-1.44187586</v>
      </c>
    </row>
    <row r="50" ht="14.25" customHeight="1">
      <c r="A50" s="1">
        <v>45705.0</v>
      </c>
      <c r="B50">
        <v>1228.15002441406</v>
      </c>
      <c r="C50">
        <v>1240.0</v>
      </c>
      <c r="D50">
        <v>1204.5</v>
      </c>
      <c r="E50">
        <v>1211.09997558593</v>
      </c>
      <c r="F50">
        <v>3.5756878E7</v>
      </c>
      <c r="G50" t="str">
        <f t="shared" si="1"/>
        <v>0.895463086</v>
      </c>
      <c r="H50" s="8">
        <v>0.12365384615384614</v>
      </c>
      <c r="I50" s="9" t="str">
        <f t="shared" si="2"/>
        <v>0.7718092</v>
      </c>
      <c r="J50" t="str">
        <f t="shared" si="3"/>
        <v>0.27631398</v>
      </c>
    </row>
    <row r="51" ht="14.25" customHeight="1">
      <c r="A51" s="1">
        <v>45712.0</v>
      </c>
      <c r="B51">
        <v>1200.09997558593</v>
      </c>
      <c r="C51">
        <v>1223.25</v>
      </c>
      <c r="D51">
        <v>1193.30004882812</v>
      </c>
      <c r="E51">
        <v>1216.55004882812</v>
      </c>
      <c r="F51">
        <v>5.3241193E7</v>
      </c>
      <c r="G51" t="str">
        <f t="shared" si="1"/>
        <v>-2.283926904</v>
      </c>
      <c r="H51" s="8">
        <v>0.12365384615384614</v>
      </c>
      <c r="I51" s="9" t="str">
        <f t="shared" si="2"/>
        <v>-2.4075808</v>
      </c>
      <c r="J51" t="str">
        <f t="shared" si="3"/>
        <v>-0.861933474</v>
      </c>
    </row>
    <row r="52" ht="14.25" customHeight="1">
      <c r="A52" s="1">
        <v>45719.0</v>
      </c>
      <c r="B52">
        <v>1249.80004882812</v>
      </c>
      <c r="C52">
        <v>1254.80004882812</v>
      </c>
      <c r="D52">
        <v>1156.0</v>
      </c>
      <c r="E52">
        <v>1204.0</v>
      </c>
      <c r="F52">
        <v>6.8929385E7</v>
      </c>
      <c r="G52" t="str">
        <f t="shared" si="1"/>
        <v>4.141327744</v>
      </c>
      <c r="H52" s="8">
        <v>0.12442307692307691</v>
      </c>
      <c r="I52" s="9" t="str">
        <f t="shared" si="2"/>
        <v>4.0169047</v>
      </c>
      <c r="J52" t="str">
        <f t="shared" si="3"/>
        <v>1.438084515</v>
      </c>
    </row>
    <row r="53" ht="14.25" customHeight="1">
      <c r="A53" s="1">
        <v>45726.0</v>
      </c>
      <c r="B53">
        <v>1247.90002441406</v>
      </c>
      <c r="C53">
        <v>1264.15002441406</v>
      </c>
      <c r="D53">
        <v>1229.75</v>
      </c>
      <c r="E53">
        <v>1245.0</v>
      </c>
      <c r="F53">
        <v>4.3503714E7</v>
      </c>
      <c r="G53" t="str">
        <f t="shared" si="1"/>
        <v>-0.1520262714</v>
      </c>
      <c r="H53" s="8">
        <v>0.12461538461538463</v>
      </c>
      <c r="I53" s="9" t="str">
        <f t="shared" si="2"/>
        <v>-0.2766417</v>
      </c>
      <c r="J53" t="str">
        <f t="shared" si="3"/>
        <v>-0.09903996101</v>
      </c>
    </row>
    <row r="54" ht="14.25" customHeight="1">
      <c r="A54" s="1">
        <v>45733.0</v>
      </c>
      <c r="B54">
        <v>1276.34997558593</v>
      </c>
      <c r="C54">
        <v>1281.0</v>
      </c>
      <c r="D54">
        <v>1233.09997558593</v>
      </c>
      <c r="E54">
        <v>1242.15002441406</v>
      </c>
      <c r="F54">
        <v>7.0555562E7</v>
      </c>
      <c r="G54" t="str">
        <f t="shared" si="1"/>
        <v>2.279826157</v>
      </c>
      <c r="H54" s="8">
        <v>0.12423076923076923</v>
      </c>
      <c r="I54" s="9" t="str">
        <f t="shared" si="2"/>
        <v>2.1555954</v>
      </c>
      <c r="J54" t="str">
        <f t="shared" si="3"/>
        <v>0.7717206665</v>
      </c>
    </row>
    <row r="55" ht="14.25" customHeight="1">
      <c r="A55" s="1">
        <v>45740.0</v>
      </c>
      <c r="B55">
        <v>1273.05004882812</v>
      </c>
      <c r="C55">
        <v>1307.69995117187</v>
      </c>
      <c r="D55">
        <v>1268.75</v>
      </c>
      <c r="E55">
        <v>1291.0</v>
      </c>
      <c r="F55">
        <v>4.6087965E7</v>
      </c>
      <c r="G55" t="str">
        <f t="shared" si="1"/>
        <v>-0.2585440374</v>
      </c>
      <c r="H55" s="8">
        <v>0.12211538461538463</v>
      </c>
      <c r="I55" s="9" t="str">
        <f t="shared" si="2"/>
        <v>-0.3806594</v>
      </c>
      <c r="J55" t="str">
        <f t="shared" si="3"/>
        <v>-0.1362791665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3">
    <mergeCell ref="N4:O4"/>
    <mergeCell ref="N10:O10"/>
    <mergeCell ref="N16:O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5" width="8.71"/>
    <col customWidth="1" min="6" max="6" width="15.14"/>
    <col customWidth="1" min="7" max="7" width="16.71"/>
    <col customWidth="1" min="8" max="8" width="14.57"/>
    <col customWidth="1" min="9" max="9" width="13.71"/>
    <col customWidth="1" min="10" max="10" width="13.57"/>
    <col customWidth="1" min="11" max="12" width="8.71"/>
    <col customWidth="1" min="13" max="13" width="21.0"/>
    <col customWidth="1" min="14" max="14" width="19.57"/>
  </cols>
  <sheetData>
    <row r="1" ht="14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20</v>
      </c>
      <c r="I1" t="s">
        <v>8</v>
      </c>
      <c r="J1" t="s">
        <v>9</v>
      </c>
    </row>
    <row r="2" ht="14.25" customHeight="1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</row>
    <row r="3" ht="14.25" customHeight="1">
      <c r="A3" t="s">
        <v>12</v>
      </c>
      <c r="M3" s="2" t="s">
        <v>13</v>
      </c>
      <c r="N3" s="3"/>
    </row>
    <row r="4" ht="14.25" customHeight="1">
      <c r="A4" s="1">
        <v>45413.0</v>
      </c>
      <c r="B4">
        <v>1425.56164550781</v>
      </c>
      <c r="C4">
        <v>1487.17747158564</v>
      </c>
      <c r="D4">
        <v>1379.31857082497</v>
      </c>
      <c r="E4">
        <v>1462.03782037589</v>
      </c>
      <c r="F4">
        <v>2.40620924E8</v>
      </c>
      <c r="H4" s="8">
        <v>0.5841666666666666</v>
      </c>
      <c r="M4" s="4" t="s">
        <v>14</v>
      </c>
      <c r="N4" s="4" t="str">
        <f>AVERAGE(G5:G14)</f>
        <v>-0.949420992</v>
      </c>
    </row>
    <row r="5" ht="14.25" customHeight="1">
      <c r="A5" s="1">
        <v>45444.0</v>
      </c>
      <c r="B5">
        <v>1560.10510253906</v>
      </c>
      <c r="C5">
        <v>1575.65231164314</v>
      </c>
      <c r="D5">
        <v>1354.70225436602</v>
      </c>
      <c r="E5">
        <v>1477.98379390688</v>
      </c>
      <c r="F5">
        <v>3.19049706E8</v>
      </c>
      <c r="G5" t="str">
        <f t="shared" ref="G5:G14" si="1">(B5-B4)/B4 * 100</f>
        <v>9.43792627</v>
      </c>
      <c r="H5" s="8">
        <v>0.5741666666666666</v>
      </c>
      <c r="I5" s="9" t="str">
        <f t="shared" ref="I5:I14" si="2">G5-H5</f>
        <v>8.8637596</v>
      </c>
      <c r="J5" s="9" t="str">
        <f t="shared" ref="J5:J14" si="3">I5/5.966916979</f>
        <v>1.4854840</v>
      </c>
      <c r="M5" s="4" t="s">
        <v>15</v>
      </c>
      <c r="N5" s="4" t="str">
        <f>MAX(G5:G14)</f>
        <v>9.43792627</v>
      </c>
    </row>
    <row r="6" ht="14.25" customHeight="1">
      <c r="A6" s="1">
        <v>45474.0</v>
      </c>
      <c r="B6">
        <v>1500.33288574218</v>
      </c>
      <c r="C6">
        <v>1603.35821548831</v>
      </c>
      <c r="D6">
        <v>1458.05134141316</v>
      </c>
      <c r="E6">
        <v>1557.23971827652</v>
      </c>
      <c r="F6">
        <v>2.30090166E8</v>
      </c>
      <c r="G6" t="str">
        <f t="shared" si="1"/>
        <v>-3.831294231</v>
      </c>
      <c r="H6" s="8">
        <v>0.5691666666666667</v>
      </c>
      <c r="I6" s="9" t="str">
        <f t="shared" si="2"/>
        <v>-4.4004609</v>
      </c>
      <c r="J6" s="9" t="str">
        <f t="shared" si="3"/>
        <v>-0.7374765</v>
      </c>
      <c r="M6" s="4" t="s">
        <v>16</v>
      </c>
      <c r="N6" s="4" t="str">
        <f>MIN(G5:G14)</f>
        <v>-9.787847358</v>
      </c>
    </row>
    <row r="7" ht="14.25" customHeight="1">
      <c r="A7" s="1">
        <v>45505.0</v>
      </c>
      <c r="B7">
        <v>1504.51867675781</v>
      </c>
      <c r="C7">
        <v>1534.51683884375</v>
      </c>
      <c r="D7">
        <v>1428.40201603917</v>
      </c>
      <c r="E7">
        <v>1506.88564329407</v>
      </c>
      <c r="F7">
        <v>2.59569538E8</v>
      </c>
      <c r="G7" t="str">
        <f t="shared" si="1"/>
        <v>0.2789908197</v>
      </c>
      <c r="H7" s="8">
        <v>0.5541666666666667</v>
      </c>
      <c r="I7" s="9" t="str">
        <f t="shared" si="2"/>
        <v>-0.2751758</v>
      </c>
      <c r="J7" s="9" t="str">
        <f t="shared" si="3"/>
        <v>-0.0461169</v>
      </c>
      <c r="M7" s="4" t="s">
        <v>17</v>
      </c>
      <c r="N7" s="4" t="str">
        <f>_xlfn.STDEV.S(G5:G14)</f>
        <v>5.966916979</v>
      </c>
    </row>
    <row r="8" ht="14.25" customHeight="1">
      <c r="A8" s="1">
        <v>45536.0</v>
      </c>
      <c r="B8">
        <v>1476.57495117187</v>
      </c>
      <c r="C8">
        <v>1533.47497558593</v>
      </c>
      <c r="D8">
        <v>1445.875</v>
      </c>
      <c r="E8">
        <v>1510.875</v>
      </c>
      <c r="F8">
        <v>2.97714904E8</v>
      </c>
      <c r="G8" t="str">
        <f t="shared" si="1"/>
        <v>-1.857319953</v>
      </c>
      <c r="H8" s="8">
        <v>0.5541666666666667</v>
      </c>
      <c r="I8" s="9" t="str">
        <f t="shared" si="2"/>
        <v>-2.4114866</v>
      </c>
      <c r="J8" s="9" t="str">
        <f t="shared" si="3"/>
        <v>-0.4041428</v>
      </c>
    </row>
    <row r="9" ht="14.25" customHeight="1">
      <c r="A9" s="1">
        <v>45566.0</v>
      </c>
      <c r="B9">
        <v>1332.05004882812</v>
      </c>
      <c r="C9">
        <v>1487.94995117187</v>
      </c>
      <c r="D9">
        <v>1320.30004882812</v>
      </c>
      <c r="E9">
        <v>1480.65002441406</v>
      </c>
      <c r="F9">
        <v>4.00774438E8</v>
      </c>
      <c r="G9" t="str">
        <f t="shared" si="1"/>
        <v>-9.787847358</v>
      </c>
      <c r="H9" s="8">
        <v>0.5375</v>
      </c>
      <c r="I9" s="9" t="str">
        <f t="shared" si="2"/>
        <v>-10.3253474</v>
      </c>
      <c r="J9" s="9" t="str">
        <f t="shared" si="3"/>
        <v>-1.7304325</v>
      </c>
      <c r="M9" s="2" t="s">
        <v>18</v>
      </c>
      <c r="N9" s="3"/>
    </row>
    <row r="10" ht="14.25" customHeight="1">
      <c r="A10" s="1">
        <v>45597.0</v>
      </c>
      <c r="B10">
        <v>1292.19995117187</v>
      </c>
      <c r="C10">
        <v>1341.94995117187</v>
      </c>
      <c r="D10">
        <v>1217.25</v>
      </c>
      <c r="E10">
        <v>1333.05004882812</v>
      </c>
      <c r="F10">
        <v>2.79900722E8</v>
      </c>
      <c r="G10" t="str">
        <f t="shared" si="1"/>
        <v>-2.991636665</v>
      </c>
      <c r="H10" s="8">
        <v>0.5441666666666667</v>
      </c>
      <c r="I10" s="9" t="str">
        <f t="shared" si="2"/>
        <v>-3.5358033</v>
      </c>
      <c r="J10" s="9" t="str">
        <f t="shared" si="3"/>
        <v>-0.5925679</v>
      </c>
      <c r="M10" s="4" t="s">
        <v>14</v>
      </c>
      <c r="N10" s="10" t="str">
        <f>AVERAGE(I5:I14)</f>
        <v>-1.4995043</v>
      </c>
    </row>
    <row r="11" ht="14.25" customHeight="1">
      <c r="A11" s="1">
        <v>45627.0</v>
      </c>
      <c r="B11">
        <v>1215.44995117187</v>
      </c>
      <c r="C11">
        <v>1329.94995117187</v>
      </c>
      <c r="D11">
        <v>1201.5</v>
      </c>
      <c r="E11">
        <v>1288.0</v>
      </c>
      <c r="F11">
        <v>2.88559407E8</v>
      </c>
      <c r="G11" t="str">
        <f t="shared" si="1"/>
        <v>-5.939483277</v>
      </c>
      <c r="H11" s="8">
        <v>0.5408333333333334</v>
      </c>
      <c r="I11" s="9" t="str">
        <f t="shared" si="2"/>
        <v>-6.4803166</v>
      </c>
      <c r="J11" s="9" t="str">
        <f t="shared" si="3"/>
        <v>-1.0860410</v>
      </c>
      <c r="M11" s="4" t="s">
        <v>15</v>
      </c>
      <c r="N11" s="10" t="str">
        <f>MAX(I5:I14)</f>
        <v>8.8637596</v>
      </c>
    </row>
    <row r="12" ht="14.25" customHeight="1">
      <c r="A12" s="1">
        <v>45658.0</v>
      </c>
      <c r="B12">
        <v>1265.09997558593</v>
      </c>
      <c r="C12">
        <v>1326.0</v>
      </c>
      <c r="D12">
        <v>1211.59997558593</v>
      </c>
      <c r="E12">
        <v>1214.84997558593</v>
      </c>
      <c r="F12">
        <v>2.8569125E8</v>
      </c>
      <c r="G12" t="str">
        <f t="shared" si="1"/>
        <v>4.084908997</v>
      </c>
      <c r="H12" s="8">
        <v>0.5458333333333333</v>
      </c>
      <c r="I12" s="9" t="str">
        <f t="shared" si="2"/>
        <v>3.5390757</v>
      </c>
      <c r="J12" s="9" t="str">
        <f t="shared" si="3"/>
        <v>0.5931163</v>
      </c>
      <c r="M12" s="4" t="s">
        <v>16</v>
      </c>
      <c r="N12" s="10" t="str">
        <f>MIN(I5:I14)</f>
        <v>-10.3253474</v>
      </c>
    </row>
    <row r="13" ht="14.25" customHeight="1">
      <c r="A13" s="1">
        <v>45689.0</v>
      </c>
      <c r="B13">
        <v>1200.09997558593</v>
      </c>
      <c r="C13">
        <v>1290.5</v>
      </c>
      <c r="D13">
        <v>1193.30004882812</v>
      </c>
      <c r="E13">
        <v>1265.09997558593</v>
      </c>
      <c r="F13">
        <v>2.06663951E8</v>
      </c>
      <c r="G13" t="str">
        <f t="shared" si="1"/>
        <v>-5.137933859</v>
      </c>
      <c r="H13" s="8">
        <v>0.545</v>
      </c>
      <c r="I13" s="9" t="str">
        <f t="shared" si="2"/>
        <v>-5.6829339</v>
      </c>
      <c r="J13" s="9" t="str">
        <f t="shared" si="3"/>
        <v>-0.9524071</v>
      </c>
      <c r="M13" s="4" t="s">
        <v>17</v>
      </c>
      <c r="N13" s="4" t="str">
        <f>_xlfn.STDEV.S(I5:I14)</f>
        <v>5.962027049</v>
      </c>
    </row>
    <row r="14" ht="14.25" customHeight="1">
      <c r="A14" s="1">
        <v>45717.0</v>
      </c>
      <c r="B14">
        <v>1275.09997558593</v>
      </c>
      <c r="C14">
        <v>1307.69995117187</v>
      </c>
      <c r="D14">
        <v>1156.0</v>
      </c>
      <c r="E14">
        <v>1204.0</v>
      </c>
      <c r="F14">
        <v>2.62251811E8</v>
      </c>
      <c r="G14" t="str">
        <f t="shared" si="1"/>
        <v>6.249479337</v>
      </c>
      <c r="H14" s="8">
        <v>0.5358333333333333</v>
      </c>
      <c r="I14" s="9" t="str">
        <f t="shared" si="2"/>
        <v>5.7136460</v>
      </c>
      <c r="J14" s="9" t="str">
        <f t="shared" si="3"/>
        <v>0.9575541</v>
      </c>
      <c r="M14" s="5"/>
      <c r="N14" s="5"/>
    </row>
    <row r="15" ht="14.25" customHeight="1">
      <c r="H15" s="8"/>
      <c r="M15" s="2" t="s">
        <v>19</v>
      </c>
      <c r="N15" s="3"/>
    </row>
    <row r="16" ht="14.25" customHeight="1">
      <c r="M16" s="4" t="s">
        <v>14</v>
      </c>
      <c r="N16" s="10" t="str">
        <f>AVERAGE(J5:J14)</f>
        <v>-0.2513030</v>
      </c>
    </row>
    <row r="17" ht="14.25" customHeight="1">
      <c r="M17" s="4" t="s">
        <v>15</v>
      </c>
      <c r="N17" s="10" t="str">
        <f>MAX(J5:J14)</f>
        <v>1.4854840</v>
      </c>
    </row>
    <row r="18" ht="14.25" customHeight="1">
      <c r="M18" s="4" t="s">
        <v>16</v>
      </c>
      <c r="N18" s="10" t="str">
        <f>MIN(J5:J14)</f>
        <v>-1.7304325</v>
      </c>
    </row>
    <row r="19" ht="14.25" customHeight="1">
      <c r="M19" s="4" t="s">
        <v>17</v>
      </c>
      <c r="N19" s="4" t="str">
        <f>_xlfn.STDEV.S(J5:J14)</f>
        <v>0.999180493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3">
    <mergeCell ref="M3:N3"/>
    <mergeCell ref="M9:N9"/>
    <mergeCell ref="M15:N15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reliance_daily_data</vt:lpstr>
      <vt:lpstr>weekly</vt:lpstr>
      <vt:lpstr>monthly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2025-04-14T21:47:57Z</dcterms:created>
  <dc:creator>amartya</dc:creator>
  <cp:lastModifiedBy>SOMAMARTYA@outlook.com</cp:lastModifiedBy>
  <dcterms:modified xsi:type="dcterms:W3CDTF">2025-04-14T21:47:57Z</dcterms:modified>
</cp:coreProperties>
</file>