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chtnergmbh.sharepoint.com/sites/FIS_F_Value_Chain_Model/Freigegebene Dokumente/General/400_Implementation/g_system_modeling/H2VCS Rechenkern/_code/data/"/>
    </mc:Choice>
  </mc:AlternateContent>
  <xr:revisionPtr revIDLastSave="66" documentId="8_{80B1C056-9CB6-4CAF-A255-C970371B393C}" xr6:coauthVersionLast="47" xr6:coauthVersionMax="47" xr10:uidLastSave="{4F5960CE-009E-4D3F-91D6-43799965217C}"/>
  <bookViews>
    <workbookView xWindow="-108" yWindow="-108" windowWidth="23256" windowHeight="12576" activeTab="5" xr2:uid="{57669A82-1B0F-4C07-BE14-8532DD99FB7A}"/>
  </bookViews>
  <sheets>
    <sheet name="General_Data_Assumptions" sheetId="3" r:id="rId1"/>
    <sheet name="_inputHvcAmmonia" sheetId="1" r:id="rId2"/>
    <sheet name="_inputSmr" sheetId="4" r:id="rId3"/>
    <sheet name="outputHvcSmr" sheetId="2" r:id="rId4"/>
    <sheet name="_outputSmr" sheetId="5" r:id="rId5"/>
    <sheet name="_outputHv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E2" i="2"/>
</calcChain>
</file>

<file path=xl/sharedStrings.xml><?xml version="1.0" encoding="utf-8"?>
<sst xmlns="http://schemas.openxmlformats.org/spreadsheetml/2006/main" count="743" uniqueCount="36">
  <si>
    <t>Region</t>
  </si>
  <si>
    <t>NA</t>
  </si>
  <si>
    <t>SA</t>
  </si>
  <si>
    <t>EU</t>
  </si>
  <si>
    <t>AF</t>
  </si>
  <si>
    <t>ME</t>
  </si>
  <si>
    <t>EA</t>
  </si>
  <si>
    <t>AP</t>
  </si>
  <si>
    <t>Unit</t>
  </si>
  <si>
    <t>Age in years</t>
  </si>
  <si>
    <t>Capacity on Mt primary chemicals</t>
  </si>
  <si>
    <t>Year</t>
  </si>
  <si>
    <t>Source</t>
  </si>
  <si>
    <t>https://www.iea.org/data-and-statistics/charts/age-profile-of-global-production-capacity-for-the-chemicals-sector-ammonia-methanol-and-hvc-production</t>
  </si>
  <si>
    <t>Comment</t>
  </si>
  <si>
    <t>Age profile of global production capacity for the chemicals sector (ammonia, methanol and HVC production)</t>
  </si>
  <si>
    <t>General Assumption</t>
  </si>
  <si>
    <t>Item</t>
  </si>
  <si>
    <t>Process</t>
  </si>
  <si>
    <t>Output Parameter</t>
  </si>
  <si>
    <t>Input Parameter</t>
  </si>
  <si>
    <t>Value</t>
  </si>
  <si>
    <t>lifetime</t>
  </si>
  <si>
    <t>Smr</t>
  </si>
  <si>
    <t>Hvc + Smr</t>
  </si>
  <si>
    <t>Residual Capacity</t>
  </si>
  <si>
    <t>residual capacity</t>
  </si>
  <si>
    <t>https://www.google.com/url?sa=t&amp;source=web&amp;rct=j&amp;opi=89978449&amp;url=https://iea.blob.core.windows.net/assets/23c82928-ab51-4725-836b-8efc8ea540d2/Ammonia_Launchpresentation.pdf&amp;ved=2ahUKEwjKu9Gd2e-HAxU41AIHHaXiIpkQFnoECBgQAQ&amp;usg=AOvVaw2Y-o4Ar4-BAlJHMh6mGQ4g</t>
  </si>
  <si>
    <t>Ammonia Technology Roadmap (IEA) 2021</t>
  </si>
  <si>
    <t>Base year</t>
  </si>
  <si>
    <t>year</t>
  </si>
  <si>
    <t>Parameter</t>
  </si>
  <si>
    <t>Hvc+Smr</t>
  </si>
  <si>
    <t>HVc+Smr</t>
  </si>
  <si>
    <t>region</t>
  </si>
  <si>
    <t>Hvc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</si>
</sst>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Standard" xfId="0" builtinId="0"/>
    <cellStyle name="Standard 2" xfId="1" xr:uid="{7E13ADA0-AFAF-4C28-8023-F2EAC3F89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606136</xdr:colOff>
      <xdr:row>4</xdr:row>
      <xdr:rowOff>0</xdr:rowOff>
    </xdr:from>
    <xdr:to>
      <xdr:col>29</xdr:col>
      <xdr:colOff>261660</xdr:colOff>
      <xdr:row>54</xdr:row>
      <xdr:rowOff>84524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83F3954-CDA3-A0EB-A03B-4D91E1D17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9454" y="762000"/>
          <a:ext cx="12609524" cy="9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280148</xdr:colOff>
      <xdr:row>6</xdr:row>
      <xdr:rowOff>123264</xdr:rowOff>
    </xdr:from>
    <xdr:to>
      <xdr:col>8</xdr:col>
      <xdr:colOff>109290</xdr:colOff>
      <xdr:row>30</xdr:row>
      <xdr:rowOff>18213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D066556-9AAD-E104-0C1D-B8184A343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560" y="1266264"/>
          <a:ext cx="8043054" cy="4466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460D-53D5-48F6-8A41-AE9F2709CB18}">
  <dimension ref="A1:G5"/>
  <sheetViews>
    <sheetView zoomScaleNormal="100" workbookViewId="0">
      <selection activeCell="F6" sqref="F6"/>
    </sheetView>
  </sheetViews>
  <sheetFormatPr baseColWidth="10" defaultColWidth="11.44140625" defaultRowHeight="14.4" x14ac:dyDescent="0.3"/>
  <cols>
    <col min="1" max="1" width="11.44140625" style="1"/>
    <col min="2" max="2" width="20.6640625" style="1" customWidth="1"/>
    <col min="3" max="3" width="25.6640625" style="1" customWidth="1"/>
    <col min="4" max="4" width="21.6640625" style="1" customWidth="1"/>
    <col min="5" max="16384" width="11.44140625" style="1"/>
  </cols>
  <sheetData>
    <row r="1" spans="1:7" x14ac:dyDescent="0.3">
      <c r="A1"/>
      <c r="B1" s="5" t="s">
        <v>16</v>
      </c>
      <c r="C1" s="5"/>
      <c r="D1" s="5"/>
      <c r="E1" s="5"/>
      <c r="F1" s="5"/>
      <c r="G1" s="5"/>
    </row>
    <row r="2" spans="1:7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8</v>
      </c>
      <c r="F2" s="4" t="s">
        <v>21</v>
      </c>
      <c r="G2" s="4" t="s">
        <v>14</v>
      </c>
    </row>
    <row r="3" spans="1:7" x14ac:dyDescent="0.3">
      <c r="A3"/>
      <c r="B3"/>
      <c r="C3" t="s">
        <v>26</v>
      </c>
      <c r="D3" t="s">
        <v>29</v>
      </c>
      <c r="E3" t="s">
        <v>30</v>
      </c>
      <c r="F3">
        <v>2021</v>
      </c>
      <c r="G3"/>
    </row>
    <row r="4" spans="1:7" x14ac:dyDescent="0.3">
      <c r="A4"/>
      <c r="B4" t="s">
        <v>33</v>
      </c>
      <c r="C4" t="s">
        <v>26</v>
      </c>
      <c r="D4" t="s">
        <v>22</v>
      </c>
      <c r="E4" t="s">
        <v>30</v>
      </c>
      <c r="F4">
        <v>30</v>
      </c>
      <c r="G4"/>
    </row>
    <row r="5" spans="1:7" x14ac:dyDescent="0.3">
      <c r="A5"/>
      <c r="B5" t="s">
        <v>23</v>
      </c>
      <c r="C5" t="s">
        <v>26</v>
      </c>
      <c r="D5" t="s">
        <v>22</v>
      </c>
      <c r="E5" t="s">
        <v>30</v>
      </c>
      <c r="F5">
        <v>40</v>
      </c>
      <c r="G5"/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01F0-401E-4AD6-B5B4-16D4FDC9691A}">
  <dimension ref="A1:F85"/>
  <sheetViews>
    <sheetView zoomScale="55" zoomScaleNormal="55" workbookViewId="0">
      <selection activeCell="C2" sqref="C2"/>
    </sheetView>
  </sheetViews>
  <sheetFormatPr baseColWidth="10" defaultRowHeight="14.4" x14ac:dyDescent="0.3"/>
  <cols>
    <col min="2" max="2" width="18.44140625" customWidth="1"/>
    <col min="3" max="3" width="16.6640625" bestFit="1" customWidth="1"/>
    <col min="4" max="4" width="43" bestFit="1" customWidth="1"/>
    <col min="5" max="5" width="40.88671875" customWidth="1"/>
    <col min="6" max="6" width="116.88671875" customWidth="1"/>
  </cols>
  <sheetData>
    <row r="1" spans="1:6" x14ac:dyDescent="0.3">
      <c r="A1" s="2" t="s">
        <v>0</v>
      </c>
      <c r="B1" s="2" t="s">
        <v>18</v>
      </c>
      <c r="C1" s="2" t="s">
        <v>9</v>
      </c>
      <c r="D1" s="2" t="s">
        <v>10</v>
      </c>
      <c r="E1" s="2" t="s">
        <v>12</v>
      </c>
      <c r="F1" s="3" t="s">
        <v>14</v>
      </c>
    </row>
    <row r="2" spans="1:6" x14ac:dyDescent="0.3">
      <c r="A2" t="s">
        <v>1</v>
      </c>
      <c r="B2" t="s">
        <v>24</v>
      </c>
      <c r="C2">
        <v>5</v>
      </c>
      <c r="D2">
        <v>10</v>
      </c>
      <c r="E2" s="6" t="s">
        <v>13</v>
      </c>
      <c r="F2" s="6" t="s">
        <v>15</v>
      </c>
    </row>
    <row r="3" spans="1:6" x14ac:dyDescent="0.3">
      <c r="A3" t="s">
        <v>2</v>
      </c>
      <c r="B3" t="s">
        <v>24</v>
      </c>
      <c r="C3">
        <v>5</v>
      </c>
      <c r="D3">
        <v>0</v>
      </c>
      <c r="E3" s="6"/>
      <c r="F3" s="6"/>
    </row>
    <row r="4" spans="1:6" x14ac:dyDescent="0.3">
      <c r="A4" t="s">
        <v>3</v>
      </c>
      <c r="B4" t="s">
        <v>24</v>
      </c>
      <c r="C4">
        <v>5</v>
      </c>
      <c r="D4">
        <v>0</v>
      </c>
      <c r="E4" s="6"/>
      <c r="F4" s="6"/>
    </row>
    <row r="5" spans="1:6" x14ac:dyDescent="0.3">
      <c r="A5" t="s">
        <v>4</v>
      </c>
      <c r="B5" t="s">
        <v>24</v>
      </c>
      <c r="C5">
        <v>5</v>
      </c>
      <c r="D5">
        <v>0</v>
      </c>
      <c r="E5" s="6"/>
      <c r="F5" s="6"/>
    </row>
    <row r="6" spans="1:6" x14ac:dyDescent="0.3">
      <c r="A6" t="s">
        <v>5</v>
      </c>
      <c r="B6" t="s">
        <v>24</v>
      </c>
      <c r="C6">
        <v>5</v>
      </c>
      <c r="D6">
        <v>0</v>
      </c>
      <c r="E6" s="6"/>
      <c r="F6" s="6"/>
    </row>
    <row r="7" spans="1:6" x14ac:dyDescent="0.3">
      <c r="A7" t="s">
        <v>6</v>
      </c>
      <c r="B7" t="s">
        <v>24</v>
      </c>
      <c r="C7">
        <v>5</v>
      </c>
      <c r="D7">
        <v>0</v>
      </c>
      <c r="E7" s="6"/>
      <c r="F7" s="6"/>
    </row>
    <row r="8" spans="1:6" x14ac:dyDescent="0.3">
      <c r="A8" t="s">
        <v>7</v>
      </c>
      <c r="B8" t="s">
        <v>24</v>
      </c>
      <c r="C8">
        <v>5</v>
      </c>
      <c r="D8">
        <v>0</v>
      </c>
      <c r="E8" s="6"/>
      <c r="F8" s="6"/>
    </row>
    <row r="9" spans="1:6" x14ac:dyDescent="0.3">
      <c r="A9" t="s">
        <v>1</v>
      </c>
      <c r="B9" t="s">
        <v>24</v>
      </c>
      <c r="C9">
        <v>7</v>
      </c>
      <c r="D9">
        <v>0</v>
      </c>
      <c r="E9" s="6"/>
      <c r="F9" s="6"/>
    </row>
    <row r="10" spans="1:6" x14ac:dyDescent="0.3">
      <c r="A10" t="s">
        <v>2</v>
      </c>
      <c r="B10" t="s">
        <v>24</v>
      </c>
      <c r="C10">
        <v>7</v>
      </c>
      <c r="D10">
        <v>0</v>
      </c>
      <c r="E10" s="6"/>
      <c r="F10" s="6"/>
    </row>
    <row r="11" spans="1:6" x14ac:dyDescent="0.3">
      <c r="A11" t="s">
        <v>3</v>
      </c>
      <c r="B11" t="s">
        <v>24</v>
      </c>
      <c r="C11">
        <v>7</v>
      </c>
      <c r="D11">
        <v>3</v>
      </c>
      <c r="E11" s="6"/>
      <c r="F11" s="6"/>
    </row>
    <row r="12" spans="1:6" x14ac:dyDescent="0.3">
      <c r="A12" t="s">
        <v>4</v>
      </c>
      <c r="B12" t="s">
        <v>24</v>
      </c>
      <c r="C12">
        <v>7</v>
      </c>
      <c r="D12">
        <v>0</v>
      </c>
      <c r="E12" s="6"/>
      <c r="F12" s="6"/>
    </row>
    <row r="13" spans="1:6" x14ac:dyDescent="0.3">
      <c r="A13" t="s">
        <v>5</v>
      </c>
      <c r="B13" t="s">
        <v>24</v>
      </c>
      <c r="C13">
        <v>7</v>
      </c>
      <c r="D13">
        <v>0</v>
      </c>
      <c r="E13" s="6"/>
      <c r="F13" s="6"/>
    </row>
    <row r="14" spans="1:6" x14ac:dyDescent="0.3">
      <c r="A14" t="s">
        <v>6</v>
      </c>
      <c r="B14" t="s">
        <v>24</v>
      </c>
      <c r="C14">
        <v>7</v>
      </c>
      <c r="D14">
        <v>1</v>
      </c>
      <c r="E14" s="6"/>
      <c r="F14" s="6"/>
    </row>
    <row r="15" spans="1:6" x14ac:dyDescent="0.3">
      <c r="A15" t="s">
        <v>7</v>
      </c>
      <c r="B15" t="s">
        <v>24</v>
      </c>
      <c r="C15">
        <v>7</v>
      </c>
      <c r="D15">
        <v>5</v>
      </c>
      <c r="E15" s="6"/>
      <c r="F15" s="6"/>
    </row>
    <row r="16" spans="1:6" x14ac:dyDescent="0.3">
      <c r="A16" t="s">
        <v>1</v>
      </c>
      <c r="B16" t="s">
        <v>24</v>
      </c>
      <c r="C16">
        <v>8</v>
      </c>
      <c r="D16">
        <v>0</v>
      </c>
      <c r="E16" s="6"/>
      <c r="F16" s="6"/>
    </row>
    <row r="17" spans="1:6" x14ac:dyDescent="0.3">
      <c r="A17" t="s">
        <v>2</v>
      </c>
      <c r="B17" t="s">
        <v>24</v>
      </c>
      <c r="C17">
        <v>8</v>
      </c>
      <c r="D17">
        <v>0</v>
      </c>
      <c r="E17" s="6"/>
      <c r="F17" s="6"/>
    </row>
    <row r="18" spans="1:6" x14ac:dyDescent="0.3">
      <c r="A18" t="s">
        <v>3</v>
      </c>
      <c r="B18" t="s">
        <v>24</v>
      </c>
      <c r="C18">
        <v>8</v>
      </c>
      <c r="D18">
        <v>2</v>
      </c>
      <c r="E18" s="6"/>
      <c r="F18" s="6"/>
    </row>
    <row r="19" spans="1:6" x14ac:dyDescent="0.3">
      <c r="A19" t="s">
        <v>4</v>
      </c>
      <c r="B19" t="s">
        <v>24</v>
      </c>
      <c r="C19">
        <v>8</v>
      </c>
      <c r="D19">
        <v>0</v>
      </c>
      <c r="E19" s="6"/>
      <c r="F19" s="6"/>
    </row>
    <row r="20" spans="1:6" x14ac:dyDescent="0.3">
      <c r="A20" t="s">
        <v>5</v>
      </c>
      <c r="B20" t="s">
        <v>24</v>
      </c>
      <c r="C20">
        <v>8</v>
      </c>
      <c r="D20">
        <v>2</v>
      </c>
      <c r="E20" s="6"/>
      <c r="F20" s="6"/>
    </row>
    <row r="21" spans="1:6" x14ac:dyDescent="0.3">
      <c r="A21" t="s">
        <v>6</v>
      </c>
      <c r="B21" t="s">
        <v>24</v>
      </c>
      <c r="C21">
        <v>8</v>
      </c>
      <c r="D21">
        <v>1</v>
      </c>
      <c r="E21" s="6"/>
      <c r="F21" s="6"/>
    </row>
    <row r="22" spans="1:6" x14ac:dyDescent="0.3">
      <c r="A22" t="s">
        <v>7</v>
      </c>
      <c r="B22" t="s">
        <v>24</v>
      </c>
      <c r="C22">
        <v>8</v>
      </c>
      <c r="D22">
        <v>50</v>
      </c>
      <c r="E22" s="6"/>
      <c r="F22" s="6"/>
    </row>
    <row r="23" spans="1:6" x14ac:dyDescent="0.3">
      <c r="A23" t="s">
        <v>1</v>
      </c>
      <c r="B23" t="s">
        <v>24</v>
      </c>
      <c r="C23">
        <v>9</v>
      </c>
      <c r="D23">
        <v>0</v>
      </c>
      <c r="E23" s="6"/>
      <c r="F23" s="6"/>
    </row>
    <row r="24" spans="1:6" x14ac:dyDescent="0.3">
      <c r="A24" t="s">
        <v>2</v>
      </c>
      <c r="B24" t="s">
        <v>24</v>
      </c>
      <c r="C24">
        <v>9</v>
      </c>
      <c r="D24">
        <v>5</v>
      </c>
      <c r="E24" s="6"/>
      <c r="F24" s="6"/>
    </row>
    <row r="25" spans="1:6" x14ac:dyDescent="0.3">
      <c r="A25" t="s">
        <v>3</v>
      </c>
      <c r="B25" t="s">
        <v>24</v>
      </c>
      <c r="C25">
        <v>9</v>
      </c>
      <c r="D25">
        <v>5</v>
      </c>
      <c r="E25" s="6"/>
      <c r="F25" s="6"/>
    </row>
    <row r="26" spans="1:6" x14ac:dyDescent="0.3">
      <c r="A26" t="s">
        <v>4</v>
      </c>
      <c r="B26" t="s">
        <v>24</v>
      </c>
      <c r="C26">
        <v>9</v>
      </c>
      <c r="D26">
        <v>0</v>
      </c>
      <c r="E26" s="6"/>
      <c r="F26" s="6"/>
    </row>
    <row r="27" spans="1:6" x14ac:dyDescent="0.3">
      <c r="A27" t="s">
        <v>5</v>
      </c>
      <c r="B27" t="s">
        <v>24</v>
      </c>
      <c r="C27">
        <v>9</v>
      </c>
      <c r="D27">
        <v>80</v>
      </c>
      <c r="E27" s="6"/>
      <c r="F27" s="6"/>
    </row>
    <row r="28" spans="1:6" x14ac:dyDescent="0.3">
      <c r="A28" t="s">
        <v>6</v>
      </c>
      <c r="B28" t="s">
        <v>24</v>
      </c>
      <c r="C28">
        <v>9</v>
      </c>
      <c r="D28">
        <v>0</v>
      </c>
      <c r="E28" s="6"/>
      <c r="F28" s="6"/>
    </row>
    <row r="29" spans="1:6" x14ac:dyDescent="0.3">
      <c r="A29" t="s">
        <v>7</v>
      </c>
      <c r="B29" t="s">
        <v>24</v>
      </c>
      <c r="C29">
        <v>9</v>
      </c>
      <c r="D29">
        <v>10</v>
      </c>
      <c r="E29" s="6"/>
      <c r="F29" s="6"/>
    </row>
    <row r="30" spans="1:6" x14ac:dyDescent="0.3">
      <c r="A30" t="s">
        <v>1</v>
      </c>
      <c r="B30" t="s">
        <v>24</v>
      </c>
      <c r="C30">
        <v>10</v>
      </c>
      <c r="D30">
        <v>40</v>
      </c>
      <c r="E30" s="6"/>
      <c r="F30" s="6"/>
    </row>
    <row r="31" spans="1:6" x14ac:dyDescent="0.3">
      <c r="A31" t="s">
        <v>2</v>
      </c>
      <c r="B31" t="s">
        <v>24</v>
      </c>
      <c r="C31">
        <v>10</v>
      </c>
      <c r="D31">
        <v>0</v>
      </c>
      <c r="E31" s="6"/>
      <c r="F31" s="6"/>
    </row>
    <row r="32" spans="1:6" x14ac:dyDescent="0.3">
      <c r="A32" t="s">
        <v>3</v>
      </c>
      <c r="B32" t="s">
        <v>24</v>
      </c>
      <c r="C32">
        <v>10</v>
      </c>
      <c r="D32">
        <v>4</v>
      </c>
      <c r="E32" s="6"/>
      <c r="F32" s="6"/>
    </row>
    <row r="33" spans="1:6" x14ac:dyDescent="0.3">
      <c r="A33" t="s">
        <v>4</v>
      </c>
      <c r="B33" t="s">
        <v>24</v>
      </c>
      <c r="C33">
        <v>10</v>
      </c>
      <c r="D33">
        <v>0</v>
      </c>
      <c r="E33" s="6"/>
      <c r="F33" s="6"/>
    </row>
    <row r="34" spans="1:6" x14ac:dyDescent="0.3">
      <c r="A34" t="s">
        <v>5</v>
      </c>
      <c r="B34" t="s">
        <v>24</v>
      </c>
      <c r="C34">
        <v>10</v>
      </c>
      <c r="D34">
        <v>0</v>
      </c>
      <c r="E34" s="6"/>
      <c r="F34" s="6"/>
    </row>
    <row r="35" spans="1:6" x14ac:dyDescent="0.3">
      <c r="A35" t="s">
        <v>6</v>
      </c>
      <c r="B35" t="s">
        <v>24</v>
      </c>
      <c r="C35">
        <v>10</v>
      </c>
      <c r="D35">
        <v>0</v>
      </c>
      <c r="E35" s="6"/>
      <c r="F35" s="6"/>
    </row>
    <row r="36" spans="1:6" x14ac:dyDescent="0.3">
      <c r="A36" t="s">
        <v>7</v>
      </c>
      <c r="B36" t="s">
        <v>24</v>
      </c>
      <c r="C36">
        <v>10</v>
      </c>
      <c r="D36">
        <v>10</v>
      </c>
      <c r="E36" s="6"/>
      <c r="F36" s="6"/>
    </row>
    <row r="37" spans="1:6" x14ac:dyDescent="0.3">
      <c r="A37" t="s">
        <v>1</v>
      </c>
      <c r="B37" t="s">
        <v>24</v>
      </c>
      <c r="C37">
        <v>11</v>
      </c>
      <c r="D37">
        <v>0</v>
      </c>
      <c r="E37" s="6"/>
      <c r="F37" s="6"/>
    </row>
    <row r="38" spans="1:6" x14ac:dyDescent="0.3">
      <c r="A38" t="s">
        <v>2</v>
      </c>
      <c r="B38" t="s">
        <v>24</v>
      </c>
      <c r="C38">
        <v>11</v>
      </c>
      <c r="D38">
        <v>0</v>
      </c>
      <c r="E38" s="6"/>
      <c r="F38" s="6"/>
    </row>
    <row r="39" spans="1:6" x14ac:dyDescent="0.3">
      <c r="A39" t="s">
        <v>3</v>
      </c>
      <c r="B39" t="s">
        <v>24</v>
      </c>
      <c r="C39">
        <v>11</v>
      </c>
      <c r="D39">
        <v>0</v>
      </c>
      <c r="E39" s="6"/>
      <c r="F39" s="6"/>
    </row>
    <row r="40" spans="1:6" x14ac:dyDescent="0.3">
      <c r="A40" t="s">
        <v>4</v>
      </c>
      <c r="B40" t="s">
        <v>24</v>
      </c>
      <c r="C40">
        <v>11</v>
      </c>
      <c r="D40">
        <v>10</v>
      </c>
      <c r="E40" s="6"/>
      <c r="F40" s="6"/>
    </row>
    <row r="41" spans="1:6" x14ac:dyDescent="0.3">
      <c r="A41" t="s">
        <v>5</v>
      </c>
      <c r="B41" t="s">
        <v>24</v>
      </c>
      <c r="C41">
        <v>11</v>
      </c>
      <c r="D41">
        <v>0</v>
      </c>
      <c r="E41" s="6"/>
      <c r="F41" s="6"/>
    </row>
    <row r="42" spans="1:6" x14ac:dyDescent="0.3">
      <c r="A42" t="s">
        <v>6</v>
      </c>
      <c r="B42" t="s">
        <v>24</v>
      </c>
      <c r="C42">
        <v>11</v>
      </c>
      <c r="D42">
        <v>0</v>
      </c>
      <c r="E42" s="6"/>
      <c r="F42" s="6"/>
    </row>
    <row r="43" spans="1:6" x14ac:dyDescent="0.3">
      <c r="A43" t="s">
        <v>7</v>
      </c>
      <c r="B43" t="s">
        <v>24</v>
      </c>
      <c r="C43">
        <v>11</v>
      </c>
      <c r="D43">
        <v>15</v>
      </c>
      <c r="E43" s="6"/>
      <c r="F43" s="6"/>
    </row>
    <row r="44" spans="1:6" x14ac:dyDescent="0.3">
      <c r="A44" t="s">
        <v>1</v>
      </c>
      <c r="B44" t="s">
        <v>24</v>
      </c>
      <c r="C44">
        <v>12</v>
      </c>
      <c r="D44">
        <v>20</v>
      </c>
      <c r="E44" s="6"/>
      <c r="F44" s="6"/>
    </row>
    <row r="45" spans="1:6" x14ac:dyDescent="0.3">
      <c r="A45" t="s">
        <v>2</v>
      </c>
      <c r="B45" t="s">
        <v>24</v>
      </c>
      <c r="C45">
        <v>12</v>
      </c>
      <c r="D45">
        <v>2</v>
      </c>
      <c r="E45" s="6"/>
      <c r="F45" s="6"/>
    </row>
    <row r="46" spans="1:6" x14ac:dyDescent="0.3">
      <c r="A46" t="s">
        <v>3</v>
      </c>
      <c r="B46" t="s">
        <v>24</v>
      </c>
      <c r="C46">
        <v>12</v>
      </c>
      <c r="D46">
        <v>1</v>
      </c>
      <c r="E46" s="6"/>
      <c r="F46" s="6"/>
    </row>
    <row r="47" spans="1:6" x14ac:dyDescent="0.3">
      <c r="A47" t="s">
        <v>4</v>
      </c>
      <c r="B47" t="s">
        <v>24</v>
      </c>
      <c r="C47">
        <v>12</v>
      </c>
      <c r="D47">
        <v>1</v>
      </c>
      <c r="E47" s="6"/>
      <c r="F47" s="6"/>
    </row>
    <row r="48" spans="1:6" x14ac:dyDescent="0.3">
      <c r="A48" t="s">
        <v>5</v>
      </c>
      <c r="B48" t="s">
        <v>24</v>
      </c>
      <c r="C48">
        <v>12</v>
      </c>
      <c r="D48">
        <v>1</v>
      </c>
      <c r="E48" s="6"/>
      <c r="F48" s="6"/>
    </row>
    <row r="49" spans="1:6" x14ac:dyDescent="0.3">
      <c r="A49" t="s">
        <v>6</v>
      </c>
      <c r="B49" t="s">
        <v>24</v>
      </c>
      <c r="C49">
        <v>12</v>
      </c>
      <c r="D49">
        <v>5</v>
      </c>
      <c r="E49" s="6"/>
      <c r="F49" s="6"/>
    </row>
    <row r="50" spans="1:6" x14ac:dyDescent="0.3">
      <c r="A50" t="s">
        <v>7</v>
      </c>
      <c r="B50" t="s">
        <v>24</v>
      </c>
      <c r="C50">
        <v>12</v>
      </c>
      <c r="D50">
        <v>20</v>
      </c>
      <c r="E50" s="6"/>
      <c r="F50" s="6"/>
    </row>
    <row r="51" spans="1:6" x14ac:dyDescent="0.3">
      <c r="A51" t="s">
        <v>1</v>
      </c>
      <c r="B51" t="s">
        <v>24</v>
      </c>
      <c r="C51">
        <v>13</v>
      </c>
      <c r="D51">
        <v>0</v>
      </c>
      <c r="E51" s="6"/>
      <c r="F51" s="6"/>
    </row>
    <row r="52" spans="1:6" x14ac:dyDescent="0.3">
      <c r="A52" t="s">
        <v>2</v>
      </c>
      <c r="B52" t="s">
        <v>24</v>
      </c>
      <c r="C52">
        <v>13</v>
      </c>
      <c r="D52">
        <v>0</v>
      </c>
      <c r="E52" s="6"/>
      <c r="F52" s="6"/>
    </row>
    <row r="53" spans="1:6" x14ac:dyDescent="0.3">
      <c r="A53" t="s">
        <v>3</v>
      </c>
      <c r="B53" t="s">
        <v>24</v>
      </c>
      <c r="C53">
        <v>13</v>
      </c>
      <c r="D53">
        <v>15</v>
      </c>
      <c r="E53" s="6"/>
      <c r="F53" s="6"/>
    </row>
    <row r="54" spans="1:6" x14ac:dyDescent="0.3">
      <c r="A54" t="s">
        <v>4</v>
      </c>
      <c r="B54" t="s">
        <v>24</v>
      </c>
      <c r="C54">
        <v>13</v>
      </c>
      <c r="D54">
        <v>0</v>
      </c>
      <c r="E54" s="6"/>
      <c r="F54" s="6"/>
    </row>
    <row r="55" spans="1:6" x14ac:dyDescent="0.3">
      <c r="A55" t="s">
        <v>5</v>
      </c>
      <c r="B55" t="s">
        <v>24</v>
      </c>
      <c r="C55">
        <v>13</v>
      </c>
      <c r="D55">
        <v>20</v>
      </c>
      <c r="E55" s="6"/>
      <c r="F55" s="6"/>
    </row>
    <row r="56" spans="1:6" x14ac:dyDescent="0.3">
      <c r="A56" t="s">
        <v>6</v>
      </c>
      <c r="B56" t="s">
        <v>24</v>
      </c>
      <c r="C56">
        <v>13</v>
      </c>
      <c r="D56">
        <v>20</v>
      </c>
      <c r="E56" s="6"/>
      <c r="F56" s="6"/>
    </row>
    <row r="57" spans="1:6" x14ac:dyDescent="0.3">
      <c r="A57" t="s">
        <v>7</v>
      </c>
      <c r="B57" t="s">
        <v>24</v>
      </c>
      <c r="C57">
        <v>13</v>
      </c>
      <c r="D57">
        <v>10</v>
      </c>
      <c r="E57" s="6"/>
      <c r="F57" s="6"/>
    </row>
    <row r="58" spans="1:6" x14ac:dyDescent="0.3">
      <c r="A58" t="s">
        <v>1</v>
      </c>
      <c r="B58" t="s">
        <v>24</v>
      </c>
      <c r="C58">
        <v>14</v>
      </c>
      <c r="D58">
        <v>0</v>
      </c>
      <c r="E58" s="6"/>
      <c r="F58" s="6"/>
    </row>
    <row r="59" spans="1:6" x14ac:dyDescent="0.3">
      <c r="A59" t="s">
        <v>2</v>
      </c>
      <c r="B59" t="s">
        <v>24</v>
      </c>
      <c r="C59">
        <v>14</v>
      </c>
      <c r="D59">
        <v>0</v>
      </c>
      <c r="E59" s="6"/>
      <c r="F59" s="6"/>
    </row>
    <row r="60" spans="1:6" x14ac:dyDescent="0.3">
      <c r="A60" t="s">
        <v>3</v>
      </c>
      <c r="B60" t="s">
        <v>24</v>
      </c>
      <c r="C60">
        <v>14</v>
      </c>
      <c r="D60">
        <v>35</v>
      </c>
      <c r="E60" s="6"/>
      <c r="F60" s="6"/>
    </row>
    <row r="61" spans="1:6" x14ac:dyDescent="0.3">
      <c r="A61" t="s">
        <v>4</v>
      </c>
      <c r="B61" t="s">
        <v>24</v>
      </c>
      <c r="C61">
        <v>14</v>
      </c>
      <c r="D61">
        <v>0</v>
      </c>
      <c r="E61" s="6"/>
      <c r="F61" s="6"/>
    </row>
    <row r="62" spans="1:6" x14ac:dyDescent="0.3">
      <c r="A62" t="s">
        <v>5</v>
      </c>
      <c r="B62" t="s">
        <v>24</v>
      </c>
      <c r="C62">
        <v>14</v>
      </c>
      <c r="D62">
        <v>0</v>
      </c>
      <c r="E62" s="6"/>
      <c r="F62" s="6"/>
    </row>
    <row r="63" spans="1:6" x14ac:dyDescent="0.3">
      <c r="A63" t="s">
        <v>6</v>
      </c>
      <c r="B63" t="s">
        <v>24</v>
      </c>
      <c r="C63">
        <v>14</v>
      </c>
      <c r="D63">
        <v>5</v>
      </c>
      <c r="E63" s="6"/>
      <c r="F63" s="6"/>
    </row>
    <row r="64" spans="1:6" x14ac:dyDescent="0.3">
      <c r="A64" t="s">
        <v>7</v>
      </c>
      <c r="B64" t="s">
        <v>24</v>
      </c>
      <c r="C64">
        <v>14</v>
      </c>
      <c r="D64">
        <v>10</v>
      </c>
      <c r="E64" s="6"/>
      <c r="F64" s="6"/>
    </row>
    <row r="65" spans="1:6" x14ac:dyDescent="0.3">
      <c r="A65" t="s">
        <v>1</v>
      </c>
      <c r="B65" t="s">
        <v>24</v>
      </c>
      <c r="C65">
        <v>15</v>
      </c>
      <c r="D65">
        <v>0</v>
      </c>
      <c r="E65" s="6"/>
      <c r="F65" s="6"/>
    </row>
    <row r="66" spans="1:6" x14ac:dyDescent="0.3">
      <c r="A66" t="s">
        <v>2</v>
      </c>
      <c r="B66" t="s">
        <v>24</v>
      </c>
      <c r="C66">
        <v>15</v>
      </c>
      <c r="D66">
        <v>0</v>
      </c>
    </row>
    <row r="67" spans="1:6" x14ac:dyDescent="0.3">
      <c r="A67" t="s">
        <v>3</v>
      </c>
      <c r="B67" t="s">
        <v>24</v>
      </c>
      <c r="C67">
        <v>15</v>
      </c>
      <c r="D67">
        <v>10</v>
      </c>
    </row>
    <row r="68" spans="1:6" x14ac:dyDescent="0.3">
      <c r="A68" t="s">
        <v>4</v>
      </c>
      <c r="B68" t="s">
        <v>24</v>
      </c>
      <c r="C68">
        <v>15</v>
      </c>
      <c r="D68">
        <v>0</v>
      </c>
    </row>
    <row r="69" spans="1:6" x14ac:dyDescent="0.3">
      <c r="A69" t="s">
        <v>5</v>
      </c>
      <c r="B69" t="s">
        <v>24</v>
      </c>
      <c r="C69">
        <v>15</v>
      </c>
      <c r="D69">
        <v>0</v>
      </c>
    </row>
    <row r="70" spans="1:6" x14ac:dyDescent="0.3">
      <c r="A70" t="s">
        <v>6</v>
      </c>
      <c r="B70" t="s">
        <v>24</v>
      </c>
      <c r="C70">
        <v>15</v>
      </c>
      <c r="D70">
        <v>0</v>
      </c>
    </row>
    <row r="71" spans="1:6" x14ac:dyDescent="0.3">
      <c r="A71" t="s">
        <v>7</v>
      </c>
      <c r="B71" t="s">
        <v>24</v>
      </c>
      <c r="C71">
        <v>15</v>
      </c>
      <c r="D71">
        <v>20</v>
      </c>
    </row>
    <row r="72" spans="1:6" x14ac:dyDescent="0.3">
      <c r="A72" t="s">
        <v>1</v>
      </c>
      <c r="B72" t="s">
        <v>24</v>
      </c>
      <c r="C72">
        <v>16</v>
      </c>
      <c r="D72">
        <v>1</v>
      </c>
    </row>
    <row r="73" spans="1:6" x14ac:dyDescent="0.3">
      <c r="A73" t="s">
        <v>2</v>
      </c>
      <c r="B73" t="s">
        <v>24</v>
      </c>
      <c r="C73">
        <v>16</v>
      </c>
      <c r="D73">
        <v>30</v>
      </c>
    </row>
    <row r="74" spans="1:6" x14ac:dyDescent="0.3">
      <c r="A74" t="s">
        <v>3</v>
      </c>
      <c r="B74" t="s">
        <v>24</v>
      </c>
      <c r="C74">
        <v>16</v>
      </c>
      <c r="D74">
        <v>20</v>
      </c>
    </row>
    <row r="75" spans="1:6" x14ac:dyDescent="0.3">
      <c r="A75" t="s">
        <v>4</v>
      </c>
      <c r="B75" t="s">
        <v>24</v>
      </c>
      <c r="C75">
        <v>16</v>
      </c>
      <c r="D75">
        <v>0</v>
      </c>
    </row>
    <row r="76" spans="1:6" x14ac:dyDescent="0.3">
      <c r="A76" t="s">
        <v>5</v>
      </c>
      <c r="B76" t="s">
        <v>24</v>
      </c>
      <c r="C76">
        <v>16</v>
      </c>
      <c r="D76">
        <v>0</v>
      </c>
    </row>
    <row r="77" spans="1:6" x14ac:dyDescent="0.3">
      <c r="A77" t="s">
        <v>6</v>
      </c>
      <c r="B77" t="s">
        <v>24</v>
      </c>
      <c r="C77">
        <v>16</v>
      </c>
      <c r="D77">
        <v>0</v>
      </c>
    </row>
    <row r="78" spans="1:6" x14ac:dyDescent="0.3">
      <c r="A78" t="s">
        <v>7</v>
      </c>
      <c r="B78" t="s">
        <v>24</v>
      </c>
      <c r="C78">
        <v>16</v>
      </c>
      <c r="D78">
        <v>100</v>
      </c>
    </row>
    <row r="79" spans="1:6" x14ac:dyDescent="0.3">
      <c r="A79" t="s">
        <v>1</v>
      </c>
      <c r="B79" t="s">
        <v>24</v>
      </c>
      <c r="C79">
        <v>17</v>
      </c>
      <c r="D79">
        <v>2</v>
      </c>
    </row>
    <row r="80" spans="1:6" x14ac:dyDescent="0.3">
      <c r="A80" t="s">
        <v>2</v>
      </c>
      <c r="B80" t="s">
        <v>24</v>
      </c>
      <c r="C80">
        <v>17</v>
      </c>
      <c r="D80">
        <v>1</v>
      </c>
    </row>
    <row r="81" spans="1:4" x14ac:dyDescent="0.3">
      <c r="A81" t="s">
        <v>3</v>
      </c>
      <c r="B81" t="s">
        <v>24</v>
      </c>
      <c r="C81">
        <v>17</v>
      </c>
      <c r="D81">
        <v>9</v>
      </c>
    </row>
    <row r="82" spans="1:4" x14ac:dyDescent="0.3">
      <c r="A82" t="s">
        <v>4</v>
      </c>
      <c r="B82" t="s">
        <v>24</v>
      </c>
      <c r="C82">
        <v>17</v>
      </c>
      <c r="D82">
        <v>0</v>
      </c>
    </row>
    <row r="83" spans="1:4" x14ac:dyDescent="0.3">
      <c r="A83" t="s">
        <v>5</v>
      </c>
      <c r="B83" t="s">
        <v>24</v>
      </c>
      <c r="C83">
        <v>17</v>
      </c>
      <c r="D83">
        <v>1</v>
      </c>
    </row>
    <row r="84" spans="1:4" x14ac:dyDescent="0.3">
      <c r="A84" t="s">
        <v>6</v>
      </c>
      <c r="B84" t="s">
        <v>24</v>
      </c>
      <c r="C84">
        <v>17</v>
      </c>
      <c r="D84">
        <v>0</v>
      </c>
    </row>
    <row r="85" spans="1:4" x14ac:dyDescent="0.3">
      <c r="A85" t="s">
        <v>7</v>
      </c>
      <c r="B85" t="s">
        <v>24</v>
      </c>
      <c r="C85">
        <v>17</v>
      </c>
      <c r="D85">
        <v>0</v>
      </c>
    </row>
  </sheetData>
  <mergeCells count="2">
    <mergeCell ref="F2:F65"/>
    <mergeCell ref="E2:E6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99C9-BBF0-4D50-B7AF-F894158170D1}">
  <dimension ref="A1:F106"/>
  <sheetViews>
    <sheetView zoomScale="85" zoomScaleNormal="85" workbookViewId="0">
      <selection activeCell="D45" sqref="D45"/>
    </sheetView>
  </sheetViews>
  <sheetFormatPr baseColWidth="10" defaultColWidth="11.44140625" defaultRowHeight="14.4" x14ac:dyDescent="0.3"/>
  <cols>
    <col min="1" max="2" width="11.44140625" style="1"/>
    <col min="3" max="3" width="11.6640625" style="1" bestFit="1" customWidth="1"/>
    <col min="4" max="4" width="11.44140625" style="1"/>
    <col min="5" max="5" width="61.6640625" style="1" customWidth="1"/>
    <col min="6" max="6" width="38.6640625" style="1" bestFit="1" customWidth="1"/>
    <col min="7" max="16384" width="11.44140625" style="1"/>
  </cols>
  <sheetData>
    <row r="1" spans="1:6" x14ac:dyDescent="0.3">
      <c r="A1" s="2" t="s">
        <v>0</v>
      </c>
      <c r="B1" s="2" t="s">
        <v>18</v>
      </c>
      <c r="C1" s="2" t="s">
        <v>9</v>
      </c>
      <c r="D1" s="2" t="s">
        <v>10</v>
      </c>
      <c r="E1" s="2" t="s">
        <v>12</v>
      </c>
      <c r="F1" s="3" t="s">
        <v>14</v>
      </c>
    </row>
    <row r="2" spans="1:6" x14ac:dyDescent="0.3">
      <c r="A2" s="1" t="s">
        <v>1</v>
      </c>
      <c r="B2" s="1" t="s">
        <v>23</v>
      </c>
      <c r="C2" s="1">
        <v>10</v>
      </c>
      <c r="D2" s="1">
        <v>0</v>
      </c>
      <c r="E2" s="1" t="s">
        <v>27</v>
      </c>
      <c r="F2" s="1" t="s">
        <v>28</v>
      </c>
    </row>
    <row r="3" spans="1:6" x14ac:dyDescent="0.3">
      <c r="A3" s="1" t="s">
        <v>2</v>
      </c>
      <c r="B3" s="1" t="s">
        <v>23</v>
      </c>
      <c r="C3" s="1">
        <v>10</v>
      </c>
      <c r="D3" s="1">
        <v>0</v>
      </c>
    </row>
    <row r="4" spans="1:6" x14ac:dyDescent="0.3">
      <c r="A4" s="1" t="s">
        <v>3</v>
      </c>
      <c r="B4" s="1" t="s">
        <v>23</v>
      </c>
      <c r="C4" s="1">
        <v>10</v>
      </c>
      <c r="D4" s="1">
        <v>0</v>
      </c>
    </row>
    <row r="5" spans="1:6" x14ac:dyDescent="0.3">
      <c r="A5" s="1" t="s">
        <v>4</v>
      </c>
      <c r="B5" s="1" t="s">
        <v>23</v>
      </c>
      <c r="C5" s="1">
        <v>10</v>
      </c>
      <c r="D5" s="1">
        <v>5</v>
      </c>
    </row>
    <row r="6" spans="1:6" x14ac:dyDescent="0.3">
      <c r="A6" s="1" t="s">
        <v>5</v>
      </c>
      <c r="B6" s="1" t="s">
        <v>23</v>
      </c>
      <c r="C6" s="1">
        <v>10</v>
      </c>
      <c r="D6" s="1">
        <v>0</v>
      </c>
    </row>
    <row r="7" spans="1:6" x14ac:dyDescent="0.3">
      <c r="A7" s="1" t="s">
        <v>6</v>
      </c>
      <c r="B7" s="1" t="s">
        <v>23</v>
      </c>
      <c r="C7" s="1">
        <v>10</v>
      </c>
      <c r="D7" s="1">
        <v>0</v>
      </c>
    </row>
    <row r="8" spans="1:6" x14ac:dyDescent="0.3">
      <c r="A8" s="1" t="s">
        <v>7</v>
      </c>
      <c r="B8" s="1" t="s">
        <v>23</v>
      </c>
      <c r="C8" s="1">
        <v>10</v>
      </c>
      <c r="D8" s="1">
        <v>65</v>
      </c>
    </row>
    <row r="9" spans="1:6" x14ac:dyDescent="0.3">
      <c r="A9" s="1" t="s">
        <v>1</v>
      </c>
      <c r="B9" s="1" t="s">
        <v>23</v>
      </c>
      <c r="C9" s="1">
        <v>12</v>
      </c>
      <c r="D9" s="1">
        <v>0</v>
      </c>
    </row>
    <row r="10" spans="1:6" x14ac:dyDescent="0.3">
      <c r="A10" s="1" t="s">
        <v>2</v>
      </c>
      <c r="B10" s="1" t="s">
        <v>23</v>
      </c>
      <c r="C10" s="1">
        <v>12</v>
      </c>
      <c r="D10" s="1">
        <v>0</v>
      </c>
    </row>
    <row r="11" spans="1:6" x14ac:dyDescent="0.3">
      <c r="A11" s="1" t="s">
        <v>3</v>
      </c>
      <c r="B11" s="1" t="s">
        <v>23</v>
      </c>
      <c r="C11" s="1">
        <v>12</v>
      </c>
      <c r="D11" s="1">
        <v>5</v>
      </c>
    </row>
    <row r="12" spans="1:6" x14ac:dyDescent="0.3">
      <c r="A12" s="1" t="s">
        <v>4</v>
      </c>
      <c r="B12" s="1" t="s">
        <v>23</v>
      </c>
      <c r="C12" s="1">
        <v>12</v>
      </c>
      <c r="D12" s="1">
        <v>5</v>
      </c>
    </row>
    <row r="13" spans="1:6" x14ac:dyDescent="0.3">
      <c r="A13" s="1" t="s">
        <v>5</v>
      </c>
      <c r="B13" s="1" t="s">
        <v>23</v>
      </c>
      <c r="C13" s="1">
        <v>12</v>
      </c>
      <c r="D13" s="1">
        <v>5</v>
      </c>
    </row>
    <row r="14" spans="1:6" x14ac:dyDescent="0.3">
      <c r="A14" s="1" t="s">
        <v>6</v>
      </c>
      <c r="B14" s="1" t="s">
        <v>23</v>
      </c>
      <c r="C14" s="1">
        <v>12</v>
      </c>
      <c r="D14" s="1">
        <v>0</v>
      </c>
    </row>
    <row r="15" spans="1:6" x14ac:dyDescent="0.3">
      <c r="A15" s="1" t="s">
        <v>7</v>
      </c>
      <c r="B15" s="1" t="s">
        <v>23</v>
      </c>
      <c r="C15" s="1">
        <v>12</v>
      </c>
      <c r="D15" s="1">
        <v>0</v>
      </c>
    </row>
    <row r="16" spans="1:6" x14ac:dyDescent="0.3">
      <c r="A16" s="1" t="s">
        <v>1</v>
      </c>
      <c r="B16" s="1" t="s">
        <v>23</v>
      </c>
      <c r="C16" s="1">
        <v>14</v>
      </c>
      <c r="D16" s="1">
        <v>0</v>
      </c>
    </row>
    <row r="17" spans="1:4" x14ac:dyDescent="0.3">
      <c r="A17" s="1" t="s">
        <v>2</v>
      </c>
      <c r="B17" s="1" t="s">
        <v>23</v>
      </c>
      <c r="C17" s="1">
        <v>14</v>
      </c>
      <c r="D17" s="1">
        <v>0</v>
      </c>
    </row>
    <row r="18" spans="1:4" x14ac:dyDescent="0.3">
      <c r="A18" s="1" t="s">
        <v>3</v>
      </c>
      <c r="B18" s="1" t="s">
        <v>23</v>
      </c>
      <c r="C18" s="1">
        <v>14</v>
      </c>
      <c r="D18" s="1">
        <v>7</v>
      </c>
    </row>
    <row r="19" spans="1:4" x14ac:dyDescent="0.3">
      <c r="A19" s="1" t="s">
        <v>4</v>
      </c>
      <c r="B19" s="1" t="s">
        <v>23</v>
      </c>
      <c r="C19" s="1">
        <v>14</v>
      </c>
      <c r="D19" s="1">
        <v>5</v>
      </c>
    </row>
    <row r="20" spans="1:4" x14ac:dyDescent="0.3">
      <c r="A20" s="1" t="s">
        <v>5</v>
      </c>
      <c r="B20" s="1" t="s">
        <v>23</v>
      </c>
      <c r="C20" s="1">
        <v>14</v>
      </c>
      <c r="D20" s="1">
        <v>15</v>
      </c>
    </row>
    <row r="21" spans="1:4" x14ac:dyDescent="0.3">
      <c r="A21" s="1" t="s">
        <v>6</v>
      </c>
      <c r="B21" s="1" t="s">
        <v>23</v>
      </c>
      <c r="C21" s="1">
        <v>14</v>
      </c>
      <c r="D21" s="1">
        <v>0</v>
      </c>
    </row>
    <row r="22" spans="1:4" x14ac:dyDescent="0.3">
      <c r="A22" s="1" t="s">
        <v>7</v>
      </c>
      <c r="B22" s="1" t="s">
        <v>23</v>
      </c>
      <c r="C22" s="1">
        <v>14</v>
      </c>
      <c r="D22" s="1">
        <v>4</v>
      </c>
    </row>
    <row r="23" spans="1:4" x14ac:dyDescent="0.3">
      <c r="A23" s="1" t="s">
        <v>1</v>
      </c>
      <c r="B23" s="1" t="s">
        <v>23</v>
      </c>
      <c r="C23" s="1">
        <v>16</v>
      </c>
      <c r="D23" s="1">
        <v>0</v>
      </c>
    </row>
    <row r="24" spans="1:4" x14ac:dyDescent="0.3">
      <c r="A24" s="1" t="s">
        <v>2</v>
      </c>
      <c r="B24" s="1" t="s">
        <v>23</v>
      </c>
      <c r="C24" s="1">
        <v>16</v>
      </c>
      <c r="D24" s="1">
        <v>0</v>
      </c>
    </row>
    <row r="25" spans="1:4" x14ac:dyDescent="0.3">
      <c r="A25" s="1" t="s">
        <v>3</v>
      </c>
      <c r="B25" s="1" t="s">
        <v>23</v>
      </c>
      <c r="C25" s="1">
        <v>16</v>
      </c>
      <c r="D25" s="1">
        <v>0</v>
      </c>
    </row>
    <row r="26" spans="1:4" x14ac:dyDescent="0.3">
      <c r="A26" s="1" t="s">
        <v>4</v>
      </c>
      <c r="B26" s="1" t="s">
        <v>23</v>
      </c>
      <c r="C26" s="1">
        <v>16</v>
      </c>
      <c r="D26" s="1">
        <v>0</v>
      </c>
    </row>
    <row r="27" spans="1:4" x14ac:dyDescent="0.3">
      <c r="A27" s="1" t="s">
        <v>5</v>
      </c>
      <c r="B27" s="1" t="s">
        <v>23</v>
      </c>
      <c r="C27" s="1">
        <v>16</v>
      </c>
      <c r="D27" s="1">
        <v>0</v>
      </c>
    </row>
    <row r="28" spans="1:4" x14ac:dyDescent="0.3">
      <c r="A28" s="1" t="s">
        <v>6</v>
      </c>
      <c r="B28" s="1" t="s">
        <v>23</v>
      </c>
      <c r="C28" s="1">
        <v>16</v>
      </c>
      <c r="D28" s="1">
        <v>0</v>
      </c>
    </row>
    <row r="29" spans="1:4" x14ac:dyDescent="0.3">
      <c r="A29" s="1" t="s">
        <v>7</v>
      </c>
      <c r="B29" s="1" t="s">
        <v>23</v>
      </c>
      <c r="C29" s="1">
        <v>16</v>
      </c>
      <c r="D29" s="1">
        <v>4</v>
      </c>
    </row>
    <row r="30" spans="1:4" x14ac:dyDescent="0.3">
      <c r="A30" s="1" t="s">
        <v>1</v>
      </c>
      <c r="B30" s="1" t="s">
        <v>23</v>
      </c>
      <c r="C30" s="1">
        <v>17</v>
      </c>
      <c r="D30" s="1">
        <v>0</v>
      </c>
    </row>
    <row r="31" spans="1:4" x14ac:dyDescent="0.3">
      <c r="A31" s="1" t="s">
        <v>2</v>
      </c>
      <c r="B31" s="1" t="s">
        <v>23</v>
      </c>
      <c r="C31" s="1">
        <v>17</v>
      </c>
      <c r="D31" s="1">
        <v>0</v>
      </c>
    </row>
    <row r="32" spans="1:4" x14ac:dyDescent="0.3">
      <c r="A32" s="1" t="s">
        <v>3</v>
      </c>
      <c r="B32" s="1" t="s">
        <v>23</v>
      </c>
      <c r="C32" s="1">
        <v>17</v>
      </c>
      <c r="D32" s="1">
        <v>0</v>
      </c>
    </row>
    <row r="33" spans="1:4" x14ac:dyDescent="0.3">
      <c r="A33" s="1" t="s">
        <v>4</v>
      </c>
      <c r="B33" s="1" t="s">
        <v>23</v>
      </c>
      <c r="C33" s="1">
        <v>17</v>
      </c>
      <c r="D33" s="1">
        <v>5</v>
      </c>
    </row>
    <row r="34" spans="1:4" x14ac:dyDescent="0.3">
      <c r="A34" s="1" t="s">
        <v>5</v>
      </c>
      <c r="B34" s="1" t="s">
        <v>23</v>
      </c>
      <c r="C34" s="1">
        <v>17</v>
      </c>
      <c r="D34" s="1">
        <v>0</v>
      </c>
    </row>
    <row r="35" spans="1:4" x14ac:dyDescent="0.3">
      <c r="A35" s="1" t="s">
        <v>6</v>
      </c>
      <c r="B35" s="1" t="s">
        <v>23</v>
      </c>
      <c r="C35" s="1">
        <v>17</v>
      </c>
      <c r="D35" s="1">
        <v>0</v>
      </c>
    </row>
    <row r="36" spans="1:4" x14ac:dyDescent="0.3">
      <c r="A36" s="1" t="s">
        <v>7</v>
      </c>
      <c r="B36" s="1" t="s">
        <v>23</v>
      </c>
      <c r="C36" s="1">
        <v>17</v>
      </c>
      <c r="D36" s="1">
        <v>0</v>
      </c>
    </row>
    <row r="37" spans="1:4" x14ac:dyDescent="0.3">
      <c r="A37" s="1" t="s">
        <v>1</v>
      </c>
      <c r="B37" s="1" t="s">
        <v>23</v>
      </c>
      <c r="C37" s="1">
        <v>19</v>
      </c>
      <c r="D37" s="1">
        <v>0</v>
      </c>
    </row>
    <row r="38" spans="1:4" x14ac:dyDescent="0.3">
      <c r="A38" s="1" t="s">
        <v>2</v>
      </c>
      <c r="B38" s="1" t="s">
        <v>23</v>
      </c>
      <c r="C38" s="1">
        <v>19</v>
      </c>
      <c r="D38" s="1">
        <v>2</v>
      </c>
    </row>
    <row r="39" spans="1:4" x14ac:dyDescent="0.3">
      <c r="A39" s="1" t="s">
        <v>3</v>
      </c>
      <c r="B39" s="1" t="s">
        <v>23</v>
      </c>
      <c r="C39" s="1">
        <v>19</v>
      </c>
      <c r="D39" s="1">
        <v>0</v>
      </c>
    </row>
    <row r="40" spans="1:4" x14ac:dyDescent="0.3">
      <c r="A40" s="1" t="s">
        <v>4</v>
      </c>
      <c r="B40" s="1" t="s">
        <v>23</v>
      </c>
      <c r="C40" s="1">
        <v>19</v>
      </c>
      <c r="D40" s="1">
        <v>0</v>
      </c>
    </row>
    <row r="41" spans="1:4" x14ac:dyDescent="0.3">
      <c r="A41" s="1" t="s">
        <v>5</v>
      </c>
      <c r="B41" s="1" t="s">
        <v>23</v>
      </c>
      <c r="C41" s="1">
        <v>19</v>
      </c>
      <c r="D41" s="1">
        <v>0</v>
      </c>
    </row>
    <row r="42" spans="1:4" x14ac:dyDescent="0.3">
      <c r="A42" s="1" t="s">
        <v>6</v>
      </c>
      <c r="B42" s="1" t="s">
        <v>23</v>
      </c>
      <c r="C42" s="1">
        <v>19</v>
      </c>
      <c r="D42" s="1">
        <v>0</v>
      </c>
    </row>
    <row r="43" spans="1:4" x14ac:dyDescent="0.3">
      <c r="A43" s="1" t="s">
        <v>7</v>
      </c>
      <c r="B43" s="1" t="s">
        <v>23</v>
      </c>
      <c r="C43" s="1">
        <v>19</v>
      </c>
      <c r="D43" s="1">
        <v>10</v>
      </c>
    </row>
    <row r="44" spans="1:4" x14ac:dyDescent="0.3">
      <c r="A44" s="1" t="s">
        <v>1</v>
      </c>
      <c r="B44" s="1" t="s">
        <v>23</v>
      </c>
      <c r="C44" s="1">
        <v>20</v>
      </c>
      <c r="D44" s="1">
        <v>0</v>
      </c>
    </row>
    <row r="45" spans="1:4" x14ac:dyDescent="0.3">
      <c r="A45" s="1" t="s">
        <v>2</v>
      </c>
      <c r="B45" s="1" t="s">
        <v>23</v>
      </c>
      <c r="C45" s="1">
        <v>20</v>
      </c>
      <c r="D45" s="1">
        <v>3</v>
      </c>
    </row>
    <row r="46" spans="1:4" x14ac:dyDescent="0.3">
      <c r="A46" s="1" t="s">
        <v>3</v>
      </c>
      <c r="B46" s="1" t="s">
        <v>23</v>
      </c>
      <c r="C46" s="1">
        <v>20</v>
      </c>
      <c r="D46" s="1">
        <v>0</v>
      </c>
    </row>
    <row r="47" spans="1:4" x14ac:dyDescent="0.3">
      <c r="A47" s="1" t="s">
        <v>4</v>
      </c>
      <c r="B47" s="1" t="s">
        <v>23</v>
      </c>
      <c r="C47" s="1">
        <v>20</v>
      </c>
      <c r="D47" s="1">
        <v>0</v>
      </c>
    </row>
    <row r="48" spans="1:4" x14ac:dyDescent="0.3">
      <c r="A48" s="1" t="s">
        <v>5</v>
      </c>
      <c r="B48" s="1" t="s">
        <v>23</v>
      </c>
      <c r="C48" s="1">
        <v>20</v>
      </c>
      <c r="D48" s="1">
        <v>5</v>
      </c>
    </row>
    <row r="49" spans="1:4" x14ac:dyDescent="0.3">
      <c r="A49" s="1" t="s">
        <v>6</v>
      </c>
      <c r="B49" s="1" t="s">
        <v>23</v>
      </c>
      <c r="C49" s="1">
        <v>20</v>
      </c>
      <c r="D49" s="1">
        <v>0</v>
      </c>
    </row>
    <row r="50" spans="1:4" x14ac:dyDescent="0.3">
      <c r="A50" s="1" t="s">
        <v>7</v>
      </c>
      <c r="B50" s="1" t="s">
        <v>23</v>
      </c>
      <c r="C50" s="1">
        <v>20</v>
      </c>
      <c r="D50" s="1">
        <v>0</v>
      </c>
    </row>
    <row r="51" spans="1:4" x14ac:dyDescent="0.3">
      <c r="A51" s="1" t="s">
        <v>1</v>
      </c>
      <c r="B51" s="1" t="s">
        <v>23</v>
      </c>
      <c r="C51" s="1">
        <v>25</v>
      </c>
      <c r="D51" s="1">
        <v>0</v>
      </c>
    </row>
    <row r="52" spans="1:4" x14ac:dyDescent="0.3">
      <c r="A52" s="1" t="s">
        <v>2</v>
      </c>
      <c r="B52" s="1" t="s">
        <v>23</v>
      </c>
      <c r="C52" s="1">
        <v>25</v>
      </c>
      <c r="D52" s="1">
        <v>6</v>
      </c>
    </row>
    <row r="53" spans="1:4" x14ac:dyDescent="0.3">
      <c r="A53" s="1" t="s">
        <v>3</v>
      </c>
      <c r="B53" s="1" t="s">
        <v>23</v>
      </c>
      <c r="C53" s="1">
        <v>25</v>
      </c>
      <c r="D53" s="1">
        <v>0</v>
      </c>
    </row>
    <row r="54" spans="1:4" x14ac:dyDescent="0.3">
      <c r="A54" s="1" t="s">
        <v>4</v>
      </c>
      <c r="B54" s="1" t="s">
        <v>23</v>
      </c>
      <c r="C54" s="1">
        <v>25</v>
      </c>
      <c r="D54" s="1">
        <v>0</v>
      </c>
    </row>
    <row r="55" spans="1:4" x14ac:dyDescent="0.3">
      <c r="A55" s="1" t="s">
        <v>5</v>
      </c>
      <c r="B55" s="1" t="s">
        <v>23</v>
      </c>
      <c r="C55" s="1">
        <v>25</v>
      </c>
      <c r="D55" s="1">
        <v>0</v>
      </c>
    </row>
    <row r="56" spans="1:4" x14ac:dyDescent="0.3">
      <c r="A56" s="1" t="s">
        <v>6</v>
      </c>
      <c r="B56" s="1" t="s">
        <v>23</v>
      </c>
      <c r="C56" s="1">
        <v>25</v>
      </c>
      <c r="D56" s="1">
        <v>0</v>
      </c>
    </row>
    <row r="57" spans="1:4" x14ac:dyDescent="0.3">
      <c r="A57" s="1" t="s">
        <v>7</v>
      </c>
      <c r="B57" s="1" t="s">
        <v>23</v>
      </c>
      <c r="C57" s="1">
        <v>25</v>
      </c>
      <c r="D57" s="1">
        <v>4</v>
      </c>
    </row>
    <row r="58" spans="1:4" x14ac:dyDescent="0.3">
      <c r="A58" s="1" t="s">
        <v>1</v>
      </c>
      <c r="B58" s="1" t="s">
        <v>23</v>
      </c>
      <c r="C58" s="1">
        <v>28</v>
      </c>
      <c r="D58" s="1">
        <v>0</v>
      </c>
    </row>
    <row r="59" spans="1:4" x14ac:dyDescent="0.3">
      <c r="A59" s="1" t="s">
        <v>2</v>
      </c>
      <c r="B59" s="1" t="s">
        <v>23</v>
      </c>
      <c r="C59" s="1">
        <v>28</v>
      </c>
      <c r="D59" s="1">
        <v>0</v>
      </c>
    </row>
    <row r="60" spans="1:4" x14ac:dyDescent="0.3">
      <c r="A60" s="1" t="s">
        <v>3</v>
      </c>
      <c r="B60" s="1" t="s">
        <v>23</v>
      </c>
      <c r="C60" s="1">
        <v>28</v>
      </c>
      <c r="D60" s="1">
        <v>0</v>
      </c>
    </row>
    <row r="61" spans="1:4" x14ac:dyDescent="0.3">
      <c r="A61" s="1" t="s">
        <v>4</v>
      </c>
      <c r="B61" s="1" t="s">
        <v>23</v>
      </c>
      <c r="C61" s="1">
        <v>28</v>
      </c>
      <c r="D61" s="1">
        <v>0</v>
      </c>
    </row>
    <row r="62" spans="1:4" x14ac:dyDescent="0.3">
      <c r="A62" s="1" t="s">
        <v>5</v>
      </c>
      <c r="B62" s="1" t="s">
        <v>23</v>
      </c>
      <c r="C62" s="1">
        <v>28</v>
      </c>
      <c r="D62" s="1">
        <v>0</v>
      </c>
    </row>
    <row r="63" spans="1:4" x14ac:dyDescent="0.3">
      <c r="A63" s="1" t="s">
        <v>6</v>
      </c>
      <c r="B63" s="1" t="s">
        <v>23</v>
      </c>
      <c r="C63" s="1">
        <v>28</v>
      </c>
      <c r="D63" s="1">
        <v>7</v>
      </c>
    </row>
    <row r="64" spans="1:4" x14ac:dyDescent="0.3">
      <c r="A64" s="1" t="s">
        <v>7</v>
      </c>
      <c r="B64" s="1" t="s">
        <v>23</v>
      </c>
      <c r="C64" s="1">
        <v>28</v>
      </c>
      <c r="D64" s="1">
        <v>0</v>
      </c>
    </row>
    <row r="65" spans="1:4" x14ac:dyDescent="0.3">
      <c r="A65" s="1" t="s">
        <v>1</v>
      </c>
      <c r="B65" s="1" t="s">
        <v>23</v>
      </c>
      <c r="C65" s="1">
        <v>30</v>
      </c>
      <c r="D65" s="1">
        <v>0</v>
      </c>
    </row>
    <row r="66" spans="1:4" x14ac:dyDescent="0.3">
      <c r="A66" s="1" t="s">
        <v>2</v>
      </c>
      <c r="B66" s="1" t="s">
        <v>23</v>
      </c>
      <c r="C66" s="1">
        <v>30</v>
      </c>
      <c r="D66" s="1">
        <v>0</v>
      </c>
    </row>
    <row r="67" spans="1:4" x14ac:dyDescent="0.3">
      <c r="A67" s="1" t="s">
        <v>3</v>
      </c>
      <c r="B67" s="1" t="s">
        <v>23</v>
      </c>
      <c r="C67" s="1">
        <v>30</v>
      </c>
      <c r="D67" s="1">
        <v>0</v>
      </c>
    </row>
    <row r="68" spans="1:4" x14ac:dyDescent="0.3">
      <c r="A68" s="1" t="s">
        <v>4</v>
      </c>
      <c r="B68" s="1" t="s">
        <v>23</v>
      </c>
      <c r="C68" s="1">
        <v>30</v>
      </c>
      <c r="D68" s="1">
        <v>0</v>
      </c>
    </row>
    <row r="69" spans="1:4" x14ac:dyDescent="0.3">
      <c r="A69" s="1" t="s">
        <v>5</v>
      </c>
      <c r="B69" s="1" t="s">
        <v>23</v>
      </c>
      <c r="C69" s="1">
        <v>30</v>
      </c>
      <c r="D69" s="1">
        <v>0</v>
      </c>
    </row>
    <row r="70" spans="1:4" x14ac:dyDescent="0.3">
      <c r="A70" s="1" t="s">
        <v>6</v>
      </c>
      <c r="B70" s="1" t="s">
        <v>23</v>
      </c>
      <c r="C70" s="1">
        <v>30</v>
      </c>
      <c r="D70" s="1">
        <v>0</v>
      </c>
    </row>
    <row r="71" spans="1:4" x14ac:dyDescent="0.3">
      <c r="A71" s="1" t="s">
        <v>7</v>
      </c>
      <c r="B71" s="1" t="s">
        <v>23</v>
      </c>
      <c r="C71" s="1">
        <v>30</v>
      </c>
      <c r="D71" s="1">
        <v>25</v>
      </c>
    </row>
    <row r="72" spans="1:4" x14ac:dyDescent="0.3">
      <c r="A72" s="1" t="s">
        <v>1</v>
      </c>
      <c r="B72" s="1" t="s">
        <v>23</v>
      </c>
      <c r="C72" s="1">
        <v>32</v>
      </c>
      <c r="D72" s="1">
        <v>30</v>
      </c>
    </row>
    <row r="73" spans="1:4" x14ac:dyDescent="0.3">
      <c r="A73" s="1" t="s">
        <v>2</v>
      </c>
      <c r="B73" s="1" t="s">
        <v>23</v>
      </c>
      <c r="C73" s="1">
        <v>32</v>
      </c>
      <c r="D73" s="1">
        <v>0</v>
      </c>
    </row>
    <row r="74" spans="1:4" x14ac:dyDescent="0.3">
      <c r="A74" s="1" t="s">
        <v>3</v>
      </c>
      <c r="B74" s="1" t="s">
        <v>23</v>
      </c>
      <c r="C74" s="1">
        <v>32</v>
      </c>
      <c r="D74" s="1">
        <v>0</v>
      </c>
    </row>
    <row r="75" spans="1:4" x14ac:dyDescent="0.3">
      <c r="A75" s="1" t="s">
        <v>4</v>
      </c>
      <c r="B75" s="1" t="s">
        <v>23</v>
      </c>
      <c r="C75" s="1">
        <v>32</v>
      </c>
      <c r="D75" s="1">
        <v>1</v>
      </c>
    </row>
    <row r="76" spans="1:4" x14ac:dyDescent="0.3">
      <c r="A76" s="1" t="s">
        <v>5</v>
      </c>
      <c r="B76" s="1" t="s">
        <v>23</v>
      </c>
      <c r="C76" s="1">
        <v>32</v>
      </c>
      <c r="D76" s="1">
        <v>1</v>
      </c>
    </row>
    <row r="77" spans="1:4" x14ac:dyDescent="0.3">
      <c r="A77" s="1" t="s">
        <v>6</v>
      </c>
      <c r="B77" s="1" t="s">
        <v>23</v>
      </c>
      <c r="C77" s="1">
        <v>32</v>
      </c>
      <c r="D77" s="1">
        <v>60</v>
      </c>
    </row>
    <row r="78" spans="1:4" x14ac:dyDescent="0.3">
      <c r="A78" s="1" t="s">
        <v>7</v>
      </c>
      <c r="B78" s="1" t="s">
        <v>23</v>
      </c>
      <c r="C78" s="1">
        <v>32</v>
      </c>
      <c r="D78" s="1">
        <v>0</v>
      </c>
    </row>
    <row r="79" spans="1:4" x14ac:dyDescent="0.3">
      <c r="A79" s="1" t="s">
        <v>1</v>
      </c>
      <c r="B79" s="1" t="s">
        <v>23</v>
      </c>
      <c r="C79" s="1">
        <v>35</v>
      </c>
      <c r="D79" s="1">
        <v>0</v>
      </c>
    </row>
    <row r="80" spans="1:4" x14ac:dyDescent="0.3">
      <c r="A80" s="1" t="s">
        <v>2</v>
      </c>
      <c r="B80" s="1" t="s">
        <v>23</v>
      </c>
      <c r="C80" s="1">
        <v>35</v>
      </c>
      <c r="D80" s="1">
        <v>1</v>
      </c>
    </row>
    <row r="81" spans="1:4" x14ac:dyDescent="0.3">
      <c r="A81" s="1" t="s">
        <v>3</v>
      </c>
      <c r="B81" s="1" t="s">
        <v>23</v>
      </c>
      <c r="C81" s="1">
        <v>35</v>
      </c>
      <c r="D81" s="1">
        <v>4</v>
      </c>
    </row>
    <row r="82" spans="1:4" x14ac:dyDescent="0.3">
      <c r="A82" s="1" t="s">
        <v>4</v>
      </c>
      <c r="B82" s="1" t="s">
        <v>23</v>
      </c>
      <c r="C82" s="1">
        <v>35</v>
      </c>
      <c r="D82" s="1">
        <v>0</v>
      </c>
    </row>
    <row r="83" spans="1:4" x14ac:dyDescent="0.3">
      <c r="A83" s="1" t="s">
        <v>5</v>
      </c>
      <c r="B83" s="1" t="s">
        <v>23</v>
      </c>
      <c r="C83" s="1">
        <v>35</v>
      </c>
      <c r="D83" s="1">
        <v>2</v>
      </c>
    </row>
    <row r="84" spans="1:4" x14ac:dyDescent="0.3">
      <c r="A84" s="1" t="s">
        <v>6</v>
      </c>
      <c r="B84" s="1" t="s">
        <v>23</v>
      </c>
      <c r="C84" s="1">
        <v>35</v>
      </c>
      <c r="D84" s="1">
        <v>0</v>
      </c>
    </row>
    <row r="85" spans="1:4" x14ac:dyDescent="0.3">
      <c r="A85" s="1" t="s">
        <v>7</v>
      </c>
      <c r="B85" s="1" t="s">
        <v>23</v>
      </c>
      <c r="C85" s="1">
        <v>35</v>
      </c>
      <c r="D85" s="1">
        <v>0</v>
      </c>
    </row>
    <row r="86" spans="1:4" x14ac:dyDescent="0.3">
      <c r="A86" s="1" t="s">
        <v>1</v>
      </c>
      <c r="B86" s="1" t="s">
        <v>23</v>
      </c>
      <c r="C86" s="1">
        <v>38</v>
      </c>
      <c r="D86" s="1">
        <v>5</v>
      </c>
    </row>
    <row r="87" spans="1:4" x14ac:dyDescent="0.3">
      <c r="A87" s="1" t="s">
        <v>2</v>
      </c>
      <c r="B87" s="1" t="s">
        <v>23</v>
      </c>
      <c r="C87" s="1">
        <v>38</v>
      </c>
      <c r="D87" s="1">
        <v>0</v>
      </c>
    </row>
    <row r="88" spans="1:4" x14ac:dyDescent="0.3">
      <c r="A88" s="1" t="s">
        <v>3</v>
      </c>
      <c r="B88" s="1" t="s">
        <v>23</v>
      </c>
      <c r="C88" s="1">
        <v>38</v>
      </c>
      <c r="D88" s="1">
        <v>5</v>
      </c>
    </row>
    <row r="89" spans="1:4" x14ac:dyDescent="0.3">
      <c r="A89" s="1" t="s">
        <v>4</v>
      </c>
      <c r="B89" s="1" t="s">
        <v>23</v>
      </c>
      <c r="C89" s="1">
        <v>38</v>
      </c>
      <c r="D89" s="1">
        <v>1</v>
      </c>
    </row>
    <row r="90" spans="1:4" x14ac:dyDescent="0.3">
      <c r="A90" s="1" t="s">
        <v>5</v>
      </c>
      <c r="B90" s="1" t="s">
        <v>23</v>
      </c>
      <c r="C90" s="1">
        <v>38</v>
      </c>
      <c r="D90" s="1">
        <v>0</v>
      </c>
    </row>
    <row r="91" spans="1:4" x14ac:dyDescent="0.3">
      <c r="A91" s="1" t="s">
        <v>6</v>
      </c>
      <c r="B91" s="1" t="s">
        <v>23</v>
      </c>
      <c r="C91" s="1">
        <v>38</v>
      </c>
      <c r="D91" s="1">
        <v>1</v>
      </c>
    </row>
    <row r="92" spans="1:4" x14ac:dyDescent="0.3">
      <c r="A92" s="1" t="s">
        <v>7</v>
      </c>
      <c r="B92" s="1" t="s">
        <v>23</v>
      </c>
      <c r="C92" s="1">
        <v>38</v>
      </c>
      <c r="D92" s="1">
        <v>0</v>
      </c>
    </row>
    <row r="93" spans="1:4" x14ac:dyDescent="0.3">
      <c r="A93" s="1" t="s">
        <v>1</v>
      </c>
      <c r="B93" s="1" t="s">
        <v>23</v>
      </c>
      <c r="C93" s="1">
        <v>42</v>
      </c>
      <c r="D93" s="1">
        <v>0</v>
      </c>
    </row>
    <row r="94" spans="1:4" x14ac:dyDescent="0.3">
      <c r="A94" s="1" t="s">
        <v>2</v>
      </c>
      <c r="B94" s="1" t="s">
        <v>23</v>
      </c>
      <c r="C94" s="1">
        <v>42</v>
      </c>
      <c r="D94" s="1">
        <v>0</v>
      </c>
    </row>
    <row r="95" spans="1:4" x14ac:dyDescent="0.3">
      <c r="A95" s="1" t="s">
        <v>3</v>
      </c>
      <c r="B95" s="1" t="s">
        <v>23</v>
      </c>
      <c r="C95" s="1">
        <v>42</v>
      </c>
      <c r="D95" s="1">
        <v>15</v>
      </c>
    </row>
    <row r="96" spans="1:4" x14ac:dyDescent="0.3">
      <c r="A96" s="1" t="s">
        <v>4</v>
      </c>
      <c r="B96" s="1" t="s">
        <v>23</v>
      </c>
      <c r="C96" s="1">
        <v>42</v>
      </c>
      <c r="D96" s="1">
        <v>0</v>
      </c>
    </row>
    <row r="97" spans="1:4" x14ac:dyDescent="0.3">
      <c r="A97" s="1" t="s">
        <v>5</v>
      </c>
      <c r="B97" s="1" t="s">
        <v>23</v>
      </c>
      <c r="C97" s="1">
        <v>42</v>
      </c>
      <c r="D97" s="1">
        <v>0</v>
      </c>
    </row>
    <row r="98" spans="1:4" x14ac:dyDescent="0.3">
      <c r="A98" s="1" t="s">
        <v>6</v>
      </c>
      <c r="B98" s="1" t="s">
        <v>23</v>
      </c>
      <c r="C98" s="1">
        <v>42</v>
      </c>
      <c r="D98" s="1">
        <v>8</v>
      </c>
    </row>
    <row r="99" spans="1:4" x14ac:dyDescent="0.3">
      <c r="A99" s="1" t="s">
        <v>7</v>
      </c>
      <c r="B99" s="1" t="s">
        <v>23</v>
      </c>
      <c r="C99" s="1">
        <v>42</v>
      </c>
      <c r="D99" s="1">
        <v>1</v>
      </c>
    </row>
    <row r="100" spans="1:4" x14ac:dyDescent="0.3">
      <c r="A100" s="1" t="s">
        <v>1</v>
      </c>
      <c r="B100" s="1" t="s">
        <v>23</v>
      </c>
      <c r="C100" s="1">
        <v>45</v>
      </c>
      <c r="D100" s="1">
        <v>0</v>
      </c>
    </row>
    <row r="101" spans="1:4" x14ac:dyDescent="0.3">
      <c r="A101" s="1" t="s">
        <v>2</v>
      </c>
      <c r="B101" s="1" t="s">
        <v>23</v>
      </c>
      <c r="C101" s="1">
        <v>45</v>
      </c>
      <c r="D101" s="1">
        <v>0</v>
      </c>
    </row>
    <row r="102" spans="1:4" x14ac:dyDescent="0.3">
      <c r="A102" s="1" t="s">
        <v>3</v>
      </c>
      <c r="B102" s="1" t="s">
        <v>23</v>
      </c>
      <c r="C102" s="1">
        <v>45</v>
      </c>
      <c r="D102" s="1">
        <v>2</v>
      </c>
    </row>
    <row r="103" spans="1:4" x14ac:dyDescent="0.3">
      <c r="A103" s="1" t="s">
        <v>4</v>
      </c>
      <c r="B103" s="1" t="s">
        <v>23</v>
      </c>
      <c r="C103" s="1">
        <v>45</v>
      </c>
      <c r="D103" s="1">
        <v>0</v>
      </c>
    </row>
    <row r="104" spans="1:4" x14ac:dyDescent="0.3">
      <c r="A104" s="1" t="s">
        <v>5</v>
      </c>
      <c r="B104" s="1" t="s">
        <v>23</v>
      </c>
      <c r="C104" s="1">
        <v>45</v>
      </c>
      <c r="D104" s="1">
        <v>0</v>
      </c>
    </row>
    <row r="105" spans="1:4" x14ac:dyDescent="0.3">
      <c r="A105" s="1" t="s">
        <v>6</v>
      </c>
      <c r="B105" s="1" t="s">
        <v>23</v>
      </c>
      <c r="C105" s="1">
        <v>45</v>
      </c>
      <c r="D105" s="1">
        <v>0</v>
      </c>
    </row>
    <row r="106" spans="1:4" x14ac:dyDescent="0.3">
      <c r="A106" s="1" t="s">
        <v>7</v>
      </c>
      <c r="B106" s="1" t="s">
        <v>23</v>
      </c>
      <c r="C106" s="1">
        <v>45</v>
      </c>
      <c r="D106" s="1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B0C1-DC5D-46FE-9A38-9538A3BCA1F0}">
  <dimension ref="A1:E36"/>
  <sheetViews>
    <sheetView zoomScaleNormal="100" workbookViewId="0">
      <selection sqref="A1:E36"/>
    </sheetView>
  </sheetViews>
  <sheetFormatPr baseColWidth="10" defaultColWidth="11.44140625" defaultRowHeight="14.4" x14ac:dyDescent="0.3"/>
  <cols>
    <col min="1" max="2" width="11.5546875" customWidth="1"/>
    <col min="3" max="3" width="16.88671875" style="1" bestFit="1" customWidth="1"/>
    <col min="4" max="4" width="11.44140625" style="1"/>
    <col min="5" max="5" width="16.88671875" style="1" bestFit="1" customWidth="1"/>
    <col min="6" max="16384" width="11.44140625" style="1"/>
  </cols>
  <sheetData>
    <row r="1" spans="1:5" x14ac:dyDescent="0.3">
      <c r="A1" t="s">
        <v>0</v>
      </c>
      <c r="B1" t="s">
        <v>18</v>
      </c>
      <c r="C1" s="1" t="s">
        <v>31</v>
      </c>
      <c r="D1" s="1" t="s">
        <v>11</v>
      </c>
      <c r="E1" s="1" t="s">
        <v>21</v>
      </c>
    </row>
    <row r="2" spans="1:5" x14ac:dyDescent="0.3">
      <c r="A2" t="s">
        <v>1</v>
      </c>
      <c r="B2" t="s">
        <v>32</v>
      </c>
      <c r="C2" s="1" t="s">
        <v>25</v>
      </c>
      <c r="D2" s="1">
        <v>2030</v>
      </c>
      <c r="E2" s="1">
        <f>SUMIFS(_inputHvcAmmonia!$D$1:$D$85,_inputHvcAmmonia!$A$1:$A$85,outputHvcSmr!A2,_inputHvcAmmonia!$C$1:$C$85,"&lt;="&amp;(General_Data_Assumptions!$F$3+General_Data_Assumptions!$F$3-outputHvcSmr!D2))</f>
        <v>73</v>
      </c>
    </row>
    <row r="3" spans="1:5" x14ac:dyDescent="0.3">
      <c r="A3" t="s">
        <v>2</v>
      </c>
      <c r="B3" t="s">
        <v>32</v>
      </c>
      <c r="C3" s="1" t="s">
        <v>25</v>
      </c>
      <c r="D3" s="1">
        <v>2030</v>
      </c>
      <c r="E3" s="1">
        <f>SUMIFS(_inputHvcAmmonia!$D$1:$D$85,_inputHvcAmmonia!$A$1:$A$85,outputHvcSmr!A3,_inputHvcAmmonia!$C$1:$C$85,"&lt;="&amp;(General_Data_Assumptions!$F$4+General_Data_Assumptions!$F$3-outputHvcSmr!D3))</f>
        <v>38</v>
      </c>
    </row>
    <row r="4" spans="1:5" x14ac:dyDescent="0.3">
      <c r="A4" t="s">
        <v>3</v>
      </c>
      <c r="B4" t="s">
        <v>32</v>
      </c>
      <c r="C4" s="1" t="s">
        <v>25</v>
      </c>
      <c r="D4" s="1">
        <v>2030</v>
      </c>
      <c r="E4" s="1">
        <f>SUMIFS(_inputHvcAmmonia!$D$1:$D$85,_inputHvcAmmonia!$A$1:$A$85,outputHvcSmr!A4,_inputHvcAmmonia!$C$1:$C$85,"&lt;="&amp;(General_Data_Assumptions!$F$4+General_Data_Assumptions!$F$3-outputHvcSmr!D4))</f>
        <v>104</v>
      </c>
    </row>
    <row r="5" spans="1:5" x14ac:dyDescent="0.3">
      <c r="A5" t="s">
        <v>4</v>
      </c>
      <c r="B5" t="s">
        <v>32</v>
      </c>
      <c r="C5" s="1" t="s">
        <v>25</v>
      </c>
      <c r="D5" s="1">
        <v>2030</v>
      </c>
      <c r="E5" s="1">
        <f>SUMIFS(_inputHvcAmmonia!$D$1:$D$85,_inputHvcAmmonia!$A$1:$A$85,outputHvcSmr!A5,_inputHvcAmmonia!$C$1:$C$85,"&lt;="&amp;(General_Data_Assumptions!$F$4+General_Data_Assumptions!$F$3-outputHvcSmr!D5))</f>
        <v>11</v>
      </c>
    </row>
    <row r="6" spans="1:5" x14ac:dyDescent="0.3">
      <c r="A6" t="s">
        <v>5</v>
      </c>
      <c r="B6" t="s">
        <v>32</v>
      </c>
      <c r="C6" s="1" t="s">
        <v>25</v>
      </c>
      <c r="D6" s="1">
        <v>2030</v>
      </c>
      <c r="E6" s="1">
        <f>SUMIFS(_inputHvcAmmonia!$D$1:$D$85,_inputHvcAmmonia!$A$1:$A$85,outputHvcSmr!A6,_inputHvcAmmonia!$C$1:$C$85,"&lt;="&amp;(General_Data_Assumptions!$F$4+General_Data_Assumptions!$F$3-outputHvcSmr!D6))</f>
        <v>104</v>
      </c>
    </row>
    <row r="7" spans="1:5" x14ac:dyDescent="0.3">
      <c r="A7" t="s">
        <v>6</v>
      </c>
      <c r="B7" t="s">
        <v>32</v>
      </c>
      <c r="C7" s="1" t="s">
        <v>25</v>
      </c>
      <c r="D7" s="1">
        <v>2030</v>
      </c>
      <c r="E7" s="1">
        <f>SUMIFS(_inputHvcAmmonia!$D$1:$D$85,_inputHvcAmmonia!$A$1:$A$85,outputHvcSmr!A7,_inputHvcAmmonia!$C$1:$C$85,"&lt;="&amp;(General_Data_Assumptions!$F$4+General_Data_Assumptions!$F$3-outputHvcSmr!D7))</f>
        <v>32</v>
      </c>
    </row>
    <row r="8" spans="1:5" x14ac:dyDescent="0.3">
      <c r="A8" t="s">
        <v>7</v>
      </c>
      <c r="B8" t="s">
        <v>32</v>
      </c>
      <c r="C8" s="1" t="s">
        <v>25</v>
      </c>
      <c r="D8" s="1">
        <v>2030</v>
      </c>
      <c r="E8" s="1">
        <f>SUMIFS(_inputHvcAmmonia!$D$1:$D$85,_inputHvcAmmonia!$A$1:$A$85,outputHvcSmr!A8,_inputHvcAmmonia!$C$1:$C$85,"&lt;="&amp;(General_Data_Assumptions!$F$4+General_Data_Assumptions!$F$3-outputHvcSmr!D8))</f>
        <v>250</v>
      </c>
    </row>
    <row r="9" spans="1:5" x14ac:dyDescent="0.3">
      <c r="A9" t="s">
        <v>1</v>
      </c>
      <c r="B9" t="s">
        <v>32</v>
      </c>
      <c r="C9" s="1" t="s">
        <v>25</v>
      </c>
      <c r="D9" s="1">
        <v>2035</v>
      </c>
      <c r="E9" s="1">
        <f>SUMIFS(_inputHvcAmmonia!$D$1:$D$85,_inputHvcAmmonia!$A$1:$A$85,outputHvcSmr!A9,_inputHvcAmmonia!$C$1:$C$85,"&lt;="&amp;(General_Data_Assumptions!$F$4+General_Data_Assumptions!$F$3-outputHvcSmr!D9))</f>
        <v>71</v>
      </c>
    </row>
    <row r="10" spans="1:5" x14ac:dyDescent="0.3">
      <c r="A10" t="s">
        <v>2</v>
      </c>
      <c r="B10" t="s">
        <v>32</v>
      </c>
      <c r="C10" s="1" t="s">
        <v>25</v>
      </c>
      <c r="D10" s="1">
        <v>2035</v>
      </c>
      <c r="E10" s="1">
        <f>SUMIFS(_inputHvcAmmonia!$D$1:$D$85,_inputHvcAmmonia!$A$1:$A$85,outputHvcSmr!A10,_inputHvcAmmonia!$C$1:$C$85,"&lt;="&amp;(General_Data_Assumptions!$F$4+General_Data_Assumptions!$F$3-outputHvcSmr!D10))</f>
        <v>37</v>
      </c>
    </row>
    <row r="11" spans="1:5" x14ac:dyDescent="0.3">
      <c r="A11" t="s">
        <v>3</v>
      </c>
      <c r="B11" t="s">
        <v>32</v>
      </c>
      <c r="C11" s="1" t="s">
        <v>25</v>
      </c>
      <c r="D11" s="1">
        <v>2035</v>
      </c>
      <c r="E11" s="1">
        <f>SUMIFS(_inputHvcAmmonia!$D$1:$D$85,_inputHvcAmmonia!$A$1:$A$85,outputHvcSmr!A11,_inputHvcAmmonia!$C$1:$C$85,"&lt;="&amp;(General_Data_Assumptions!$F$4+General_Data_Assumptions!$F$3-outputHvcSmr!D11))</f>
        <v>95</v>
      </c>
    </row>
    <row r="12" spans="1:5" x14ac:dyDescent="0.3">
      <c r="A12" t="s">
        <v>4</v>
      </c>
      <c r="B12" t="s">
        <v>32</v>
      </c>
      <c r="C12" s="1" t="s">
        <v>25</v>
      </c>
      <c r="D12" s="1">
        <v>2035</v>
      </c>
      <c r="E12" s="1">
        <f>SUMIFS(_inputHvcAmmonia!$D$1:$D$85,_inputHvcAmmonia!$A$1:$A$85,outputHvcSmr!A12,_inputHvcAmmonia!$C$1:$C$85,"&lt;="&amp;(General_Data_Assumptions!$F$4+General_Data_Assumptions!$F$3-outputHvcSmr!D12))</f>
        <v>11</v>
      </c>
    </row>
    <row r="13" spans="1:5" x14ac:dyDescent="0.3">
      <c r="A13" t="s">
        <v>5</v>
      </c>
      <c r="B13" t="s">
        <v>32</v>
      </c>
      <c r="C13" s="1" t="s">
        <v>25</v>
      </c>
      <c r="D13" s="1">
        <v>2035</v>
      </c>
      <c r="E13" s="1">
        <f>SUMIFS(_inputHvcAmmonia!$D$1:$D$85,_inputHvcAmmonia!$A$1:$A$85,outputHvcSmr!A13,_inputHvcAmmonia!$C$1:$C$85,"&lt;="&amp;(General_Data_Assumptions!$F$4+General_Data_Assumptions!$F$3-outputHvcSmr!D13))</f>
        <v>103</v>
      </c>
    </row>
    <row r="14" spans="1:5" x14ac:dyDescent="0.3">
      <c r="A14" t="s">
        <v>6</v>
      </c>
      <c r="B14" t="s">
        <v>32</v>
      </c>
      <c r="C14" s="1" t="s">
        <v>25</v>
      </c>
      <c r="D14" s="1">
        <v>2035</v>
      </c>
      <c r="E14" s="1">
        <f>SUMIFS(_inputHvcAmmonia!$D$1:$D$85,_inputHvcAmmonia!$A$1:$A$85,outputHvcSmr!A14,_inputHvcAmmonia!$C$1:$C$85,"&lt;="&amp;(General_Data_Assumptions!$F$4+General_Data_Assumptions!$F$3-outputHvcSmr!D14))</f>
        <v>32</v>
      </c>
    </row>
    <row r="15" spans="1:5" x14ac:dyDescent="0.3">
      <c r="A15" t="s">
        <v>7</v>
      </c>
      <c r="B15" t="s">
        <v>32</v>
      </c>
      <c r="C15" s="1" t="s">
        <v>25</v>
      </c>
      <c r="D15" s="1">
        <v>2035</v>
      </c>
      <c r="E15" s="1">
        <f>SUMIFS(_inputHvcAmmonia!$D$1:$D$85,_inputHvcAmmonia!$A$1:$A$85,outputHvcSmr!A15,_inputHvcAmmonia!$C$1:$C$85,"&lt;="&amp;(General_Data_Assumptions!$F$4+General_Data_Assumptions!$F$3-outputHvcSmr!D15))</f>
        <v>250</v>
      </c>
    </row>
    <row r="16" spans="1:5" x14ac:dyDescent="0.3">
      <c r="A16" t="s">
        <v>1</v>
      </c>
      <c r="B16" t="s">
        <v>32</v>
      </c>
      <c r="C16" s="1" t="s">
        <v>25</v>
      </c>
      <c r="D16" s="1">
        <v>2040</v>
      </c>
      <c r="E16" s="1">
        <f>SUMIFS(_inputHvcAmmonia!$D$1:$D$85,_inputHvcAmmonia!$A$1:$A$85,outputHvcSmr!A16,_inputHvcAmmonia!$C$1:$C$85,"&lt;="&amp;(General_Data_Assumptions!$F$4+General_Data_Assumptions!$F$3-outputHvcSmr!D16))</f>
        <v>50</v>
      </c>
    </row>
    <row r="17" spans="1:5" x14ac:dyDescent="0.3">
      <c r="A17" t="s">
        <v>2</v>
      </c>
      <c r="B17" t="s">
        <v>32</v>
      </c>
      <c r="C17" s="1" t="s">
        <v>25</v>
      </c>
      <c r="D17" s="1">
        <v>2040</v>
      </c>
      <c r="E17" s="1">
        <f>SUMIFS(_inputHvcAmmonia!$D$1:$D$85,_inputHvcAmmonia!$A$1:$A$85,outputHvcSmr!A17,_inputHvcAmmonia!$C$1:$C$85,"&lt;="&amp;(General_Data_Assumptions!$F$4+General_Data_Assumptions!$F$3-outputHvcSmr!D17))</f>
        <v>5</v>
      </c>
    </row>
    <row r="18" spans="1:5" x14ac:dyDescent="0.3">
      <c r="A18" t="s">
        <v>3</v>
      </c>
      <c r="B18" t="s">
        <v>32</v>
      </c>
      <c r="C18" s="1" t="s">
        <v>25</v>
      </c>
      <c r="D18" s="1">
        <v>2040</v>
      </c>
      <c r="E18" s="1">
        <f>SUMIFS(_inputHvcAmmonia!$D$1:$D$85,_inputHvcAmmonia!$A$1:$A$85,outputHvcSmr!A18,_inputHvcAmmonia!$C$1:$C$85,"&lt;="&amp;(General_Data_Assumptions!$F$4+General_Data_Assumptions!$F$3-outputHvcSmr!D18))</f>
        <v>14</v>
      </c>
    </row>
    <row r="19" spans="1:5" x14ac:dyDescent="0.3">
      <c r="A19" t="s">
        <v>4</v>
      </c>
      <c r="B19" t="s">
        <v>32</v>
      </c>
      <c r="C19" s="1" t="s">
        <v>25</v>
      </c>
      <c r="D19" s="1">
        <v>2040</v>
      </c>
      <c r="E19" s="1">
        <f>SUMIFS(_inputHvcAmmonia!$D$1:$D$85,_inputHvcAmmonia!$A$1:$A$85,outputHvcSmr!A19,_inputHvcAmmonia!$C$1:$C$85,"&lt;="&amp;(General_Data_Assumptions!$F$4+General_Data_Assumptions!$F$3-outputHvcSmr!D19))</f>
        <v>10</v>
      </c>
    </row>
    <row r="20" spans="1:5" x14ac:dyDescent="0.3">
      <c r="A20" t="s">
        <v>5</v>
      </c>
      <c r="B20" t="s">
        <v>32</v>
      </c>
      <c r="C20" s="1" t="s">
        <v>25</v>
      </c>
      <c r="D20" s="1">
        <v>2040</v>
      </c>
      <c r="E20" s="1">
        <f>SUMIFS(_inputHvcAmmonia!$D$1:$D$85,_inputHvcAmmonia!$A$1:$A$85,outputHvcSmr!A20,_inputHvcAmmonia!$C$1:$C$85,"&lt;="&amp;(General_Data_Assumptions!$F$4+General_Data_Assumptions!$F$3-outputHvcSmr!D20))</f>
        <v>82</v>
      </c>
    </row>
    <row r="21" spans="1:5" x14ac:dyDescent="0.3">
      <c r="A21" t="s">
        <v>6</v>
      </c>
      <c r="B21" t="s">
        <v>32</v>
      </c>
      <c r="C21" s="1" t="s">
        <v>25</v>
      </c>
      <c r="D21" s="1">
        <v>2040</v>
      </c>
      <c r="E21" s="1">
        <f>SUMIFS(_inputHvcAmmonia!$D$1:$D$85,_inputHvcAmmonia!$A$1:$A$85,outputHvcSmr!A21,_inputHvcAmmonia!$C$1:$C$85,"&lt;="&amp;(General_Data_Assumptions!$F$4+General_Data_Assumptions!$F$3-outputHvcSmr!D21))</f>
        <v>2</v>
      </c>
    </row>
    <row r="22" spans="1:5" x14ac:dyDescent="0.3">
      <c r="A22" t="s">
        <v>7</v>
      </c>
      <c r="B22" t="s">
        <v>32</v>
      </c>
      <c r="C22" s="1" t="s">
        <v>25</v>
      </c>
      <c r="D22" s="1">
        <v>2040</v>
      </c>
      <c r="E22" s="1">
        <f>SUMIFS(_inputHvcAmmonia!$D$1:$D$85,_inputHvcAmmonia!$A$1:$A$85,outputHvcSmr!A22,_inputHvcAmmonia!$C$1:$C$85,"&lt;="&amp;(General_Data_Assumptions!$F$4+General_Data_Assumptions!$F$3-outputHvcSmr!D22))</f>
        <v>90</v>
      </c>
    </row>
    <row r="23" spans="1:5" x14ac:dyDescent="0.3">
      <c r="A23" t="s">
        <v>1</v>
      </c>
      <c r="B23" t="s">
        <v>32</v>
      </c>
      <c r="C23" s="1" t="s">
        <v>25</v>
      </c>
      <c r="D23" s="1">
        <v>2045</v>
      </c>
      <c r="E23" s="1">
        <f>SUMIFS(_inputHvcAmmonia!$D$1:$D$85,_inputHvcAmmonia!$A$1:$A$85,outputHvcSmr!A23,_inputHvcAmmonia!$C$1:$C$85,"&lt;="&amp;(General_Data_Assumptions!$F$4+General_Data_Assumptions!$F$3-outputHvcSmr!D23))</f>
        <v>10</v>
      </c>
    </row>
    <row r="24" spans="1:5" x14ac:dyDescent="0.3">
      <c r="A24" t="s">
        <v>2</v>
      </c>
      <c r="B24" t="s">
        <v>32</v>
      </c>
      <c r="C24" s="1" t="s">
        <v>25</v>
      </c>
      <c r="D24" s="1">
        <v>2045</v>
      </c>
      <c r="E24" s="1">
        <f>SUMIFS(_inputHvcAmmonia!$D$1:$D$85,_inputHvcAmmonia!$A$1:$A$85,outputHvcSmr!A24,_inputHvcAmmonia!$C$1:$C$85,"&lt;="&amp;(General_Data_Assumptions!$F$4+General_Data_Assumptions!$F$3-outputHvcSmr!D24))</f>
        <v>0</v>
      </c>
    </row>
    <row r="25" spans="1:5" x14ac:dyDescent="0.3">
      <c r="A25" t="s">
        <v>3</v>
      </c>
      <c r="B25" t="s">
        <v>32</v>
      </c>
      <c r="C25" s="1" t="s">
        <v>25</v>
      </c>
      <c r="D25" s="1">
        <v>2045</v>
      </c>
      <c r="E25" s="1">
        <f>SUMIFS(_inputHvcAmmonia!$D$1:$D$85,_inputHvcAmmonia!$A$1:$A$85,outputHvcSmr!A25,_inputHvcAmmonia!$C$1:$C$85,"&lt;="&amp;(General_Data_Assumptions!$F$4+General_Data_Assumptions!$F$3-outputHvcSmr!D25))</f>
        <v>0</v>
      </c>
    </row>
    <row r="26" spans="1:5" x14ac:dyDescent="0.3">
      <c r="A26" t="s">
        <v>4</v>
      </c>
      <c r="B26" t="s">
        <v>32</v>
      </c>
      <c r="C26" s="1" t="s">
        <v>25</v>
      </c>
      <c r="D26" s="1">
        <v>2045</v>
      </c>
      <c r="E26" s="1">
        <f>SUMIFS(_inputHvcAmmonia!$D$1:$D$85,_inputHvcAmmonia!$A$1:$A$85,outputHvcSmr!A26,_inputHvcAmmonia!$C$1:$C$85,"&lt;="&amp;(General_Data_Assumptions!$F$4+General_Data_Assumptions!$F$3-outputHvcSmr!D26))</f>
        <v>0</v>
      </c>
    </row>
    <row r="27" spans="1:5" x14ac:dyDescent="0.3">
      <c r="A27" t="s">
        <v>5</v>
      </c>
      <c r="B27" t="s">
        <v>32</v>
      </c>
      <c r="C27" s="1" t="s">
        <v>25</v>
      </c>
      <c r="D27" s="1">
        <v>2045</v>
      </c>
      <c r="E27" s="1">
        <f>SUMIFS(_inputHvcAmmonia!$D$1:$D$85,_inputHvcAmmonia!$A$1:$A$85,outputHvcSmr!A27,_inputHvcAmmonia!$C$1:$C$85,"&lt;="&amp;(General_Data_Assumptions!$F$4+General_Data_Assumptions!$F$3-outputHvcSmr!D27))</f>
        <v>0</v>
      </c>
    </row>
    <row r="28" spans="1:5" x14ac:dyDescent="0.3">
      <c r="A28" t="s">
        <v>6</v>
      </c>
      <c r="B28" t="s">
        <v>32</v>
      </c>
      <c r="C28" s="1" t="s">
        <v>25</v>
      </c>
      <c r="D28" s="1">
        <v>2045</v>
      </c>
      <c r="E28" s="1">
        <f>SUMIFS(_inputHvcAmmonia!$D$1:$D$85,_inputHvcAmmonia!$A$1:$A$85,outputHvcSmr!A28,_inputHvcAmmonia!$C$1:$C$85,"&lt;="&amp;(General_Data_Assumptions!$F$4+General_Data_Assumptions!$F$3-outputHvcSmr!D28))</f>
        <v>0</v>
      </c>
    </row>
    <row r="29" spans="1:5" x14ac:dyDescent="0.3">
      <c r="A29" t="s">
        <v>7</v>
      </c>
      <c r="B29" t="s">
        <v>32</v>
      </c>
      <c r="C29" s="1" t="s">
        <v>25</v>
      </c>
      <c r="D29" s="1">
        <v>2045</v>
      </c>
      <c r="E29" s="1">
        <f>SUMIFS(_inputHvcAmmonia!$D$1:$D$85,_inputHvcAmmonia!$A$1:$A$85,outputHvcSmr!A29,_inputHvcAmmonia!$C$1:$C$85,"&lt;="&amp;(General_Data_Assumptions!$F$4+General_Data_Assumptions!$F$3-outputHvcSmr!D29))</f>
        <v>0</v>
      </c>
    </row>
    <row r="30" spans="1:5" x14ac:dyDescent="0.3">
      <c r="A30" t="s">
        <v>1</v>
      </c>
      <c r="B30" t="s">
        <v>32</v>
      </c>
      <c r="C30" s="1" t="s">
        <v>25</v>
      </c>
      <c r="D30" s="1">
        <v>2050</v>
      </c>
      <c r="E30" s="1">
        <f>SUMIFS(_inputHvcAmmonia!$D$1:$D$85,_inputHvcAmmonia!$A$1:$A$85,outputHvcSmr!A30,_inputHvcAmmonia!$C$1:$C$85,"&lt;="&amp;(General_Data_Assumptions!$F$4+General_Data_Assumptions!$F$3-outputHvcSmr!D30))</f>
        <v>0</v>
      </c>
    </row>
    <row r="31" spans="1:5" x14ac:dyDescent="0.3">
      <c r="A31" t="s">
        <v>2</v>
      </c>
      <c r="B31" t="s">
        <v>32</v>
      </c>
      <c r="C31" s="1" t="s">
        <v>25</v>
      </c>
      <c r="D31" s="1">
        <v>2050</v>
      </c>
      <c r="E31" s="1">
        <f>SUMIFS(_inputHvcAmmonia!$D$1:$D$85,_inputHvcAmmonia!$A$1:$A$85,outputHvcSmr!A31,_inputHvcAmmonia!$C$1:$C$85,"&lt;="&amp;(General_Data_Assumptions!$F$4+General_Data_Assumptions!$F$3-outputHvcSmr!D31))</f>
        <v>0</v>
      </c>
    </row>
    <row r="32" spans="1:5" x14ac:dyDescent="0.3">
      <c r="A32" t="s">
        <v>3</v>
      </c>
      <c r="B32" t="s">
        <v>32</v>
      </c>
      <c r="C32" s="1" t="s">
        <v>25</v>
      </c>
      <c r="D32" s="1">
        <v>2050</v>
      </c>
      <c r="E32" s="1">
        <f>SUMIFS(_inputHvcAmmonia!$D$1:$D$85,_inputHvcAmmonia!$A$1:$A$85,outputHvcSmr!A32,_inputHvcAmmonia!$C$1:$C$85,"&lt;="&amp;(General_Data_Assumptions!$F$4+General_Data_Assumptions!$F$3-outputHvcSmr!D32))</f>
        <v>0</v>
      </c>
    </row>
    <row r="33" spans="1:5" x14ac:dyDescent="0.3">
      <c r="A33" t="s">
        <v>4</v>
      </c>
      <c r="B33" t="s">
        <v>32</v>
      </c>
      <c r="C33" s="1" t="s">
        <v>25</v>
      </c>
      <c r="D33" s="1">
        <v>2050</v>
      </c>
      <c r="E33" s="1">
        <f>SUMIFS(_inputHvcAmmonia!$D$1:$D$85,_inputHvcAmmonia!$A$1:$A$85,outputHvcSmr!A33,_inputHvcAmmonia!$C$1:$C$85,"&lt;="&amp;(General_Data_Assumptions!$F$4+General_Data_Assumptions!$F$3-outputHvcSmr!D33))</f>
        <v>0</v>
      </c>
    </row>
    <row r="34" spans="1:5" x14ac:dyDescent="0.3">
      <c r="A34" t="s">
        <v>5</v>
      </c>
      <c r="B34" t="s">
        <v>32</v>
      </c>
      <c r="C34" s="1" t="s">
        <v>25</v>
      </c>
      <c r="D34" s="1">
        <v>2050</v>
      </c>
      <c r="E34" s="1">
        <f>SUMIFS(_inputHvcAmmonia!$D$1:$D$85,_inputHvcAmmonia!$A$1:$A$85,outputHvcSmr!A34,_inputHvcAmmonia!$C$1:$C$85,"&lt;="&amp;(General_Data_Assumptions!$F$4+General_Data_Assumptions!$F$3-outputHvcSmr!D34))</f>
        <v>0</v>
      </c>
    </row>
    <row r="35" spans="1:5" x14ac:dyDescent="0.3">
      <c r="A35" t="s">
        <v>6</v>
      </c>
      <c r="B35" t="s">
        <v>32</v>
      </c>
      <c r="C35" s="1" t="s">
        <v>25</v>
      </c>
      <c r="D35" s="1">
        <v>2050</v>
      </c>
      <c r="E35" s="1">
        <f>SUMIFS(_inputHvcAmmonia!$D$1:$D$85,_inputHvcAmmonia!$A$1:$A$85,outputHvcSmr!A35,_inputHvcAmmonia!$C$1:$C$85,"&lt;="&amp;(General_Data_Assumptions!$F$4+General_Data_Assumptions!$F$3-outputHvcSmr!D35))</f>
        <v>0</v>
      </c>
    </row>
    <row r="36" spans="1:5" x14ac:dyDescent="0.3">
      <c r="A36" t="s">
        <v>7</v>
      </c>
      <c r="B36" t="s">
        <v>32</v>
      </c>
      <c r="C36" s="1" t="s">
        <v>25</v>
      </c>
      <c r="D36" s="1">
        <v>2050</v>
      </c>
      <c r="E36" s="1">
        <f>SUMIFS(_inputHvcAmmonia!$D$1:$D$85,_inputHvcAmmonia!$A$1:$A$85,outputHvcSmr!A36,_inputHvcAmmonia!$C$1:$C$85,"&lt;="&amp;(General_Data_Assumptions!$F$4+General_Data_Assumptions!$F$3-outputHvcSmr!D36))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6F09-FE22-44FB-B910-4E1E11BD5417}">
  <dimension ref="A1:E36"/>
  <sheetViews>
    <sheetView zoomScaleNormal="100" workbookViewId="0">
      <selection activeCell="B2" sqref="B2:B36"/>
    </sheetView>
  </sheetViews>
  <sheetFormatPr baseColWidth="10" defaultColWidth="11.44140625" defaultRowHeight="14.4" x14ac:dyDescent="0.3"/>
  <cols>
    <col min="1" max="16384" width="11.44140625" style="1"/>
  </cols>
  <sheetData>
    <row r="1" spans="1:5" x14ac:dyDescent="0.3">
      <c r="A1" t="s">
        <v>0</v>
      </c>
      <c r="B1" t="s">
        <v>18</v>
      </c>
      <c r="C1" s="1" t="s">
        <v>31</v>
      </c>
      <c r="D1" s="1" t="s">
        <v>11</v>
      </c>
      <c r="E1" s="1" t="s">
        <v>21</v>
      </c>
    </row>
    <row r="2" spans="1:5" x14ac:dyDescent="0.3">
      <c r="A2" t="s">
        <v>1</v>
      </c>
      <c r="B2" t="s">
        <v>23</v>
      </c>
      <c r="C2" s="1" t="s">
        <v>25</v>
      </c>
      <c r="D2" s="1">
        <v>2030</v>
      </c>
      <c r="E2" s="1">
        <f>SUMIFS(_inputSmr!$D$1:$D$106,_inputSmr!$A$1:$A$106,_outputSmr!A2,_inputSmr!$C$1:$C$106,"&lt;="&amp;(General_Data_Assumptions!$F$3+General_Data_Assumptions!$F$5-_outputSmr!D2))</f>
        <v>0</v>
      </c>
    </row>
    <row r="3" spans="1:5" x14ac:dyDescent="0.3">
      <c r="A3" t="s">
        <v>2</v>
      </c>
      <c r="B3" t="s">
        <v>23</v>
      </c>
      <c r="C3" s="1" t="s">
        <v>25</v>
      </c>
      <c r="D3" s="1">
        <v>2030</v>
      </c>
      <c r="E3" s="1">
        <f>SUMIFS(_inputSmr!$D$1:$D$106,_inputSmr!$A$1:$A$106,_outputSmr!A3,_inputSmr!$C$1:$C$106,"&lt;="&amp;(General_Data_Assumptions!$F$3+General_Data_Assumptions!$F$5-_outputSmr!D3))</f>
        <v>11</v>
      </c>
    </row>
    <row r="4" spans="1:5" x14ac:dyDescent="0.3">
      <c r="A4" t="s">
        <v>3</v>
      </c>
      <c r="B4" t="s">
        <v>23</v>
      </c>
      <c r="C4" s="1" t="s">
        <v>25</v>
      </c>
      <c r="D4" s="1">
        <v>2030</v>
      </c>
      <c r="E4" s="1">
        <f>SUMIFS(_inputSmr!$D$1:$D$106,_inputSmr!$A$1:$A$106,_outputSmr!A4,_inputSmr!$C$1:$C$106,"&lt;="&amp;(General_Data_Assumptions!$F$3+General_Data_Assumptions!$F$5-_outputSmr!D4))</f>
        <v>12</v>
      </c>
    </row>
    <row r="5" spans="1:5" x14ac:dyDescent="0.3">
      <c r="A5" t="s">
        <v>4</v>
      </c>
      <c r="B5" t="s">
        <v>23</v>
      </c>
      <c r="C5" s="1" t="s">
        <v>25</v>
      </c>
      <c r="D5" s="1">
        <v>2030</v>
      </c>
      <c r="E5" s="1">
        <f>SUMIFS(_inputSmr!$D$1:$D$106,_inputSmr!$A$1:$A$106,_outputSmr!A5,_inputSmr!$C$1:$C$106,"&lt;="&amp;(General_Data_Assumptions!$F$3+General_Data_Assumptions!$F$5-_outputSmr!D5))</f>
        <v>20</v>
      </c>
    </row>
    <row r="6" spans="1:5" x14ac:dyDescent="0.3">
      <c r="A6" t="s">
        <v>5</v>
      </c>
      <c r="B6" t="s">
        <v>23</v>
      </c>
      <c r="C6" s="1" t="s">
        <v>25</v>
      </c>
      <c r="D6" s="1">
        <v>2030</v>
      </c>
      <c r="E6" s="1">
        <f>SUMIFS(_inputSmr!$D$1:$D$106,_inputSmr!$A$1:$A$106,_outputSmr!A6,_inputSmr!$C$1:$C$106,"&lt;="&amp;(General_Data_Assumptions!$F$3+General_Data_Assumptions!$F$5-_outputSmr!D6))</f>
        <v>25</v>
      </c>
    </row>
    <row r="7" spans="1:5" x14ac:dyDescent="0.3">
      <c r="A7" t="s">
        <v>6</v>
      </c>
      <c r="B7" t="s">
        <v>23</v>
      </c>
      <c r="C7" s="1" t="s">
        <v>25</v>
      </c>
      <c r="D7" s="1">
        <v>2030</v>
      </c>
      <c r="E7" s="1">
        <f>SUMIFS(_inputSmr!$D$1:$D$106,_inputSmr!$A$1:$A$106,_outputSmr!A7,_inputSmr!$C$1:$C$106,"&lt;="&amp;(General_Data_Assumptions!$F$3+General_Data_Assumptions!$F$5-_outputSmr!D7))</f>
        <v>7</v>
      </c>
    </row>
    <row r="8" spans="1:5" x14ac:dyDescent="0.3">
      <c r="A8" t="s">
        <v>7</v>
      </c>
      <c r="B8" t="s">
        <v>23</v>
      </c>
      <c r="C8" s="1" t="s">
        <v>25</v>
      </c>
      <c r="D8" s="1">
        <v>2030</v>
      </c>
      <c r="E8" s="1">
        <f>SUMIFS(_inputSmr!$D$1:$D$106,_inputSmr!$A$1:$A$106,_outputSmr!A8,_inputSmr!$C$1:$C$106,"&lt;="&amp;(General_Data_Assumptions!$F$3+General_Data_Assumptions!$F$5-_outputSmr!D8))</f>
        <v>112</v>
      </c>
    </row>
    <row r="9" spans="1:5" x14ac:dyDescent="0.3">
      <c r="A9" t="s">
        <v>1</v>
      </c>
      <c r="B9" t="s">
        <v>23</v>
      </c>
      <c r="C9" s="1" t="s">
        <v>25</v>
      </c>
      <c r="D9" s="1">
        <v>2035</v>
      </c>
      <c r="E9" s="1">
        <f>SUMIFS(_inputSmr!$D$1:$D$106,_inputSmr!$A$1:$A$106,_outputSmr!A9,_inputSmr!$C$1:$C$106,"&lt;="&amp;(General_Data_Assumptions!$F$3+General_Data_Assumptions!$F$5-_outputSmr!D9))</f>
        <v>0</v>
      </c>
    </row>
    <row r="10" spans="1:5" x14ac:dyDescent="0.3">
      <c r="A10" t="s">
        <v>2</v>
      </c>
      <c r="B10" t="s">
        <v>23</v>
      </c>
      <c r="C10" s="1" t="s">
        <v>25</v>
      </c>
      <c r="D10" s="1">
        <v>2035</v>
      </c>
      <c r="E10" s="1">
        <f>SUMIFS(_inputSmr!$D$1:$D$106,_inputSmr!$A$1:$A$106,_outputSmr!A10,_inputSmr!$C$1:$C$106,"&lt;="&amp;(General_Data_Assumptions!$F$3+General_Data_Assumptions!$F$5-_outputSmr!D10))</f>
        <v>11</v>
      </c>
    </row>
    <row r="11" spans="1:5" x14ac:dyDescent="0.3">
      <c r="A11" t="s">
        <v>3</v>
      </c>
      <c r="B11" t="s">
        <v>23</v>
      </c>
      <c r="C11" s="1" t="s">
        <v>25</v>
      </c>
      <c r="D11" s="1">
        <v>2035</v>
      </c>
      <c r="E11" s="1">
        <f>SUMIFS(_inputSmr!$D$1:$D$106,_inputSmr!$A$1:$A$106,_outputSmr!A11,_inputSmr!$C$1:$C$106,"&lt;="&amp;(General_Data_Assumptions!$F$3+General_Data_Assumptions!$F$5-_outputSmr!D11))</f>
        <v>12</v>
      </c>
    </row>
    <row r="12" spans="1:5" x14ac:dyDescent="0.3">
      <c r="A12" t="s">
        <v>4</v>
      </c>
      <c r="B12" t="s">
        <v>23</v>
      </c>
      <c r="C12" s="1" t="s">
        <v>25</v>
      </c>
      <c r="D12" s="1">
        <v>2035</v>
      </c>
      <c r="E12" s="1">
        <f>SUMIFS(_inputSmr!$D$1:$D$106,_inputSmr!$A$1:$A$106,_outputSmr!A12,_inputSmr!$C$1:$C$106,"&lt;="&amp;(General_Data_Assumptions!$F$3+General_Data_Assumptions!$F$5-_outputSmr!D12))</f>
        <v>20</v>
      </c>
    </row>
    <row r="13" spans="1:5" x14ac:dyDescent="0.3">
      <c r="A13" t="s">
        <v>5</v>
      </c>
      <c r="B13" t="s">
        <v>23</v>
      </c>
      <c r="C13" s="1" t="s">
        <v>25</v>
      </c>
      <c r="D13" s="1">
        <v>2035</v>
      </c>
      <c r="E13" s="1">
        <f>SUMIFS(_inputSmr!$D$1:$D$106,_inputSmr!$A$1:$A$106,_outputSmr!A13,_inputSmr!$C$1:$C$106,"&lt;="&amp;(General_Data_Assumptions!$F$3+General_Data_Assumptions!$F$5-_outputSmr!D13))</f>
        <v>25</v>
      </c>
    </row>
    <row r="14" spans="1:5" x14ac:dyDescent="0.3">
      <c r="A14" t="s">
        <v>6</v>
      </c>
      <c r="B14" t="s">
        <v>23</v>
      </c>
      <c r="C14" s="1" t="s">
        <v>25</v>
      </c>
      <c r="D14" s="1">
        <v>2035</v>
      </c>
      <c r="E14" s="1">
        <f>SUMIFS(_inputSmr!$D$1:$D$106,_inputSmr!$A$1:$A$106,_outputSmr!A14,_inputSmr!$C$1:$C$106,"&lt;="&amp;(General_Data_Assumptions!$F$3+General_Data_Assumptions!$F$5-_outputSmr!D14))</f>
        <v>0</v>
      </c>
    </row>
    <row r="15" spans="1:5" x14ac:dyDescent="0.3">
      <c r="A15" t="s">
        <v>7</v>
      </c>
      <c r="B15" t="s">
        <v>23</v>
      </c>
      <c r="C15" s="1" t="s">
        <v>25</v>
      </c>
      <c r="D15" s="1">
        <v>2035</v>
      </c>
      <c r="E15" s="1">
        <f>SUMIFS(_inputSmr!$D$1:$D$106,_inputSmr!$A$1:$A$106,_outputSmr!A15,_inputSmr!$C$1:$C$106,"&lt;="&amp;(General_Data_Assumptions!$F$3+General_Data_Assumptions!$F$5-_outputSmr!D15))</f>
        <v>87</v>
      </c>
    </row>
    <row r="16" spans="1:5" x14ac:dyDescent="0.3">
      <c r="A16" t="s">
        <v>1</v>
      </c>
      <c r="B16" t="s">
        <v>23</v>
      </c>
      <c r="C16" s="1" t="s">
        <v>25</v>
      </c>
      <c r="D16" s="1">
        <v>2040</v>
      </c>
      <c r="E16" s="1">
        <f>SUMIFS(_inputSmr!$D$1:$D$106,_inputSmr!$A$1:$A$106,_outputSmr!A16,_inputSmr!$C$1:$C$106,"&lt;="&amp;(General_Data_Assumptions!$F$3+General_Data_Assumptions!$F$5-_outputSmr!D16))</f>
        <v>0</v>
      </c>
    </row>
    <row r="17" spans="1:5" x14ac:dyDescent="0.3">
      <c r="A17" t="s">
        <v>2</v>
      </c>
      <c r="B17" t="s">
        <v>23</v>
      </c>
      <c r="C17" s="1" t="s">
        <v>25</v>
      </c>
      <c r="D17" s="1">
        <v>2040</v>
      </c>
      <c r="E17" s="1">
        <f>SUMIFS(_inputSmr!$D$1:$D$106,_inputSmr!$A$1:$A$106,_outputSmr!A17,_inputSmr!$C$1:$C$106,"&lt;="&amp;(General_Data_Assumptions!$F$3+General_Data_Assumptions!$F$5-_outputSmr!D17))</f>
        <v>5</v>
      </c>
    </row>
    <row r="18" spans="1:5" x14ac:dyDescent="0.3">
      <c r="A18" t="s">
        <v>3</v>
      </c>
      <c r="B18" t="s">
        <v>23</v>
      </c>
      <c r="C18" s="1" t="s">
        <v>25</v>
      </c>
      <c r="D18" s="1">
        <v>2040</v>
      </c>
      <c r="E18" s="1">
        <f>SUMIFS(_inputSmr!$D$1:$D$106,_inputSmr!$A$1:$A$106,_outputSmr!A18,_inputSmr!$C$1:$C$106,"&lt;="&amp;(General_Data_Assumptions!$F$3+General_Data_Assumptions!$F$5-_outputSmr!D18))</f>
        <v>12</v>
      </c>
    </row>
    <row r="19" spans="1:5" x14ac:dyDescent="0.3">
      <c r="A19" t="s">
        <v>4</v>
      </c>
      <c r="B19" t="s">
        <v>23</v>
      </c>
      <c r="C19" s="1" t="s">
        <v>25</v>
      </c>
      <c r="D19" s="1">
        <v>2040</v>
      </c>
      <c r="E19" s="1">
        <f>SUMIFS(_inputSmr!$D$1:$D$106,_inputSmr!$A$1:$A$106,_outputSmr!A19,_inputSmr!$C$1:$C$106,"&lt;="&amp;(General_Data_Assumptions!$F$3+General_Data_Assumptions!$F$5-_outputSmr!D19))</f>
        <v>20</v>
      </c>
    </row>
    <row r="20" spans="1:5" x14ac:dyDescent="0.3">
      <c r="A20" t="s">
        <v>5</v>
      </c>
      <c r="B20" t="s">
        <v>23</v>
      </c>
      <c r="C20" s="1" t="s">
        <v>25</v>
      </c>
      <c r="D20" s="1">
        <v>2040</v>
      </c>
      <c r="E20" s="1">
        <f>SUMIFS(_inputSmr!$D$1:$D$106,_inputSmr!$A$1:$A$106,_outputSmr!A20,_inputSmr!$C$1:$C$106,"&lt;="&amp;(General_Data_Assumptions!$F$3+General_Data_Assumptions!$F$5-_outputSmr!D20))</f>
        <v>25</v>
      </c>
    </row>
    <row r="21" spans="1:5" x14ac:dyDescent="0.3">
      <c r="A21" t="s">
        <v>6</v>
      </c>
      <c r="B21" t="s">
        <v>23</v>
      </c>
      <c r="C21" s="1" t="s">
        <v>25</v>
      </c>
      <c r="D21" s="1">
        <v>2040</v>
      </c>
      <c r="E21" s="1">
        <f>SUMIFS(_inputSmr!$D$1:$D$106,_inputSmr!$A$1:$A$106,_outputSmr!A21,_inputSmr!$C$1:$C$106,"&lt;="&amp;(General_Data_Assumptions!$F$3+General_Data_Assumptions!$F$5-_outputSmr!D21))</f>
        <v>0</v>
      </c>
    </row>
    <row r="22" spans="1:5" x14ac:dyDescent="0.3">
      <c r="A22" t="s">
        <v>7</v>
      </c>
      <c r="B22" t="s">
        <v>23</v>
      </c>
      <c r="C22" s="1" t="s">
        <v>25</v>
      </c>
      <c r="D22" s="1">
        <v>2040</v>
      </c>
      <c r="E22" s="1">
        <f>SUMIFS(_inputSmr!$D$1:$D$106,_inputSmr!$A$1:$A$106,_outputSmr!A22,_inputSmr!$C$1:$C$106,"&lt;="&amp;(General_Data_Assumptions!$F$3+General_Data_Assumptions!$F$5-_outputSmr!D22))</f>
        <v>83</v>
      </c>
    </row>
    <row r="23" spans="1:5" x14ac:dyDescent="0.3">
      <c r="A23" t="s">
        <v>1</v>
      </c>
      <c r="B23" t="s">
        <v>23</v>
      </c>
      <c r="C23" s="1" t="s">
        <v>25</v>
      </c>
      <c r="D23" s="1">
        <v>2045</v>
      </c>
      <c r="E23" s="1">
        <f>SUMIFS(_inputSmr!$D$1:$D$106,_inputSmr!$A$1:$A$106,_outputSmr!A23,_inputSmr!$C$1:$C$106,"&lt;="&amp;(General_Data_Assumptions!$F$3+General_Data_Assumptions!$F$5-_outputSmr!D23))</f>
        <v>0</v>
      </c>
    </row>
    <row r="24" spans="1:5" x14ac:dyDescent="0.3">
      <c r="A24" t="s">
        <v>2</v>
      </c>
      <c r="B24" t="s">
        <v>23</v>
      </c>
      <c r="C24" s="1" t="s">
        <v>25</v>
      </c>
      <c r="D24" s="1">
        <v>2045</v>
      </c>
      <c r="E24" s="1">
        <f>SUMIFS(_inputSmr!$D$1:$D$106,_inputSmr!$A$1:$A$106,_outputSmr!A24,_inputSmr!$C$1:$C$106,"&lt;="&amp;(General_Data_Assumptions!$F$3+General_Data_Assumptions!$F$5-_outputSmr!D24))</f>
        <v>0</v>
      </c>
    </row>
    <row r="25" spans="1:5" x14ac:dyDescent="0.3">
      <c r="A25" t="s">
        <v>3</v>
      </c>
      <c r="B25" t="s">
        <v>23</v>
      </c>
      <c r="C25" s="1" t="s">
        <v>25</v>
      </c>
      <c r="D25" s="1">
        <v>2045</v>
      </c>
      <c r="E25" s="1">
        <f>SUMIFS(_inputSmr!$D$1:$D$106,_inputSmr!$A$1:$A$106,_outputSmr!A25,_inputSmr!$C$1:$C$106,"&lt;="&amp;(General_Data_Assumptions!$F$3+General_Data_Assumptions!$F$5-_outputSmr!D25))</f>
        <v>12</v>
      </c>
    </row>
    <row r="26" spans="1:5" x14ac:dyDescent="0.3">
      <c r="A26" t="s">
        <v>4</v>
      </c>
      <c r="B26" t="s">
        <v>23</v>
      </c>
      <c r="C26" s="1" t="s">
        <v>25</v>
      </c>
      <c r="D26" s="1">
        <v>2045</v>
      </c>
      <c r="E26" s="1">
        <f>SUMIFS(_inputSmr!$D$1:$D$106,_inputSmr!$A$1:$A$106,_outputSmr!A26,_inputSmr!$C$1:$C$106,"&lt;="&amp;(General_Data_Assumptions!$F$3+General_Data_Assumptions!$F$5-_outputSmr!D26))</f>
        <v>15</v>
      </c>
    </row>
    <row r="27" spans="1:5" x14ac:dyDescent="0.3">
      <c r="A27" t="s">
        <v>5</v>
      </c>
      <c r="B27" t="s">
        <v>23</v>
      </c>
      <c r="C27" s="1" t="s">
        <v>25</v>
      </c>
      <c r="D27" s="1">
        <v>2045</v>
      </c>
      <c r="E27" s="1">
        <f>SUMIFS(_inputSmr!$D$1:$D$106,_inputSmr!$A$1:$A$106,_outputSmr!A27,_inputSmr!$C$1:$C$106,"&lt;="&amp;(General_Data_Assumptions!$F$3+General_Data_Assumptions!$F$5-_outputSmr!D27))</f>
        <v>20</v>
      </c>
    </row>
    <row r="28" spans="1:5" x14ac:dyDescent="0.3">
      <c r="A28" t="s">
        <v>6</v>
      </c>
      <c r="B28" t="s">
        <v>23</v>
      </c>
      <c r="C28" s="1" t="s">
        <v>25</v>
      </c>
      <c r="D28" s="1">
        <v>2045</v>
      </c>
      <c r="E28" s="1">
        <f>SUMIFS(_inputSmr!$D$1:$D$106,_inputSmr!$A$1:$A$106,_outputSmr!A28,_inputSmr!$C$1:$C$106,"&lt;="&amp;(General_Data_Assumptions!$F$3+General_Data_Assumptions!$F$5-_outputSmr!D28))</f>
        <v>0</v>
      </c>
    </row>
    <row r="29" spans="1:5" x14ac:dyDescent="0.3">
      <c r="A29" t="s">
        <v>7</v>
      </c>
      <c r="B29" t="s">
        <v>23</v>
      </c>
      <c r="C29" s="1" t="s">
        <v>25</v>
      </c>
      <c r="D29" s="1">
        <v>2045</v>
      </c>
      <c r="E29" s="1">
        <f>SUMIFS(_inputSmr!$D$1:$D$106,_inputSmr!$A$1:$A$106,_outputSmr!A29,_inputSmr!$C$1:$C$106,"&lt;="&amp;(General_Data_Assumptions!$F$3+General_Data_Assumptions!$F$5-_outputSmr!D29))</f>
        <v>73</v>
      </c>
    </row>
    <row r="30" spans="1:5" x14ac:dyDescent="0.3">
      <c r="A30" t="s">
        <v>1</v>
      </c>
      <c r="B30" t="s">
        <v>23</v>
      </c>
      <c r="C30" s="1" t="s">
        <v>25</v>
      </c>
      <c r="D30" s="1">
        <v>2050</v>
      </c>
      <c r="E30" s="1">
        <f>SUMIFS(_inputSmr!$D$1:$D$106,_inputSmr!$A$1:$A$106,_outputSmr!A30,_inputSmr!$C$1:$C$106,"&lt;="&amp;(General_Data_Assumptions!$F$3+General_Data_Assumptions!$F$5-_outputSmr!D30))</f>
        <v>0</v>
      </c>
    </row>
    <row r="31" spans="1:5" x14ac:dyDescent="0.3">
      <c r="A31" t="s">
        <v>2</v>
      </c>
      <c r="B31" t="s">
        <v>23</v>
      </c>
      <c r="C31" s="1" t="s">
        <v>25</v>
      </c>
      <c r="D31" s="1">
        <v>2050</v>
      </c>
      <c r="E31" s="1">
        <f>SUMIFS(_inputSmr!$D$1:$D$106,_inputSmr!$A$1:$A$106,_outputSmr!A31,_inputSmr!$C$1:$C$106,"&lt;="&amp;(General_Data_Assumptions!$F$3+General_Data_Assumptions!$F$5-_outputSmr!D31))</f>
        <v>0</v>
      </c>
    </row>
    <row r="32" spans="1:5" x14ac:dyDescent="0.3">
      <c r="A32" t="s">
        <v>3</v>
      </c>
      <c r="B32" t="s">
        <v>23</v>
      </c>
      <c r="C32" s="1" t="s">
        <v>25</v>
      </c>
      <c r="D32" s="1">
        <v>2050</v>
      </c>
      <c r="E32" s="1">
        <f>SUMIFS(_inputSmr!$D$1:$D$106,_inputSmr!$A$1:$A$106,_outputSmr!A32,_inputSmr!$C$1:$C$106,"&lt;="&amp;(General_Data_Assumptions!$F$3+General_Data_Assumptions!$F$5-_outputSmr!D32))</f>
        <v>0</v>
      </c>
    </row>
    <row r="33" spans="1:5" x14ac:dyDescent="0.3">
      <c r="A33" t="s">
        <v>4</v>
      </c>
      <c r="B33" t="s">
        <v>23</v>
      </c>
      <c r="C33" s="1" t="s">
        <v>25</v>
      </c>
      <c r="D33" s="1">
        <v>2050</v>
      </c>
      <c r="E33" s="1">
        <f>SUMIFS(_inputSmr!$D$1:$D$106,_inputSmr!$A$1:$A$106,_outputSmr!A33,_inputSmr!$C$1:$C$106,"&lt;="&amp;(General_Data_Assumptions!$F$3+General_Data_Assumptions!$F$5-_outputSmr!D33))</f>
        <v>5</v>
      </c>
    </row>
    <row r="34" spans="1:5" x14ac:dyDescent="0.3">
      <c r="A34" t="s">
        <v>5</v>
      </c>
      <c r="B34" t="s">
        <v>23</v>
      </c>
      <c r="C34" s="1" t="s">
        <v>25</v>
      </c>
      <c r="D34" s="1">
        <v>2050</v>
      </c>
      <c r="E34" s="1">
        <f>SUMIFS(_inputSmr!$D$1:$D$106,_inputSmr!$A$1:$A$106,_outputSmr!A34,_inputSmr!$C$1:$C$106,"&lt;="&amp;(General_Data_Assumptions!$F$3+General_Data_Assumptions!$F$5-_outputSmr!D34))</f>
        <v>0</v>
      </c>
    </row>
    <row r="35" spans="1:5" x14ac:dyDescent="0.3">
      <c r="A35" t="s">
        <v>6</v>
      </c>
      <c r="B35" t="s">
        <v>23</v>
      </c>
      <c r="C35" s="1" t="s">
        <v>25</v>
      </c>
      <c r="D35" s="1">
        <v>2050</v>
      </c>
      <c r="E35" s="1">
        <f>SUMIFS(_inputSmr!$D$1:$D$106,_inputSmr!$A$1:$A$106,_outputSmr!A35,_inputSmr!$C$1:$C$106,"&lt;="&amp;(General_Data_Assumptions!$F$3+General_Data_Assumptions!$F$5-_outputSmr!D35))</f>
        <v>0</v>
      </c>
    </row>
    <row r="36" spans="1:5" x14ac:dyDescent="0.3">
      <c r="A36" t="s">
        <v>7</v>
      </c>
      <c r="B36" t="s">
        <v>23</v>
      </c>
      <c r="C36" s="1" t="s">
        <v>25</v>
      </c>
      <c r="D36" s="1">
        <v>2050</v>
      </c>
      <c r="E36" s="1">
        <f>SUMIFS(_inputSmr!$D$1:$D$106,_inputSmr!$A$1:$A$106,_outputSmr!A36,_inputSmr!$C$1:$C$106,"&lt;="&amp;(General_Data_Assumptions!$F$3+General_Data_Assumptions!$F$5-_outputSmr!D36))</f>
        <v>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8ADF-3911-4E66-815C-199A598EB6C3}">
  <dimension ref="A1:E36"/>
  <sheetViews>
    <sheetView tabSelected="1" topLeftCell="A9" zoomScaleNormal="100" workbookViewId="0">
      <selection activeCell="E2" sqref="E2:E36"/>
    </sheetView>
  </sheetViews>
  <sheetFormatPr baseColWidth="10" defaultColWidth="11.44140625" defaultRowHeight="14.4" x14ac:dyDescent="0.3"/>
  <cols>
    <col min="1" max="16384" width="11.44140625" style="1"/>
  </cols>
  <sheetData>
    <row r="1" spans="1:5" x14ac:dyDescent="0.3">
      <c r="A1" t="s">
        <v>34</v>
      </c>
      <c r="B1" t="s">
        <v>18</v>
      </c>
      <c r="C1" s="1" t="s">
        <v>31</v>
      </c>
      <c r="D1" s="1" t="s">
        <v>11</v>
      </c>
      <c r="E1" s="1" t="s">
        <v>21</v>
      </c>
    </row>
    <row r="2" spans="1:5" x14ac:dyDescent="0.3">
      <c r="A2" t="s">
        <v>1</v>
      </c>
      <c r="B2" t="s">
        <v>35</v>
      </c>
      <c r="C2" s="1" t="s">
        <v>25</v>
      </c>
      <c r="D2" s="1">
        <v>2030</v>
      </c>
      <c r="E2" s="1">
        <f>MAX(SUMIFS(_inputHvcAmmonia!$D$1:$D$85,_inputHvcAmmonia!$A$1:$A$85,outputHvcSmr!A2,_inputHvcAmmonia!$C$1:$C$85,"&lt;="&amp;(General_Data_Assumptions!$F$3+General_Data_Assumptions!$F$3-outputHvcSmr!D2))-_outputSmr!E2,0)</f>
        <v>73</v>
      </c>
    </row>
    <row r="3" spans="1:5" x14ac:dyDescent="0.3">
      <c r="A3" t="s">
        <v>2</v>
      </c>
      <c r="B3" t="s">
        <v>35</v>
      </c>
      <c r="C3" s="1" t="s">
        <v>25</v>
      </c>
      <c r="D3" s="1">
        <v>2030</v>
      </c>
      <c r="E3" s="1">
        <f>MAX(SUMIFS(_inputHvcAmmonia!$D$1:$D$85,_inputHvcAmmonia!$A$1:$A$85,outputHvcSmr!A3,_inputHvcAmmonia!$C$1:$C$85,"&lt;="&amp;(General_Data_Assumptions!$F$3+General_Data_Assumptions!$F$3-outputHvcSmr!D3))-_outputSmr!E3,0)</f>
        <v>27</v>
      </c>
    </row>
    <row r="4" spans="1:5" x14ac:dyDescent="0.3">
      <c r="A4" t="s">
        <v>3</v>
      </c>
      <c r="B4" t="s">
        <v>35</v>
      </c>
      <c r="C4" s="1" t="s">
        <v>25</v>
      </c>
      <c r="D4" s="1">
        <v>2030</v>
      </c>
      <c r="E4" s="1">
        <f>MAX(SUMIFS(_inputHvcAmmonia!$D$1:$D$85,_inputHvcAmmonia!$A$1:$A$85,outputHvcSmr!A4,_inputHvcAmmonia!$C$1:$C$85,"&lt;="&amp;(General_Data_Assumptions!$F$3+General_Data_Assumptions!$F$3-outputHvcSmr!D4))-_outputSmr!E4,0)</f>
        <v>92</v>
      </c>
    </row>
    <row r="5" spans="1:5" x14ac:dyDescent="0.3">
      <c r="A5" t="s">
        <v>4</v>
      </c>
      <c r="B5" t="s">
        <v>35</v>
      </c>
      <c r="C5" s="1" t="s">
        <v>25</v>
      </c>
      <c r="D5" s="1">
        <v>2030</v>
      </c>
      <c r="E5" s="1">
        <f>MAX(SUMIFS(_inputHvcAmmonia!$D$1:$D$85,_inputHvcAmmonia!$A$1:$A$85,outputHvcSmr!A5,_inputHvcAmmonia!$C$1:$C$85,"&lt;="&amp;(General_Data_Assumptions!$F$3+General_Data_Assumptions!$F$3-outputHvcSmr!D5))-_outputSmr!E5,0)</f>
        <v>0</v>
      </c>
    </row>
    <row r="6" spans="1:5" x14ac:dyDescent="0.3">
      <c r="A6" t="s">
        <v>5</v>
      </c>
      <c r="B6" t="s">
        <v>35</v>
      </c>
      <c r="C6" s="1" t="s">
        <v>25</v>
      </c>
      <c r="D6" s="1">
        <v>2030</v>
      </c>
      <c r="E6" s="1">
        <f>MAX(SUMIFS(_inputHvcAmmonia!$D$1:$D$85,_inputHvcAmmonia!$A$1:$A$85,outputHvcSmr!A6,_inputHvcAmmonia!$C$1:$C$85,"&lt;="&amp;(General_Data_Assumptions!$F$3+General_Data_Assumptions!$F$3-outputHvcSmr!D6))-_outputSmr!E6,0)</f>
        <v>79</v>
      </c>
    </row>
    <row r="7" spans="1:5" x14ac:dyDescent="0.3">
      <c r="A7" t="s">
        <v>6</v>
      </c>
      <c r="B7" t="s">
        <v>35</v>
      </c>
      <c r="C7" s="1" t="s">
        <v>25</v>
      </c>
      <c r="D7" s="1">
        <v>2030</v>
      </c>
      <c r="E7" s="1">
        <f>MAX(SUMIFS(_inputHvcAmmonia!$D$1:$D$85,_inputHvcAmmonia!$A$1:$A$85,outputHvcSmr!A7,_inputHvcAmmonia!$C$1:$C$85,"&lt;="&amp;(General_Data_Assumptions!$F$3+General_Data_Assumptions!$F$3-outputHvcSmr!D7))-_outputSmr!E7,0)</f>
        <v>25</v>
      </c>
    </row>
    <row r="8" spans="1:5" x14ac:dyDescent="0.3">
      <c r="A8" t="s">
        <v>7</v>
      </c>
      <c r="B8" t="s">
        <v>35</v>
      </c>
      <c r="C8" s="1" t="s">
        <v>25</v>
      </c>
      <c r="D8" s="1">
        <v>2030</v>
      </c>
      <c r="E8" s="1">
        <f>MAX(SUMIFS(_inputHvcAmmonia!$D$1:$D$85,_inputHvcAmmonia!$A$1:$A$85,outputHvcSmr!A8,_inputHvcAmmonia!$C$1:$C$85,"&lt;="&amp;(General_Data_Assumptions!$F$3+General_Data_Assumptions!$F$3-outputHvcSmr!D8))-_outputSmr!E8,0)</f>
        <v>138</v>
      </c>
    </row>
    <row r="9" spans="1:5" x14ac:dyDescent="0.3">
      <c r="A9" t="s">
        <v>1</v>
      </c>
      <c r="B9" t="s">
        <v>35</v>
      </c>
      <c r="C9" s="1" t="s">
        <v>25</v>
      </c>
      <c r="D9" s="1">
        <v>2035</v>
      </c>
      <c r="E9" s="1">
        <f>MAX(SUMIFS(_inputHvcAmmonia!$D$1:$D$85,_inputHvcAmmonia!$A$1:$A$85,outputHvcSmr!A9,_inputHvcAmmonia!$C$1:$C$85,"&lt;="&amp;(General_Data_Assumptions!$F$3+General_Data_Assumptions!$F$3-outputHvcSmr!D9))-_outputSmr!E9,0)</f>
        <v>73</v>
      </c>
    </row>
    <row r="10" spans="1:5" x14ac:dyDescent="0.3">
      <c r="A10" t="s">
        <v>2</v>
      </c>
      <c r="B10" t="s">
        <v>35</v>
      </c>
      <c r="C10" s="1" t="s">
        <v>25</v>
      </c>
      <c r="D10" s="1">
        <v>2035</v>
      </c>
      <c r="E10" s="1">
        <f>MAX(SUMIFS(_inputHvcAmmonia!$D$1:$D$85,_inputHvcAmmonia!$A$1:$A$85,outputHvcSmr!A10,_inputHvcAmmonia!$C$1:$C$85,"&lt;="&amp;(General_Data_Assumptions!$F$3+General_Data_Assumptions!$F$3-outputHvcSmr!D10))-_outputSmr!E10,0)</f>
        <v>27</v>
      </c>
    </row>
    <row r="11" spans="1:5" x14ac:dyDescent="0.3">
      <c r="A11" t="s">
        <v>3</v>
      </c>
      <c r="B11" t="s">
        <v>35</v>
      </c>
      <c r="C11" s="1" t="s">
        <v>25</v>
      </c>
      <c r="D11" s="1">
        <v>2035</v>
      </c>
      <c r="E11" s="1">
        <f>MAX(SUMIFS(_inputHvcAmmonia!$D$1:$D$85,_inputHvcAmmonia!$A$1:$A$85,outputHvcSmr!A11,_inputHvcAmmonia!$C$1:$C$85,"&lt;="&amp;(General_Data_Assumptions!$F$3+General_Data_Assumptions!$F$3-outputHvcSmr!D11))-_outputSmr!E11,0)</f>
        <v>92</v>
      </c>
    </row>
    <row r="12" spans="1:5" x14ac:dyDescent="0.3">
      <c r="A12" t="s">
        <v>4</v>
      </c>
      <c r="B12" t="s">
        <v>35</v>
      </c>
      <c r="C12" s="1" t="s">
        <v>25</v>
      </c>
      <c r="D12" s="1">
        <v>2035</v>
      </c>
      <c r="E12" s="1">
        <f>MAX(SUMIFS(_inputHvcAmmonia!$D$1:$D$85,_inputHvcAmmonia!$A$1:$A$85,outputHvcSmr!A12,_inputHvcAmmonia!$C$1:$C$85,"&lt;="&amp;(General_Data_Assumptions!$F$3+General_Data_Assumptions!$F$3-outputHvcSmr!D12))-_outputSmr!E12,0)</f>
        <v>0</v>
      </c>
    </row>
    <row r="13" spans="1:5" x14ac:dyDescent="0.3">
      <c r="A13" t="s">
        <v>5</v>
      </c>
      <c r="B13" t="s">
        <v>35</v>
      </c>
      <c r="C13" s="1" t="s">
        <v>25</v>
      </c>
      <c r="D13" s="1">
        <v>2035</v>
      </c>
      <c r="E13" s="1">
        <f>MAX(SUMIFS(_inputHvcAmmonia!$D$1:$D$85,_inputHvcAmmonia!$A$1:$A$85,outputHvcSmr!A13,_inputHvcAmmonia!$C$1:$C$85,"&lt;="&amp;(General_Data_Assumptions!$F$3+General_Data_Assumptions!$F$3-outputHvcSmr!D13))-_outputSmr!E13,0)</f>
        <v>79</v>
      </c>
    </row>
    <row r="14" spans="1:5" x14ac:dyDescent="0.3">
      <c r="A14" t="s">
        <v>6</v>
      </c>
      <c r="B14" t="s">
        <v>35</v>
      </c>
      <c r="C14" s="1" t="s">
        <v>25</v>
      </c>
      <c r="D14" s="1">
        <v>2035</v>
      </c>
      <c r="E14" s="1">
        <f>MAX(SUMIFS(_inputHvcAmmonia!$D$1:$D$85,_inputHvcAmmonia!$A$1:$A$85,outputHvcSmr!A14,_inputHvcAmmonia!$C$1:$C$85,"&lt;="&amp;(General_Data_Assumptions!$F$3+General_Data_Assumptions!$F$3-outputHvcSmr!D14))-_outputSmr!E14,0)</f>
        <v>32</v>
      </c>
    </row>
    <row r="15" spans="1:5" x14ac:dyDescent="0.3">
      <c r="A15" t="s">
        <v>7</v>
      </c>
      <c r="B15" t="s">
        <v>35</v>
      </c>
      <c r="C15" s="1" t="s">
        <v>25</v>
      </c>
      <c r="D15" s="1">
        <v>2035</v>
      </c>
      <c r="E15" s="1">
        <f>MAX(SUMIFS(_inputHvcAmmonia!$D$1:$D$85,_inputHvcAmmonia!$A$1:$A$85,outputHvcSmr!A15,_inputHvcAmmonia!$C$1:$C$85,"&lt;="&amp;(General_Data_Assumptions!$F$3+General_Data_Assumptions!$F$3-outputHvcSmr!D15))-_outputSmr!E15,0)</f>
        <v>163</v>
      </c>
    </row>
    <row r="16" spans="1:5" x14ac:dyDescent="0.3">
      <c r="A16" t="s">
        <v>1</v>
      </c>
      <c r="B16" t="s">
        <v>35</v>
      </c>
      <c r="C16" s="1" t="s">
        <v>25</v>
      </c>
      <c r="D16" s="1">
        <v>2040</v>
      </c>
      <c r="E16" s="1">
        <f>MAX(SUMIFS(_inputHvcAmmonia!$D$1:$D$85,_inputHvcAmmonia!$A$1:$A$85,outputHvcSmr!A16,_inputHvcAmmonia!$C$1:$C$85,"&lt;="&amp;(General_Data_Assumptions!$F$3+General_Data_Assumptions!$F$3-outputHvcSmr!D16))-_outputSmr!E16,0)</f>
        <v>73</v>
      </c>
    </row>
    <row r="17" spans="1:5" x14ac:dyDescent="0.3">
      <c r="A17" t="s">
        <v>2</v>
      </c>
      <c r="B17" t="s">
        <v>35</v>
      </c>
      <c r="C17" s="1" t="s">
        <v>25</v>
      </c>
      <c r="D17" s="1">
        <v>2040</v>
      </c>
      <c r="E17" s="1">
        <f>MAX(SUMIFS(_inputHvcAmmonia!$D$1:$D$85,_inputHvcAmmonia!$A$1:$A$85,outputHvcSmr!A17,_inputHvcAmmonia!$C$1:$C$85,"&lt;="&amp;(General_Data_Assumptions!$F$3+General_Data_Assumptions!$F$3-outputHvcSmr!D17))-_outputSmr!E17,0)</f>
        <v>33</v>
      </c>
    </row>
    <row r="18" spans="1:5" x14ac:dyDescent="0.3">
      <c r="A18" t="s">
        <v>3</v>
      </c>
      <c r="B18" t="s">
        <v>35</v>
      </c>
      <c r="C18" s="1" t="s">
        <v>25</v>
      </c>
      <c r="D18" s="1">
        <v>2040</v>
      </c>
      <c r="E18" s="1">
        <f>MAX(SUMIFS(_inputHvcAmmonia!$D$1:$D$85,_inputHvcAmmonia!$A$1:$A$85,outputHvcSmr!A18,_inputHvcAmmonia!$C$1:$C$85,"&lt;="&amp;(General_Data_Assumptions!$F$3+General_Data_Assumptions!$F$3-outputHvcSmr!D18))-_outputSmr!E18,0)</f>
        <v>92</v>
      </c>
    </row>
    <row r="19" spans="1:5" x14ac:dyDescent="0.3">
      <c r="A19" t="s">
        <v>4</v>
      </c>
      <c r="B19" t="s">
        <v>35</v>
      </c>
      <c r="C19" s="1" t="s">
        <v>25</v>
      </c>
      <c r="D19" s="1">
        <v>2040</v>
      </c>
      <c r="E19" s="1">
        <f>MAX(SUMIFS(_inputHvcAmmonia!$D$1:$D$85,_inputHvcAmmonia!$A$1:$A$85,outputHvcSmr!A19,_inputHvcAmmonia!$C$1:$C$85,"&lt;="&amp;(General_Data_Assumptions!$F$3+General_Data_Assumptions!$F$3-outputHvcSmr!D19))-_outputSmr!E19,0)</f>
        <v>0</v>
      </c>
    </row>
    <row r="20" spans="1:5" x14ac:dyDescent="0.3">
      <c r="A20" t="s">
        <v>5</v>
      </c>
      <c r="B20" t="s">
        <v>35</v>
      </c>
      <c r="C20" s="1" t="s">
        <v>25</v>
      </c>
      <c r="D20" s="1">
        <v>2040</v>
      </c>
      <c r="E20" s="1">
        <f>MAX(SUMIFS(_inputHvcAmmonia!$D$1:$D$85,_inputHvcAmmonia!$A$1:$A$85,outputHvcSmr!A20,_inputHvcAmmonia!$C$1:$C$85,"&lt;="&amp;(General_Data_Assumptions!$F$3+General_Data_Assumptions!$F$3-outputHvcSmr!D20))-_outputSmr!E20,0)</f>
        <v>79</v>
      </c>
    </row>
    <row r="21" spans="1:5" x14ac:dyDescent="0.3">
      <c r="A21" t="s">
        <v>6</v>
      </c>
      <c r="B21" t="s">
        <v>35</v>
      </c>
      <c r="C21" s="1" t="s">
        <v>25</v>
      </c>
      <c r="D21" s="1">
        <v>2040</v>
      </c>
      <c r="E21" s="1">
        <f>MAX(SUMIFS(_inputHvcAmmonia!$D$1:$D$85,_inputHvcAmmonia!$A$1:$A$85,outputHvcSmr!A21,_inputHvcAmmonia!$C$1:$C$85,"&lt;="&amp;(General_Data_Assumptions!$F$3+General_Data_Assumptions!$F$3-outputHvcSmr!D21))-_outputSmr!E21,0)</f>
        <v>32</v>
      </c>
    </row>
    <row r="22" spans="1:5" x14ac:dyDescent="0.3">
      <c r="A22" t="s">
        <v>7</v>
      </c>
      <c r="B22" t="s">
        <v>35</v>
      </c>
      <c r="C22" s="1" t="s">
        <v>25</v>
      </c>
      <c r="D22" s="1">
        <v>2040</v>
      </c>
      <c r="E22" s="1">
        <f>MAX(SUMIFS(_inputHvcAmmonia!$D$1:$D$85,_inputHvcAmmonia!$A$1:$A$85,outputHvcSmr!A22,_inputHvcAmmonia!$C$1:$C$85,"&lt;="&amp;(General_Data_Assumptions!$F$3+General_Data_Assumptions!$F$3-outputHvcSmr!D22))-_outputSmr!E22,0)</f>
        <v>167</v>
      </c>
    </row>
    <row r="23" spans="1:5" x14ac:dyDescent="0.3">
      <c r="A23" t="s">
        <v>1</v>
      </c>
      <c r="B23" t="s">
        <v>35</v>
      </c>
      <c r="C23" s="1" t="s">
        <v>25</v>
      </c>
      <c r="D23" s="1">
        <v>2045</v>
      </c>
      <c r="E23" s="1">
        <f>MAX(SUMIFS(_inputHvcAmmonia!$D$1:$D$85,_inputHvcAmmonia!$A$1:$A$85,outputHvcSmr!A23,_inputHvcAmmonia!$C$1:$C$85,"&lt;="&amp;(General_Data_Assumptions!$F$3+General_Data_Assumptions!$F$3-outputHvcSmr!D23))-_outputSmr!E23,0)</f>
        <v>73</v>
      </c>
    </row>
    <row r="24" spans="1:5" x14ac:dyDescent="0.3">
      <c r="A24" t="s">
        <v>2</v>
      </c>
      <c r="B24" t="s">
        <v>35</v>
      </c>
      <c r="C24" s="1" t="s">
        <v>25</v>
      </c>
      <c r="D24" s="1">
        <v>2045</v>
      </c>
      <c r="E24" s="1">
        <f>MAX(SUMIFS(_inputHvcAmmonia!$D$1:$D$85,_inputHvcAmmonia!$A$1:$A$85,outputHvcSmr!A24,_inputHvcAmmonia!$C$1:$C$85,"&lt;="&amp;(General_Data_Assumptions!$F$3+General_Data_Assumptions!$F$3-outputHvcSmr!D24))-_outputSmr!E24,0)</f>
        <v>38</v>
      </c>
    </row>
    <row r="25" spans="1:5" x14ac:dyDescent="0.3">
      <c r="A25" t="s">
        <v>3</v>
      </c>
      <c r="B25" t="s">
        <v>35</v>
      </c>
      <c r="C25" s="1" t="s">
        <v>25</v>
      </c>
      <c r="D25" s="1">
        <v>2045</v>
      </c>
      <c r="E25" s="1">
        <f>MAX(SUMIFS(_inputHvcAmmonia!$D$1:$D$85,_inputHvcAmmonia!$A$1:$A$85,outputHvcSmr!A25,_inputHvcAmmonia!$C$1:$C$85,"&lt;="&amp;(General_Data_Assumptions!$F$3+General_Data_Assumptions!$F$3-outputHvcSmr!D25))-_outputSmr!E25,0)</f>
        <v>92</v>
      </c>
    </row>
    <row r="26" spans="1:5" x14ac:dyDescent="0.3">
      <c r="A26" t="s">
        <v>4</v>
      </c>
      <c r="B26" t="s">
        <v>35</v>
      </c>
      <c r="C26" s="1" t="s">
        <v>25</v>
      </c>
      <c r="D26" s="1">
        <v>2045</v>
      </c>
      <c r="E26" s="1">
        <f>MAX(SUMIFS(_inputHvcAmmonia!$D$1:$D$85,_inputHvcAmmonia!$A$1:$A$85,outputHvcSmr!A26,_inputHvcAmmonia!$C$1:$C$85,"&lt;="&amp;(General_Data_Assumptions!$F$3+General_Data_Assumptions!$F$3-outputHvcSmr!D26))-_outputSmr!E26,0)</f>
        <v>0</v>
      </c>
    </row>
    <row r="27" spans="1:5" x14ac:dyDescent="0.3">
      <c r="A27" t="s">
        <v>5</v>
      </c>
      <c r="B27" t="s">
        <v>35</v>
      </c>
      <c r="C27" s="1" t="s">
        <v>25</v>
      </c>
      <c r="D27" s="1">
        <v>2045</v>
      </c>
      <c r="E27" s="1">
        <f>MAX(SUMIFS(_inputHvcAmmonia!$D$1:$D$85,_inputHvcAmmonia!$A$1:$A$85,outputHvcSmr!A27,_inputHvcAmmonia!$C$1:$C$85,"&lt;="&amp;(General_Data_Assumptions!$F$3+General_Data_Assumptions!$F$3-outputHvcSmr!D27))-_outputSmr!E27,0)</f>
        <v>84</v>
      </c>
    </row>
    <row r="28" spans="1:5" x14ac:dyDescent="0.3">
      <c r="A28" t="s">
        <v>6</v>
      </c>
      <c r="B28" t="s">
        <v>35</v>
      </c>
      <c r="C28" s="1" t="s">
        <v>25</v>
      </c>
      <c r="D28" s="1">
        <v>2045</v>
      </c>
      <c r="E28" s="1">
        <f>MAX(SUMIFS(_inputHvcAmmonia!$D$1:$D$85,_inputHvcAmmonia!$A$1:$A$85,outputHvcSmr!A28,_inputHvcAmmonia!$C$1:$C$85,"&lt;="&amp;(General_Data_Assumptions!$F$3+General_Data_Assumptions!$F$3-outputHvcSmr!D28))-_outputSmr!E28,0)</f>
        <v>32</v>
      </c>
    </row>
    <row r="29" spans="1:5" x14ac:dyDescent="0.3">
      <c r="A29" t="s">
        <v>7</v>
      </c>
      <c r="B29" t="s">
        <v>35</v>
      </c>
      <c r="C29" s="1" t="s">
        <v>25</v>
      </c>
      <c r="D29" s="1">
        <v>2045</v>
      </c>
      <c r="E29" s="1">
        <f>MAX(SUMIFS(_inputHvcAmmonia!$D$1:$D$85,_inputHvcAmmonia!$A$1:$A$85,outputHvcSmr!A29,_inputHvcAmmonia!$C$1:$C$85,"&lt;="&amp;(General_Data_Assumptions!$F$3+General_Data_Assumptions!$F$3-outputHvcSmr!D29))-_outputSmr!E29,0)</f>
        <v>177</v>
      </c>
    </row>
    <row r="30" spans="1:5" x14ac:dyDescent="0.3">
      <c r="A30" t="s">
        <v>1</v>
      </c>
      <c r="B30" t="s">
        <v>35</v>
      </c>
      <c r="C30" s="1" t="s">
        <v>25</v>
      </c>
      <c r="D30" s="1">
        <v>2050</v>
      </c>
      <c r="E30" s="1">
        <f>MAX(SUMIFS(_inputHvcAmmonia!$D$1:$D$85,_inputHvcAmmonia!$A$1:$A$85,outputHvcSmr!A30,_inputHvcAmmonia!$C$1:$C$85,"&lt;="&amp;(General_Data_Assumptions!$F$3+General_Data_Assumptions!$F$3-outputHvcSmr!D30))-_outputSmr!E30,0)</f>
        <v>73</v>
      </c>
    </row>
    <row r="31" spans="1:5" x14ac:dyDescent="0.3">
      <c r="A31" t="s">
        <v>2</v>
      </c>
      <c r="B31" t="s">
        <v>35</v>
      </c>
      <c r="C31" s="1" t="s">
        <v>25</v>
      </c>
      <c r="D31" s="1">
        <v>2050</v>
      </c>
      <c r="E31" s="1">
        <f>MAX(SUMIFS(_inputHvcAmmonia!$D$1:$D$85,_inputHvcAmmonia!$A$1:$A$85,outputHvcSmr!A31,_inputHvcAmmonia!$C$1:$C$85,"&lt;="&amp;(General_Data_Assumptions!$F$3+General_Data_Assumptions!$F$3-outputHvcSmr!D31))-_outputSmr!E31,0)</f>
        <v>38</v>
      </c>
    </row>
    <row r="32" spans="1:5" x14ac:dyDescent="0.3">
      <c r="A32" t="s">
        <v>3</v>
      </c>
      <c r="B32" t="s">
        <v>35</v>
      </c>
      <c r="C32" s="1" t="s">
        <v>25</v>
      </c>
      <c r="D32" s="1">
        <v>2050</v>
      </c>
      <c r="E32" s="1">
        <f>MAX(SUMIFS(_inputHvcAmmonia!$D$1:$D$85,_inputHvcAmmonia!$A$1:$A$85,outputHvcSmr!A32,_inputHvcAmmonia!$C$1:$C$85,"&lt;="&amp;(General_Data_Assumptions!$F$3+General_Data_Assumptions!$F$3-outputHvcSmr!D32))-_outputSmr!E32,0)</f>
        <v>104</v>
      </c>
    </row>
    <row r="33" spans="1:5" x14ac:dyDescent="0.3">
      <c r="A33" t="s">
        <v>4</v>
      </c>
      <c r="B33" t="s">
        <v>35</v>
      </c>
      <c r="C33" s="1" t="s">
        <v>25</v>
      </c>
      <c r="D33" s="1">
        <v>2050</v>
      </c>
      <c r="E33" s="1">
        <f>MAX(SUMIFS(_inputHvcAmmonia!$D$1:$D$85,_inputHvcAmmonia!$A$1:$A$85,outputHvcSmr!A33,_inputHvcAmmonia!$C$1:$C$85,"&lt;="&amp;(General_Data_Assumptions!$F$3+General_Data_Assumptions!$F$3-outputHvcSmr!D33))-_outputSmr!E33,0)</f>
        <v>6</v>
      </c>
    </row>
    <row r="34" spans="1:5" x14ac:dyDescent="0.3">
      <c r="A34" t="s">
        <v>5</v>
      </c>
      <c r="B34" t="s">
        <v>35</v>
      </c>
      <c r="C34" s="1" t="s">
        <v>25</v>
      </c>
      <c r="D34" s="1">
        <v>2050</v>
      </c>
      <c r="E34" s="1">
        <f>MAX(SUMIFS(_inputHvcAmmonia!$D$1:$D$85,_inputHvcAmmonia!$A$1:$A$85,outputHvcSmr!A34,_inputHvcAmmonia!$C$1:$C$85,"&lt;="&amp;(General_Data_Assumptions!$F$3+General_Data_Assumptions!$F$3-outputHvcSmr!D34))-_outputSmr!E34,0)</f>
        <v>104</v>
      </c>
    </row>
    <row r="35" spans="1:5" x14ac:dyDescent="0.3">
      <c r="A35" t="s">
        <v>6</v>
      </c>
      <c r="B35" t="s">
        <v>35</v>
      </c>
      <c r="C35" s="1" t="s">
        <v>25</v>
      </c>
      <c r="D35" s="1">
        <v>2050</v>
      </c>
      <c r="E35" s="1">
        <f>MAX(SUMIFS(_inputHvcAmmonia!$D$1:$D$85,_inputHvcAmmonia!$A$1:$A$85,outputHvcSmr!A35,_inputHvcAmmonia!$C$1:$C$85,"&lt;="&amp;(General_Data_Assumptions!$F$3+General_Data_Assumptions!$F$3-outputHvcSmr!D35))-_outputSmr!E35,0)</f>
        <v>32</v>
      </c>
    </row>
    <row r="36" spans="1:5" x14ac:dyDescent="0.3">
      <c r="A36" t="s">
        <v>7</v>
      </c>
      <c r="B36" t="s">
        <v>35</v>
      </c>
      <c r="C36" s="1" t="s">
        <v>25</v>
      </c>
      <c r="D36" s="1">
        <v>2050</v>
      </c>
      <c r="E36" s="1">
        <f>MAX(SUMIFS(_inputHvcAmmonia!$D$1:$D$85,_inputHvcAmmonia!$A$1:$A$85,outputHvcSmr!A36,_inputHvcAmmonia!$C$1:$C$85,"&lt;="&amp;(General_Data_Assumptions!$F$3+General_Data_Assumptions!$F$3-outputHvcSmr!D36))-_outputSmr!E36,0)</f>
        <v>185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>VMUMR4CQEYXW-1640182925-8941</_dlc_DocId>
    <Status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Valuechainlink xmlns="52b8c0d0-6d53-4846-a5df-0cb21513fd4e" xsi:nil="true"/>
    <_dlc_DocIdUrl xmlns="78f5d616-d986-4dbf-81f2-69af00c3db0e">
      <Url>https://fichtnergmbh.sharepoint.com/sites/FIS_F_Value_Chain_Model/_layouts/15/DocIdRedir.aspx?ID=VMUMR4CQEYXW-1640182925-8941</Url>
      <Description>VMUMR4CQEYXW-1640182925-8941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A84EFC-AA75-41D8-9582-D7ECD130CC1A}">
  <ds:schemaRefs>
    <ds:schemaRef ds:uri="http://schemas.microsoft.com/office/2006/metadata/properties"/>
    <ds:schemaRef ds:uri="http://schemas.microsoft.com/office/infopath/2007/PartnerControls"/>
    <ds:schemaRef ds:uri="52b8c0d0-6d53-4846-a5df-0cb21513fd4e"/>
    <ds:schemaRef ds:uri="78f5d616-d986-4dbf-81f2-69af00c3db0e"/>
  </ds:schemaRefs>
</ds:datastoreItem>
</file>

<file path=customXml/itemProps2.xml><?xml version="1.0" encoding="utf-8"?>
<ds:datastoreItem xmlns:ds="http://schemas.openxmlformats.org/officeDocument/2006/customXml" ds:itemID="{73F81176-9A1A-4156-B78F-04913F0445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7C37D4-8A19-4736-BECD-7EAA7295B3F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49021AD-E3C1-4636-B91E-EF9679C9B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General_Data_Assumptions</vt:lpstr>
      <vt:lpstr>_inputHvcAmmonia</vt:lpstr>
      <vt:lpstr>_inputSmr</vt:lpstr>
      <vt:lpstr>outputHvcSmr</vt:lpstr>
      <vt:lpstr>_outputSmr</vt:lpstr>
      <vt:lpstr>_outputHvc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Marx, Alexander</cp:lastModifiedBy>
  <dcterms:created xsi:type="dcterms:W3CDTF">2024-08-12T13:56:23Z</dcterms:created>
  <dcterms:modified xsi:type="dcterms:W3CDTF">2024-08-12T20:00:08Z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43fb0353-ae0f-4e3d-bf2b-ddee1ab02f20</vt:lpwstr>
  </property>
  <property fmtid="{D5CDD505-2E9C-101B-9397-08002B2CF9AE}" pid="4" name="MediaServiceImageTags">
    <vt:lpwstr/>
  </property>
</Properties>
</file>