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9_{7A7F579F-C0D3-4830-B2DA-78FC3C243A06}" xr6:coauthVersionLast="47" xr6:coauthVersionMax="47" xr10:uidLastSave="{00000000-0000-0000-0000-000000000000}"/>
  <bookViews>
    <workbookView xWindow="5385" yWindow="-16320" windowWidth="29040" windowHeight="15720" activeTab="3" xr2:uid="{00000000-000D-0000-FFFF-FFFF00000000}"/>
  </bookViews>
  <sheets>
    <sheet name="_General_Assumptions" sheetId="2" r:id="rId1"/>
    <sheet name="_rfnboFuelMap" sheetId="1" r:id="rId2"/>
    <sheet name="RNFBO_Fuel_Mapping" sheetId="4" r:id="rId3"/>
    <sheet name="Tabelle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5" i="3" l="1" a="1"/>
  <c r="D165" i="3" s="1"/>
  <c r="D164" i="3" a="1"/>
  <c r="D164" i="3" s="1"/>
  <c r="D163" i="3" a="1"/>
  <c r="D163" i="3" s="1"/>
  <c r="D162" i="3" a="1"/>
  <c r="D162" i="3" s="1"/>
  <c r="D161" i="3" a="1"/>
  <c r="D161" i="3" s="1"/>
  <c r="D155" i="3" a="1"/>
  <c r="D155" i="3" s="1"/>
  <c r="D154" i="3" a="1"/>
  <c r="D154" i="3" s="1"/>
  <c r="D153" i="3" a="1"/>
  <c r="D153" i="3" s="1"/>
  <c r="D152" i="3" a="1"/>
  <c r="D152" i="3" s="1"/>
  <c r="D151" i="3" a="1"/>
  <c r="D151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 s="1"/>
  <c r="D130" i="3" a="1"/>
  <c r="D130" i="3" s="1"/>
  <c r="D129" i="3" a="1"/>
  <c r="D129" i="3" s="1"/>
  <c r="D128" i="3" a="1"/>
  <c r="D128" i="3" s="1"/>
  <c r="D127" i="3"/>
  <c r="D127" i="3" a="1"/>
  <c r="D126" i="3" a="1"/>
  <c r="D126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 s="1"/>
  <c r="D76" i="3" a="1"/>
  <c r="D76" i="3" s="1"/>
  <c r="D75" i="3" a="1"/>
  <c r="D75" i="3" s="1"/>
  <c r="D74" i="3" a="1"/>
  <c r="D74" i="3" s="1"/>
  <c r="D73" i="3" a="1"/>
  <c r="D73" i="3" s="1"/>
  <c r="D72" i="3" a="1"/>
  <c r="D72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96" i="3" a="1"/>
  <c r="D96" i="3" s="1"/>
  <c r="D100" i="3" a="1"/>
  <c r="D100" i="3" s="1"/>
  <c r="D99" i="3" a="1"/>
  <c r="D99" i="3" s="1"/>
  <c r="D98" i="3" a="1"/>
  <c r="D98" i="3" s="1"/>
  <c r="D97" i="3" a="1"/>
  <c r="D97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85" i="3" a="1"/>
  <c r="D85" i="3" s="1"/>
  <c r="D84" i="3" a="1"/>
  <c r="D84" i="3" s="1"/>
  <c r="D83" i="3" a="1"/>
  <c r="D83" i="3" s="1"/>
  <c r="D82" i="3" a="1"/>
  <c r="D82" i="3" s="1"/>
  <c r="D81" i="3" a="1"/>
  <c r="D81" i="3" s="1"/>
  <c r="D194" i="3" a="1"/>
  <c r="D194" i="3" s="1"/>
  <c r="D193" i="3" a="1"/>
  <c r="D193" i="3" s="1"/>
  <c r="D192" i="3" a="1"/>
  <c r="D192" i="3" s="1"/>
  <c r="D191" i="3" a="1"/>
  <c r="D191" i="3" s="1"/>
  <c r="D204" i="3" a="1"/>
  <c r="D204" i="3" s="1"/>
  <c r="D203" i="3" a="1"/>
  <c r="D203" i="3" s="1"/>
  <c r="D202" i="3" a="1"/>
  <c r="D202" i="3" s="1"/>
  <c r="D201" i="3" a="1"/>
  <c r="D201" i="3" s="1"/>
  <c r="D3" i="3" a="1"/>
  <c r="D3" i="3" s="1"/>
  <c r="D4" i="3" a="1"/>
  <c r="D4" i="3" s="1"/>
  <c r="D5" i="3" a="1"/>
  <c r="D5" i="3" s="1"/>
  <c r="D6" i="3" a="1"/>
  <c r="D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7" i="3" a="1"/>
  <c r="D77" i="3" s="1"/>
  <c r="D78" i="3" a="1"/>
  <c r="D78" i="3" s="1"/>
  <c r="D79" i="3" a="1"/>
  <c r="D79" i="3" s="1"/>
  <c r="D80" i="3" a="1"/>
  <c r="D80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 s="1"/>
  <c r="D111" i="3" a="1"/>
  <c r="D111" i="3" s="1"/>
  <c r="D112" i="3" a="1"/>
  <c r="D112" i="3" s="1"/>
  <c r="D113" i="3" a="1"/>
  <c r="D113" i="3" s="1"/>
  <c r="D114" i="3" a="1"/>
  <c r="D114" i="3" s="1"/>
  <c r="D115" i="3" a="1"/>
  <c r="D115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36" i="3" a="1"/>
  <c r="D136" i="3" s="1"/>
  <c r="D137" i="3" a="1"/>
  <c r="D137" i="3" s="1"/>
  <c r="D138" i="3" a="1"/>
  <c r="D138" i="3" s="1"/>
  <c r="D139" i="3" a="1"/>
  <c r="D139" i="3" s="1"/>
  <c r="D140" i="3" a="1"/>
  <c r="D140" i="3" s="1"/>
  <c r="D141" i="3" a="1"/>
  <c r="D141" i="3" s="1"/>
  <c r="D142" i="3" a="1"/>
  <c r="D142" i="3" s="1"/>
  <c r="D143" i="3" a="1"/>
  <c r="D143" i="3" s="1"/>
  <c r="D144" i="3" a="1"/>
  <c r="D144" i="3" s="1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 s="1"/>
  <c r="D156" i="3" a="1"/>
  <c r="D156" i="3" s="1"/>
  <c r="D157" i="3" a="1"/>
  <c r="D157" i="3" s="1"/>
  <c r="D158" i="3" a="1"/>
  <c r="D158" i="3" s="1"/>
  <c r="D159" i="3" a="1"/>
  <c r="D159" i="3" s="1"/>
  <c r="D160" i="3" a="1"/>
  <c r="D160" i="3" s="1"/>
  <c r="D166" i="3" a="1"/>
  <c r="D166" i="3" s="1"/>
  <c r="D167" i="3" a="1"/>
  <c r="D167" i="3" s="1"/>
  <c r="D168" i="3" a="1"/>
  <c r="D168" i="3" s="1"/>
  <c r="D169" i="3" a="1"/>
  <c r="D169" i="3" s="1"/>
  <c r="D170" i="3" a="1"/>
  <c r="D170" i="3" s="1"/>
  <c r="D171" i="3" a="1"/>
  <c r="D171" i="3" s="1"/>
  <c r="D172" i="3" a="1"/>
  <c r="D172" i="3" s="1"/>
  <c r="D173" i="3" a="1"/>
  <c r="D173" i="3" s="1"/>
  <c r="D174" i="3" a="1"/>
  <c r="D174" i="3" s="1"/>
  <c r="D175" i="3" a="1"/>
  <c r="D175" i="3" s="1"/>
  <c r="D176" i="3" a="1"/>
  <c r="D176" i="3" s="1"/>
  <c r="D177" i="3" a="1"/>
  <c r="D177" i="3" s="1"/>
  <c r="D178" i="3" a="1"/>
  <c r="D178" i="3" s="1"/>
  <c r="D179" i="3" a="1"/>
  <c r="D179" i="3" s="1"/>
  <c r="D180" i="3" a="1"/>
  <c r="D180" i="3" s="1"/>
  <c r="D181" i="3" a="1"/>
  <c r="D181" i="3" s="1"/>
  <c r="D182" i="3" a="1"/>
  <c r="D182" i="3" s="1"/>
  <c r="D183" i="3" a="1"/>
  <c r="D183" i="3" s="1"/>
  <c r="D184" i="3" a="1"/>
  <c r="D184" i="3" s="1"/>
  <c r="D211" i="3" a="1"/>
  <c r="D211" i="3" s="1"/>
  <c r="D212" i="3" a="1"/>
  <c r="D212" i="3" s="1"/>
  <c r="D213" i="3" a="1"/>
  <c r="D213" i="3" s="1"/>
  <c r="D214" i="3" a="1"/>
  <c r="D214" i="3" s="1"/>
  <c r="D221" i="3" a="1"/>
  <c r="D221" i="3" s="1"/>
  <c r="D222" i="3" a="1"/>
  <c r="D222" i="3" s="1"/>
  <c r="D223" i="3" a="1"/>
  <c r="D223" i="3" s="1"/>
  <c r="D224" i="3" a="1"/>
  <c r="D224" i="3" s="1"/>
  <c r="D225" i="3" a="1"/>
  <c r="D225" i="3" s="1"/>
  <c r="D236" i="3" a="1"/>
  <c r="D236" i="3" s="1"/>
  <c r="D237" i="3" a="1"/>
  <c r="D237" i="3" s="1"/>
  <c r="D238" i="3" a="1"/>
  <c r="D238" i="3" s="1"/>
  <c r="D239" i="3" a="1"/>
  <c r="D239" i="3" s="1"/>
  <c r="D240" i="3" a="1"/>
  <c r="D240" i="3" s="1"/>
  <c r="D255" i="3" a="1"/>
  <c r="D255" i="3" s="1"/>
  <c r="D256" i="3" a="1"/>
  <c r="D256" i="3" s="1"/>
  <c r="D257" i="3" a="1"/>
  <c r="D257" i="3" s="1"/>
  <c r="D258" i="3" a="1"/>
  <c r="D258" i="3" s="1"/>
  <c r="D259" i="3" a="1"/>
  <c r="D259" i="3" s="1"/>
  <c r="D260" i="3" a="1"/>
  <c r="D260" i="3" s="1"/>
  <c r="D261" i="3" a="1"/>
  <c r="D261" i="3" s="1"/>
  <c r="D262" i="3" a="1"/>
  <c r="D262" i="3" s="1"/>
  <c r="D263" i="3" a="1"/>
  <c r="D263" i="3" s="1"/>
  <c r="D264" i="3" a="1"/>
  <c r="D264" i="3" s="1"/>
  <c r="D265" i="3" a="1"/>
  <c r="D265" i="3" s="1"/>
  <c r="D266" i="3" a="1"/>
  <c r="D266" i="3" s="1"/>
  <c r="D267" i="3" a="1"/>
  <c r="D267" i="3" s="1"/>
  <c r="D268" i="3" a="1"/>
  <c r="D268" i="3" s="1"/>
  <c r="D269" i="3" a="1"/>
  <c r="D269" i="3" s="1"/>
  <c r="D2" i="3" a="1"/>
  <c r="D2" i="3" s="1"/>
  <c r="F19" i="2"/>
  <c r="F20" i="2"/>
  <c r="F18" i="2"/>
  <c r="F14" i="2"/>
  <c r="F15" i="2"/>
  <c r="F13" i="2"/>
  <c r="C111" i="1" l="1"/>
  <c r="C107" i="1"/>
  <c r="C106" i="1"/>
  <c r="C102" i="1"/>
  <c r="C97" i="1"/>
  <c r="F4" i="2" l="1"/>
  <c r="C101" i="1"/>
  <c r="C116" i="1"/>
  <c r="C108" i="1" l="1"/>
  <c r="C98" i="1"/>
  <c r="C103" i="1"/>
  <c r="F10" i="2"/>
  <c r="F6" i="2" l="1"/>
  <c r="F5" i="2"/>
  <c r="C109" i="1" l="1"/>
  <c r="C104" i="1"/>
  <c r="C99" i="1"/>
  <c r="C110" i="1"/>
  <c r="C100" i="1"/>
  <c r="C105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<sst xmlns="http://schemas.openxmlformats.org/spreadsheetml/2006/main" count="868" uniqueCount="81">
  <si>
    <t>Fuel</t>
  </si>
  <si>
    <t>H2</t>
  </si>
  <si>
    <t>NH3</t>
  </si>
  <si>
    <t>MeOH</t>
  </si>
  <si>
    <t>E-Kerosene</t>
  </si>
  <si>
    <t>FT</t>
  </si>
  <si>
    <t>Gas</t>
  </si>
  <si>
    <t>Coal</t>
  </si>
  <si>
    <t>MGO</t>
  </si>
  <si>
    <t>BtL</t>
  </si>
  <si>
    <t>LNG</t>
  </si>
  <si>
    <t>Biodiesel</t>
  </si>
  <si>
    <t>HEFA</t>
  </si>
  <si>
    <t>JetA</t>
  </si>
  <si>
    <t>Naphtha</t>
  </si>
  <si>
    <t>RFNBO</t>
  </si>
  <si>
    <t>Electricity</t>
  </si>
  <si>
    <t>CO</t>
  </si>
  <si>
    <t>CO2</t>
  </si>
  <si>
    <t>Biomass</t>
  </si>
  <si>
    <t>LCH2</t>
  </si>
  <si>
    <t>HCH2</t>
  </si>
  <si>
    <t>LCMeOH</t>
  </si>
  <si>
    <t>BMeOH</t>
  </si>
  <si>
    <t>LCNH3</t>
  </si>
  <si>
    <t>Year</t>
  </si>
  <si>
    <t>General Assumption</t>
  </si>
  <si>
    <t>Item</t>
  </si>
  <si>
    <t>Parameter</t>
  </si>
  <si>
    <t>Unit</t>
  </si>
  <si>
    <t>Value</t>
  </si>
  <si>
    <t>Comment</t>
  </si>
  <si>
    <t>Capture Rate SmrCCTS</t>
  </si>
  <si>
    <t>Emissions</t>
  </si>
  <si>
    <t>%</t>
  </si>
  <si>
    <t>Exponential increase of targets with the followingg formula</t>
  </si>
  <si>
    <t>Carbon Content MeOH</t>
  </si>
  <si>
    <t>Emission</t>
  </si>
  <si>
    <t>gCO2/MJ</t>
  </si>
  <si>
    <t>gCO2/kgMeOH</t>
  </si>
  <si>
    <t>Lower Heating Value of methanol</t>
  </si>
  <si>
    <t>MJ/kg</t>
  </si>
  <si>
    <t>Carbon Rating Electricity</t>
  </si>
  <si>
    <t>Carbon Rating MeOH</t>
  </si>
  <si>
    <t>RFNBO Rating</t>
  </si>
  <si>
    <t>Country</t>
  </si>
  <si>
    <t>GER</t>
  </si>
  <si>
    <t>Process</t>
  </si>
  <si>
    <t>Input</t>
  </si>
  <si>
    <t>Bof</t>
  </si>
  <si>
    <t>Dri</t>
  </si>
  <si>
    <t>Fertilizer Synthesis</t>
  </si>
  <si>
    <t>HCNH3</t>
  </si>
  <si>
    <t>Hb</t>
  </si>
  <si>
    <t>N</t>
  </si>
  <si>
    <t>Asu</t>
  </si>
  <si>
    <t>Smr</t>
  </si>
  <si>
    <t>SmrCCTS</t>
  </si>
  <si>
    <t>Nto/Nta</t>
  </si>
  <si>
    <t>Mto/Mta</t>
  </si>
  <si>
    <t>MeOHSyn</t>
  </si>
  <si>
    <t>Dac</t>
  </si>
  <si>
    <t>Btm</t>
  </si>
  <si>
    <t>Onwind</t>
  </si>
  <si>
    <t>na</t>
  </si>
  <si>
    <t>Offwind</t>
  </si>
  <si>
    <t>El</t>
  </si>
  <si>
    <t>Pv</t>
  </si>
  <si>
    <t>AmCr</t>
  </si>
  <si>
    <t>H2Liq</t>
  </si>
  <si>
    <t>H2Eva</t>
  </si>
  <si>
    <t>Conventional ICE</t>
  </si>
  <si>
    <t>H2 ICE</t>
  </si>
  <si>
    <t>MeOH ICE</t>
  </si>
  <si>
    <t>NH3 ICE</t>
  </si>
  <si>
    <t>LNG ICE</t>
  </si>
  <si>
    <t>JetEngine</t>
  </si>
  <si>
    <t>H2gPR</t>
  </si>
  <si>
    <t>LH2</t>
  </si>
  <si>
    <t>Esc</t>
  </si>
  <si>
    <t>RNFBO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</si>
</sst>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3" fillId="0" borderId="0"/>
    <xf numFmtId="0" fontId="7" fillId="0" borderId="0"/>
  </cellStyleXfs>
  <cellXfs count="17">
    <xf numFmtId="0" fontId="0" fillId="0" borderId="0" xfId="0"/>
    <xf numFmtId="0" fontId="0" fillId="2" borderId="0" xfId="0" applyFill="1"/>
    <xf numFmtId="9" fontId="0" fillId="0" borderId="0" xfId="1" applyFont="1"/>
    <xf numFmtId="9" fontId="0" fillId="0" borderId="0" xfId="1" quotePrefix="1" applyFont="1"/>
    <xf numFmtId="0" fontId="6" fillId="0" borderId="1" xfId="2" applyFont="1" applyBorder="1" applyAlignment="1">
      <alignment vertical="top"/>
    </xf>
    <xf numFmtId="0" fontId="3" fillId="0" borderId="0" xfId="2"/>
    <xf numFmtId="0" fontId="3" fillId="0" borderId="0" xfId="2" applyAlignment="1">
      <alignment vertical="top"/>
    </xf>
    <xf numFmtId="0" fontId="3" fillId="0" borderId="1" xfId="2" applyBorder="1" applyAlignment="1">
      <alignment vertical="top"/>
    </xf>
    <xf numFmtId="0" fontId="3" fillId="0" borderId="2" xfId="2" applyBorder="1" applyAlignment="1">
      <alignment vertical="top"/>
    </xf>
    <xf numFmtId="0" fontId="7" fillId="0" borderId="0" xfId="3"/>
    <xf numFmtId="0" fontId="3" fillId="0" borderId="0" xfId="2" applyAlignment="1">
      <alignment vertical="center"/>
    </xf>
    <xf numFmtId="0" fontId="3" fillId="0" borderId="1" xfId="2" applyBorder="1" applyAlignment="1">
      <alignment vertical="center"/>
    </xf>
    <xf numFmtId="164" fontId="3" fillId="0" borderId="1" xfId="2" applyNumberFormat="1" applyBorder="1" applyAlignment="1">
      <alignment vertical="top"/>
    </xf>
    <xf numFmtId="0" fontId="2" fillId="0" borderId="0" xfId="2" applyFont="1" applyAlignment="1">
      <alignment vertical="top"/>
    </xf>
    <xf numFmtId="0" fontId="3" fillId="0" borderId="1" xfId="2" applyBorder="1"/>
    <xf numFmtId="0" fontId="1" fillId="0" borderId="0" xfId="2" applyFont="1" applyAlignment="1">
      <alignment vertical="top"/>
    </xf>
    <xf numFmtId="0" fontId="0" fillId="0" borderId="0" xfId="0" applyAlignment="1">
      <alignment horizontal="center"/>
    </xf>
  </cellXfs>
  <cellStyles count="4">
    <cellStyle name="Prozent" xfId="1" builtinId="5"/>
    <cellStyle name="Standard" xfId="0" builtinId="0"/>
    <cellStyle name="Standard 2" xfId="2" xr:uid="{4469731E-E57F-4ED3-9E86-4994BD28475E}"/>
    <cellStyle name="Standard 2 2" xfId="3" xr:uid="{58E9FCC7-BD33-4E3C-B77D-7C0E9EB9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DF73-E0E8-4032-8DE5-F8906B5E1545}">
  <dimension ref="A1:H21"/>
  <sheetViews>
    <sheetView topLeftCell="A2" zoomScale="85" zoomScaleNormal="85" workbookViewId="0">
      <selection activeCell="C44" sqref="C44"/>
    </sheetView>
  </sheetViews>
  <sheetFormatPr baseColWidth="10" defaultRowHeight="14.25" x14ac:dyDescent="0.45"/>
  <cols>
    <col min="1" max="1" width="27.46484375" bestFit="1" customWidth="1"/>
    <col min="2" max="2" width="9" bestFit="1" customWidth="1"/>
    <col min="3" max="3" width="23.265625" bestFit="1" customWidth="1"/>
    <col min="4" max="4" width="15.6640625" customWidth="1"/>
    <col min="6" max="6" width="16.59765625" customWidth="1"/>
    <col min="7" max="7" width="49.6640625" bestFit="1" customWidth="1"/>
  </cols>
  <sheetData>
    <row r="1" spans="1:8" x14ac:dyDescent="0.45">
      <c r="A1" s="16" t="s">
        <v>26</v>
      </c>
      <c r="B1" s="16"/>
      <c r="C1" s="16"/>
      <c r="D1" s="16"/>
      <c r="E1" s="16"/>
      <c r="F1" s="16"/>
    </row>
    <row r="2" spans="1:8" x14ac:dyDescent="0.45">
      <c r="A2" s="1" t="s">
        <v>27</v>
      </c>
      <c r="B2" s="1" t="s">
        <v>45</v>
      </c>
      <c r="C2" s="1" t="s">
        <v>28</v>
      </c>
      <c r="D2" s="1" t="s">
        <v>29</v>
      </c>
      <c r="E2" s="1" t="s">
        <v>25</v>
      </c>
      <c r="F2" s="1" t="s">
        <v>30</v>
      </c>
      <c r="G2" s="1" t="s">
        <v>31</v>
      </c>
    </row>
    <row r="3" spans="1:8" x14ac:dyDescent="0.45">
      <c r="A3" t="s">
        <v>32</v>
      </c>
      <c r="C3" t="s">
        <v>33</v>
      </c>
      <c r="D3" t="s">
        <v>34</v>
      </c>
      <c r="E3">
        <v>2030</v>
      </c>
      <c r="F3">
        <v>0.8</v>
      </c>
      <c r="G3" t="s">
        <v>35</v>
      </c>
      <c r="H3" t="e" vm="1">
        <v>#VALUE!</v>
      </c>
    </row>
    <row r="4" spans="1:8" x14ac:dyDescent="0.45">
      <c r="E4">
        <v>2035</v>
      </c>
      <c r="F4" s="3">
        <f xml:space="preserve"> $F$3 * ($F$7 / $F$3) ^ ((E4 - $E$3) / ($E$7 - $E$3))</f>
        <v>0.84589701075245127</v>
      </c>
    </row>
    <row r="5" spans="1:8" x14ac:dyDescent="0.45">
      <c r="E5">
        <v>2040</v>
      </c>
      <c r="F5" s="2">
        <f t="shared" ref="F5:F6" si="0" xml:space="preserve"> $F$3 * ($F$7 / $F$3) ^ ((E5 - $E$3) / ($E$7 - $E$3))</f>
        <v>0.89442719099991597</v>
      </c>
    </row>
    <row r="6" spans="1:8" x14ac:dyDescent="0.45">
      <c r="E6">
        <v>2045</v>
      </c>
      <c r="F6" s="2">
        <f t="shared" si="0"/>
        <v>0.94574160900317583</v>
      </c>
    </row>
    <row r="7" spans="1:8" x14ac:dyDescent="0.45">
      <c r="E7">
        <v>2050</v>
      </c>
      <c r="F7">
        <v>1</v>
      </c>
    </row>
    <row r="8" spans="1:8" x14ac:dyDescent="0.45">
      <c r="A8" t="s">
        <v>40</v>
      </c>
      <c r="C8" t="s">
        <v>37</v>
      </c>
      <c r="D8" t="s">
        <v>41</v>
      </c>
      <c r="F8">
        <v>22.7</v>
      </c>
    </row>
    <row r="9" spans="1:8" x14ac:dyDescent="0.45">
      <c r="A9" t="s">
        <v>36</v>
      </c>
      <c r="C9" t="s">
        <v>37</v>
      </c>
      <c r="D9" t="s">
        <v>38</v>
      </c>
      <c r="F9">
        <v>0.35</v>
      </c>
    </row>
    <row r="10" spans="1:8" x14ac:dyDescent="0.45">
      <c r="A10" t="s">
        <v>36</v>
      </c>
      <c r="C10" t="s">
        <v>37</v>
      </c>
      <c r="D10" t="s">
        <v>39</v>
      </c>
      <c r="F10">
        <f>F9*F8</f>
        <v>7.9449999999999994</v>
      </c>
    </row>
    <row r="11" spans="1:8" x14ac:dyDescent="0.45">
      <c r="A11" t="s">
        <v>43</v>
      </c>
      <c r="C11" t="s">
        <v>44</v>
      </c>
    </row>
    <row r="12" spans="1:8" x14ac:dyDescent="0.45">
      <c r="A12" t="s">
        <v>32</v>
      </c>
      <c r="B12" t="s">
        <v>33</v>
      </c>
      <c r="C12" t="s">
        <v>34</v>
      </c>
      <c r="D12">
        <v>2030</v>
      </c>
      <c r="E12">
        <v>2030</v>
      </c>
      <c r="F12">
        <v>0.8</v>
      </c>
    </row>
    <row r="13" spans="1:8" x14ac:dyDescent="0.45">
      <c r="A13" t="s">
        <v>32</v>
      </c>
      <c r="B13" t="s">
        <v>33</v>
      </c>
      <c r="C13" t="s">
        <v>34</v>
      </c>
      <c r="D13">
        <v>2035</v>
      </c>
      <c r="E13">
        <v>2035</v>
      </c>
      <c r="F13" s="2">
        <f>ROUND($F$12 * ($F$16 / $F$12) ^ ((E13 - $E$12) / ($E$16 - $E$12)),2)</f>
        <v>0.85</v>
      </c>
    </row>
    <row r="14" spans="1:8" x14ac:dyDescent="0.45">
      <c r="A14" t="s">
        <v>32</v>
      </c>
      <c r="B14" t="s">
        <v>33</v>
      </c>
      <c r="C14" t="s">
        <v>34</v>
      </c>
      <c r="D14">
        <v>2040</v>
      </c>
      <c r="E14">
        <v>2040</v>
      </c>
      <c r="F14" s="2">
        <f t="shared" ref="F14:F15" si="1">ROUND($F$12 * ($F$16 / $F$12) ^ ((E14 - $E$12) / ($E$16 - $E$12)),2)</f>
        <v>0.89</v>
      </c>
    </row>
    <row r="15" spans="1:8" x14ac:dyDescent="0.45">
      <c r="A15" t="s">
        <v>32</v>
      </c>
      <c r="B15" t="s">
        <v>33</v>
      </c>
      <c r="C15" t="s">
        <v>34</v>
      </c>
      <c r="D15">
        <v>2045</v>
      </c>
      <c r="E15">
        <v>2045</v>
      </c>
      <c r="F15" s="2">
        <f t="shared" si="1"/>
        <v>0.95</v>
      </c>
    </row>
    <row r="16" spans="1:8" x14ac:dyDescent="0.45">
      <c r="A16" t="s">
        <v>32</v>
      </c>
      <c r="B16" t="s">
        <v>33</v>
      </c>
      <c r="C16" t="s">
        <v>34</v>
      </c>
      <c r="D16">
        <v>2050</v>
      </c>
      <c r="E16">
        <v>2050</v>
      </c>
      <c r="F16">
        <v>1</v>
      </c>
    </row>
    <row r="17" spans="1:6" x14ac:dyDescent="0.45">
      <c r="A17" t="s">
        <v>42</v>
      </c>
      <c r="B17" t="s">
        <v>46</v>
      </c>
      <c r="C17" t="s">
        <v>44</v>
      </c>
      <c r="D17" t="s">
        <v>34</v>
      </c>
      <c r="E17">
        <v>2030</v>
      </c>
      <c r="F17" s="3">
        <v>0.7</v>
      </c>
    </row>
    <row r="18" spans="1:6" x14ac:dyDescent="0.45">
      <c r="A18" t="s">
        <v>42</v>
      </c>
      <c r="B18" t="s">
        <v>46</v>
      </c>
      <c r="C18" t="s">
        <v>44</v>
      </c>
      <c r="D18" t="s">
        <v>34</v>
      </c>
      <c r="E18">
        <v>2035</v>
      </c>
      <c r="F18" s="3">
        <f xml:space="preserve"> $F$17 * ($F$21 / $F$17) ^ ((E18 - $E$17) / ($E$21 - $E$17))</f>
        <v>0.76528557975036537</v>
      </c>
    </row>
    <row r="19" spans="1:6" x14ac:dyDescent="0.45">
      <c r="A19" t="s">
        <v>42</v>
      </c>
      <c r="B19" t="s">
        <v>46</v>
      </c>
      <c r="C19" t="s">
        <v>44</v>
      </c>
      <c r="D19" t="s">
        <v>34</v>
      </c>
      <c r="E19">
        <v>2040</v>
      </c>
      <c r="F19" s="3">
        <f t="shared" ref="F19:F20" si="2" xml:space="preserve"> $F$17 * ($F$21 / $F$17) ^ ((E19 - $E$17) / ($E$21 - $E$17))</f>
        <v>0.83666002653407545</v>
      </c>
    </row>
    <row r="20" spans="1:6" x14ac:dyDescent="0.45">
      <c r="A20" t="s">
        <v>42</v>
      </c>
      <c r="B20" t="s">
        <v>46</v>
      </c>
      <c r="C20" t="s">
        <v>44</v>
      </c>
      <c r="D20" t="s">
        <v>34</v>
      </c>
      <c r="E20">
        <v>2045</v>
      </c>
      <c r="F20" s="3">
        <f t="shared" si="2"/>
        <v>0.91469121922869434</v>
      </c>
    </row>
    <row r="21" spans="1:6" x14ac:dyDescent="0.45">
      <c r="A21" t="s">
        <v>42</v>
      </c>
      <c r="B21" t="s">
        <v>46</v>
      </c>
      <c r="C21" t="s">
        <v>44</v>
      </c>
      <c r="D21" t="s">
        <v>34</v>
      </c>
      <c r="E21">
        <v>2050</v>
      </c>
      <c r="F21">
        <v>1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opLeftCell="A43" workbookViewId="0">
      <selection activeCell="C57" sqref="C57"/>
    </sheetView>
  </sheetViews>
  <sheetFormatPr baseColWidth="10" defaultColWidth="8.86328125" defaultRowHeight="14.25" x14ac:dyDescent="0.45"/>
  <cols>
    <col min="1" max="2" width="17.265625" customWidth="1"/>
    <col min="3" max="3" width="18.265625" customWidth="1"/>
  </cols>
  <sheetData>
    <row r="1" spans="1:3" x14ac:dyDescent="0.45">
      <c r="A1" t="s">
        <v>0</v>
      </c>
      <c r="B1" t="s">
        <v>25</v>
      </c>
      <c r="C1" t="s">
        <v>15</v>
      </c>
    </row>
    <row r="2" spans="1:3" x14ac:dyDescent="0.45">
      <c r="A2" t="s">
        <v>1</v>
      </c>
      <c r="B2">
        <v>2030</v>
      </c>
      <c r="C2">
        <v>1</v>
      </c>
    </row>
    <row r="3" spans="1:3" x14ac:dyDescent="0.45">
      <c r="A3" t="s">
        <v>1</v>
      </c>
      <c r="B3">
        <v>2035</v>
      </c>
      <c r="C3">
        <v>1</v>
      </c>
    </row>
    <row r="4" spans="1:3" x14ac:dyDescent="0.45">
      <c r="A4" t="s">
        <v>1</v>
      </c>
      <c r="B4">
        <v>2040</v>
      </c>
      <c r="C4">
        <v>1</v>
      </c>
    </row>
    <row r="5" spans="1:3" x14ac:dyDescent="0.45">
      <c r="A5" t="s">
        <v>1</v>
      </c>
      <c r="B5">
        <v>2045</v>
      </c>
      <c r="C5">
        <v>1</v>
      </c>
    </row>
    <row r="6" spans="1:3" x14ac:dyDescent="0.45">
      <c r="A6" t="s">
        <v>1</v>
      </c>
      <c r="B6">
        <v>2050</v>
      </c>
      <c r="C6">
        <v>1</v>
      </c>
    </row>
    <row r="7" spans="1:3" x14ac:dyDescent="0.45">
      <c r="A7" t="s">
        <v>2</v>
      </c>
      <c r="B7">
        <v>2030</v>
      </c>
      <c r="C7">
        <v>1</v>
      </c>
    </row>
    <row r="8" spans="1:3" x14ac:dyDescent="0.45">
      <c r="A8" t="s">
        <v>2</v>
      </c>
      <c r="B8">
        <v>2035</v>
      </c>
      <c r="C8">
        <v>1</v>
      </c>
    </row>
    <row r="9" spans="1:3" x14ac:dyDescent="0.45">
      <c r="A9" t="s">
        <v>2</v>
      </c>
      <c r="B9">
        <v>2040</v>
      </c>
      <c r="C9">
        <v>1</v>
      </c>
    </row>
    <row r="10" spans="1:3" x14ac:dyDescent="0.45">
      <c r="A10" t="s">
        <v>2</v>
      </c>
      <c r="B10">
        <v>2045</v>
      </c>
      <c r="C10">
        <v>1</v>
      </c>
    </row>
    <row r="11" spans="1:3" x14ac:dyDescent="0.45">
      <c r="A11" t="s">
        <v>2</v>
      </c>
      <c r="B11">
        <v>2050</v>
      </c>
      <c r="C11">
        <v>1</v>
      </c>
    </row>
    <row r="12" spans="1:3" x14ac:dyDescent="0.45">
      <c r="A12" t="s">
        <v>3</v>
      </c>
      <c r="B12">
        <v>2030</v>
      </c>
      <c r="C12">
        <v>1</v>
      </c>
    </row>
    <row r="13" spans="1:3" x14ac:dyDescent="0.45">
      <c r="A13" t="s">
        <v>3</v>
      </c>
      <c r="B13">
        <v>2035</v>
      </c>
      <c r="C13">
        <v>1</v>
      </c>
    </row>
    <row r="14" spans="1:3" x14ac:dyDescent="0.45">
      <c r="A14" t="s">
        <v>3</v>
      </c>
      <c r="B14">
        <v>2040</v>
      </c>
      <c r="C14">
        <v>1</v>
      </c>
    </row>
    <row r="15" spans="1:3" x14ac:dyDescent="0.45">
      <c r="A15" t="s">
        <v>3</v>
      </c>
      <c r="B15">
        <v>2045</v>
      </c>
      <c r="C15">
        <v>1</v>
      </c>
    </row>
    <row r="16" spans="1:3" x14ac:dyDescent="0.45">
      <c r="A16" t="s">
        <v>3</v>
      </c>
      <c r="B16">
        <v>2050</v>
      </c>
      <c r="C16">
        <v>1</v>
      </c>
    </row>
    <row r="17" spans="1:3" x14ac:dyDescent="0.45">
      <c r="A17" t="s">
        <v>4</v>
      </c>
      <c r="B17">
        <v>2030</v>
      </c>
      <c r="C17">
        <v>1</v>
      </c>
    </row>
    <row r="18" spans="1:3" x14ac:dyDescent="0.45">
      <c r="A18" t="s">
        <v>4</v>
      </c>
      <c r="B18">
        <v>2035</v>
      </c>
      <c r="C18">
        <v>1</v>
      </c>
    </row>
    <row r="19" spans="1:3" x14ac:dyDescent="0.45">
      <c r="A19" t="s">
        <v>4</v>
      </c>
      <c r="B19">
        <v>2040</v>
      </c>
      <c r="C19">
        <v>1</v>
      </c>
    </row>
    <row r="20" spans="1:3" x14ac:dyDescent="0.45">
      <c r="A20" t="s">
        <v>4</v>
      </c>
      <c r="B20">
        <v>2045</v>
      </c>
      <c r="C20">
        <v>1</v>
      </c>
    </row>
    <row r="21" spans="1:3" x14ac:dyDescent="0.45">
      <c r="A21" t="s">
        <v>4</v>
      </c>
      <c r="B21">
        <v>2050</v>
      </c>
      <c r="C21">
        <v>1</v>
      </c>
    </row>
    <row r="22" spans="1:3" x14ac:dyDescent="0.45">
      <c r="A22" t="s">
        <v>5</v>
      </c>
      <c r="B22">
        <v>2030</v>
      </c>
      <c r="C22">
        <v>1</v>
      </c>
    </row>
    <row r="23" spans="1:3" x14ac:dyDescent="0.45">
      <c r="A23" t="s">
        <v>5</v>
      </c>
      <c r="B23">
        <v>2035</v>
      </c>
      <c r="C23">
        <v>1</v>
      </c>
    </row>
    <row r="24" spans="1:3" x14ac:dyDescent="0.45">
      <c r="A24" t="s">
        <v>5</v>
      </c>
      <c r="B24">
        <v>2040</v>
      </c>
      <c r="C24">
        <v>1</v>
      </c>
    </row>
    <row r="25" spans="1:3" x14ac:dyDescent="0.45">
      <c r="A25" t="s">
        <v>5</v>
      </c>
      <c r="B25">
        <v>2045</v>
      </c>
      <c r="C25">
        <v>1</v>
      </c>
    </row>
    <row r="26" spans="1:3" x14ac:dyDescent="0.45">
      <c r="A26" t="s">
        <v>5</v>
      </c>
      <c r="B26">
        <v>2050</v>
      </c>
      <c r="C26">
        <v>1</v>
      </c>
    </row>
    <row r="27" spans="1:3" x14ac:dyDescent="0.45">
      <c r="A27" t="s">
        <v>6</v>
      </c>
      <c r="B27">
        <v>2030</v>
      </c>
      <c r="C27">
        <v>0</v>
      </c>
    </row>
    <row r="28" spans="1:3" x14ac:dyDescent="0.45">
      <c r="A28" t="s">
        <v>6</v>
      </c>
      <c r="B28">
        <v>2035</v>
      </c>
      <c r="C28">
        <v>0</v>
      </c>
    </row>
    <row r="29" spans="1:3" x14ac:dyDescent="0.45">
      <c r="A29" t="s">
        <v>6</v>
      </c>
      <c r="B29">
        <v>2040</v>
      </c>
      <c r="C29">
        <v>0</v>
      </c>
    </row>
    <row r="30" spans="1:3" x14ac:dyDescent="0.45">
      <c r="A30" t="s">
        <v>6</v>
      </c>
      <c r="B30">
        <v>2045</v>
      </c>
      <c r="C30">
        <v>0</v>
      </c>
    </row>
    <row r="31" spans="1:3" x14ac:dyDescent="0.45">
      <c r="A31" t="s">
        <v>6</v>
      </c>
      <c r="B31">
        <v>2050</v>
      </c>
      <c r="C31">
        <v>0</v>
      </c>
    </row>
    <row r="32" spans="1:3" x14ac:dyDescent="0.45">
      <c r="A32" t="s">
        <v>7</v>
      </c>
      <c r="B32">
        <v>2030</v>
      </c>
      <c r="C32">
        <v>0</v>
      </c>
    </row>
    <row r="33" spans="1:3" x14ac:dyDescent="0.45">
      <c r="A33" t="s">
        <v>7</v>
      </c>
      <c r="B33">
        <v>2035</v>
      </c>
      <c r="C33">
        <v>0</v>
      </c>
    </row>
    <row r="34" spans="1:3" x14ac:dyDescent="0.45">
      <c r="A34" t="s">
        <v>7</v>
      </c>
      <c r="B34">
        <v>2040</v>
      </c>
      <c r="C34">
        <v>0</v>
      </c>
    </row>
    <row r="35" spans="1:3" x14ac:dyDescent="0.45">
      <c r="A35" t="s">
        <v>7</v>
      </c>
      <c r="B35">
        <v>2045</v>
      </c>
      <c r="C35">
        <v>0</v>
      </c>
    </row>
    <row r="36" spans="1:3" x14ac:dyDescent="0.45">
      <c r="A36" t="s">
        <v>7</v>
      </c>
      <c r="B36">
        <v>2050</v>
      </c>
      <c r="C36">
        <v>0</v>
      </c>
    </row>
    <row r="37" spans="1:3" x14ac:dyDescent="0.45">
      <c r="A37" t="s">
        <v>8</v>
      </c>
      <c r="B37">
        <v>2030</v>
      </c>
      <c r="C37">
        <v>0</v>
      </c>
    </row>
    <row r="38" spans="1:3" x14ac:dyDescent="0.45">
      <c r="A38" t="s">
        <v>8</v>
      </c>
      <c r="B38">
        <v>2035</v>
      </c>
      <c r="C38">
        <v>0</v>
      </c>
    </row>
    <row r="39" spans="1:3" x14ac:dyDescent="0.45">
      <c r="A39" t="s">
        <v>8</v>
      </c>
      <c r="B39">
        <v>2040</v>
      </c>
      <c r="C39">
        <v>0</v>
      </c>
    </row>
    <row r="40" spans="1:3" x14ac:dyDescent="0.45">
      <c r="A40" t="s">
        <v>8</v>
      </c>
      <c r="B40">
        <v>2045</v>
      </c>
      <c r="C40">
        <v>0</v>
      </c>
    </row>
    <row r="41" spans="1:3" x14ac:dyDescent="0.45">
      <c r="A41" t="s">
        <v>8</v>
      </c>
      <c r="B41">
        <v>2050</v>
      </c>
      <c r="C41">
        <v>0</v>
      </c>
    </row>
    <row r="42" spans="1:3" x14ac:dyDescent="0.45">
      <c r="A42" t="s">
        <v>9</v>
      </c>
      <c r="B42">
        <v>2030</v>
      </c>
      <c r="C42">
        <v>0</v>
      </c>
    </row>
    <row r="43" spans="1:3" x14ac:dyDescent="0.45">
      <c r="A43" t="s">
        <v>9</v>
      </c>
      <c r="B43">
        <v>2035</v>
      </c>
      <c r="C43">
        <v>0</v>
      </c>
    </row>
    <row r="44" spans="1:3" x14ac:dyDescent="0.45">
      <c r="A44" t="s">
        <v>9</v>
      </c>
      <c r="B44">
        <v>2040</v>
      </c>
      <c r="C44">
        <v>0</v>
      </c>
    </row>
    <row r="45" spans="1:3" x14ac:dyDescent="0.45">
      <c r="A45" t="s">
        <v>9</v>
      </c>
      <c r="B45">
        <v>2045</v>
      </c>
      <c r="C45">
        <v>0</v>
      </c>
    </row>
    <row r="46" spans="1:3" x14ac:dyDescent="0.45">
      <c r="A46" t="s">
        <v>9</v>
      </c>
      <c r="B46">
        <v>2050</v>
      </c>
      <c r="C46">
        <v>0</v>
      </c>
    </row>
    <row r="47" spans="1:3" x14ac:dyDescent="0.45">
      <c r="A47" t="s">
        <v>10</v>
      </c>
      <c r="B47">
        <v>2030</v>
      </c>
      <c r="C47">
        <v>0</v>
      </c>
    </row>
    <row r="48" spans="1:3" x14ac:dyDescent="0.45">
      <c r="A48" t="s">
        <v>10</v>
      </c>
      <c r="B48">
        <v>2035</v>
      </c>
      <c r="C48">
        <v>0</v>
      </c>
    </row>
    <row r="49" spans="1:3" x14ac:dyDescent="0.45">
      <c r="A49" t="s">
        <v>10</v>
      </c>
      <c r="B49">
        <v>2040</v>
      </c>
      <c r="C49">
        <v>0</v>
      </c>
    </row>
    <row r="50" spans="1:3" x14ac:dyDescent="0.45">
      <c r="A50" t="s">
        <v>10</v>
      </c>
      <c r="B50">
        <v>2045</v>
      </c>
      <c r="C50">
        <v>0</v>
      </c>
    </row>
    <row r="51" spans="1:3" x14ac:dyDescent="0.45">
      <c r="A51" t="s">
        <v>10</v>
      </c>
      <c r="B51">
        <v>2050</v>
      </c>
      <c r="C51">
        <v>0</v>
      </c>
    </row>
    <row r="52" spans="1:3" x14ac:dyDescent="0.45">
      <c r="A52" t="s">
        <v>11</v>
      </c>
      <c r="B52">
        <v>2030</v>
      </c>
      <c r="C52">
        <v>0</v>
      </c>
    </row>
    <row r="53" spans="1:3" x14ac:dyDescent="0.45">
      <c r="A53" t="s">
        <v>11</v>
      </c>
      <c r="B53">
        <v>2035</v>
      </c>
      <c r="C53">
        <v>0</v>
      </c>
    </row>
    <row r="54" spans="1:3" x14ac:dyDescent="0.45">
      <c r="A54" t="s">
        <v>11</v>
      </c>
      <c r="B54">
        <v>2040</v>
      </c>
      <c r="C54">
        <v>0</v>
      </c>
    </row>
    <row r="55" spans="1:3" x14ac:dyDescent="0.45">
      <c r="A55" t="s">
        <v>11</v>
      </c>
      <c r="B55">
        <v>2045</v>
      </c>
      <c r="C55">
        <v>0</v>
      </c>
    </row>
    <row r="56" spans="1:3" x14ac:dyDescent="0.45">
      <c r="A56" t="s">
        <v>11</v>
      </c>
      <c r="B56">
        <v>2050</v>
      </c>
      <c r="C56">
        <v>0</v>
      </c>
    </row>
    <row r="57" spans="1:3" x14ac:dyDescent="0.45">
      <c r="A57" t="s">
        <v>12</v>
      </c>
      <c r="B57">
        <v>2030</v>
      </c>
      <c r="C57">
        <v>0</v>
      </c>
    </row>
    <row r="58" spans="1:3" x14ac:dyDescent="0.45">
      <c r="A58" t="s">
        <v>12</v>
      </c>
      <c r="B58">
        <v>2035</v>
      </c>
      <c r="C58">
        <v>0</v>
      </c>
    </row>
    <row r="59" spans="1:3" x14ac:dyDescent="0.45">
      <c r="A59" t="s">
        <v>12</v>
      </c>
      <c r="B59">
        <v>2040</v>
      </c>
      <c r="C59">
        <v>0</v>
      </c>
    </row>
    <row r="60" spans="1:3" x14ac:dyDescent="0.45">
      <c r="A60" t="s">
        <v>12</v>
      </c>
      <c r="B60">
        <v>2045</v>
      </c>
      <c r="C60">
        <v>0</v>
      </c>
    </row>
    <row r="61" spans="1:3" x14ac:dyDescent="0.45">
      <c r="A61" t="s">
        <v>12</v>
      </c>
      <c r="B61">
        <v>2050</v>
      </c>
      <c r="C61">
        <v>0</v>
      </c>
    </row>
    <row r="62" spans="1:3" x14ac:dyDescent="0.45">
      <c r="A62" t="s">
        <v>13</v>
      </c>
      <c r="B62">
        <v>2030</v>
      </c>
      <c r="C62">
        <v>0</v>
      </c>
    </row>
    <row r="63" spans="1:3" x14ac:dyDescent="0.45">
      <c r="A63" t="s">
        <v>13</v>
      </c>
      <c r="B63">
        <v>2035</v>
      </c>
      <c r="C63">
        <v>0</v>
      </c>
    </row>
    <row r="64" spans="1:3" x14ac:dyDescent="0.45">
      <c r="A64" t="s">
        <v>13</v>
      </c>
      <c r="B64">
        <v>2040</v>
      </c>
      <c r="C64">
        <v>0</v>
      </c>
    </row>
    <row r="65" spans="1:3" x14ac:dyDescent="0.45">
      <c r="A65" t="s">
        <v>13</v>
      </c>
      <c r="B65">
        <v>2045</v>
      </c>
      <c r="C65">
        <v>0</v>
      </c>
    </row>
    <row r="66" spans="1:3" x14ac:dyDescent="0.45">
      <c r="A66" t="s">
        <v>13</v>
      </c>
      <c r="B66">
        <v>2050</v>
      </c>
      <c r="C66">
        <v>0</v>
      </c>
    </row>
    <row r="67" spans="1:3" x14ac:dyDescent="0.45">
      <c r="A67" t="s">
        <v>14</v>
      </c>
      <c r="B67">
        <v>2030</v>
      </c>
      <c r="C67">
        <v>0</v>
      </c>
    </row>
    <row r="68" spans="1:3" x14ac:dyDescent="0.45">
      <c r="A68" t="s">
        <v>14</v>
      </c>
      <c r="B68">
        <v>2035</v>
      </c>
      <c r="C68">
        <v>0</v>
      </c>
    </row>
    <row r="69" spans="1:3" x14ac:dyDescent="0.45">
      <c r="A69" t="s">
        <v>14</v>
      </c>
      <c r="B69">
        <v>2040</v>
      </c>
      <c r="C69">
        <v>0</v>
      </c>
    </row>
    <row r="70" spans="1:3" x14ac:dyDescent="0.45">
      <c r="A70" t="s">
        <v>14</v>
      </c>
      <c r="B70">
        <v>2045</v>
      </c>
      <c r="C70">
        <v>0</v>
      </c>
    </row>
    <row r="71" spans="1:3" x14ac:dyDescent="0.45">
      <c r="A71" t="s">
        <v>14</v>
      </c>
      <c r="B71">
        <v>2050</v>
      </c>
      <c r="C71">
        <v>0</v>
      </c>
    </row>
    <row r="72" spans="1:3" x14ac:dyDescent="0.45">
      <c r="A72" t="s">
        <v>16</v>
      </c>
      <c r="B72">
        <v>2030</v>
      </c>
      <c r="C72">
        <v>0.7</v>
      </c>
    </row>
    <row r="73" spans="1:3" x14ac:dyDescent="0.45">
      <c r="A73" t="s">
        <v>16</v>
      </c>
      <c r="B73">
        <v>2035</v>
      </c>
      <c r="C73">
        <v>0.8</v>
      </c>
    </row>
    <row r="74" spans="1:3" x14ac:dyDescent="0.45">
      <c r="A74" t="s">
        <v>16</v>
      </c>
      <c r="B74">
        <v>2040</v>
      </c>
      <c r="C74">
        <v>1</v>
      </c>
    </row>
    <row r="75" spans="1:3" x14ac:dyDescent="0.45">
      <c r="A75" t="s">
        <v>16</v>
      </c>
      <c r="B75">
        <v>2045</v>
      </c>
      <c r="C75">
        <v>1</v>
      </c>
    </row>
    <row r="76" spans="1:3" x14ac:dyDescent="0.45">
      <c r="A76" t="s">
        <v>16</v>
      </c>
      <c r="B76">
        <v>2050</v>
      </c>
      <c r="C76">
        <v>1</v>
      </c>
    </row>
    <row r="77" spans="1:3" x14ac:dyDescent="0.45">
      <c r="A77" t="s">
        <v>17</v>
      </c>
      <c r="B77">
        <v>2030</v>
      </c>
      <c r="C77">
        <v>0</v>
      </c>
    </row>
    <row r="78" spans="1:3" x14ac:dyDescent="0.45">
      <c r="A78" t="s">
        <v>17</v>
      </c>
      <c r="B78">
        <v>2035</v>
      </c>
      <c r="C78">
        <v>0</v>
      </c>
    </row>
    <row r="79" spans="1:3" x14ac:dyDescent="0.45">
      <c r="A79" t="s">
        <v>17</v>
      </c>
      <c r="B79">
        <v>2040</v>
      </c>
      <c r="C79">
        <v>0</v>
      </c>
    </row>
    <row r="80" spans="1:3" x14ac:dyDescent="0.45">
      <c r="A80" t="s">
        <v>17</v>
      </c>
      <c r="B80">
        <v>2045</v>
      </c>
      <c r="C80">
        <v>0</v>
      </c>
    </row>
    <row r="81" spans="1:3" x14ac:dyDescent="0.45">
      <c r="A81" t="s">
        <v>17</v>
      </c>
      <c r="B81">
        <v>2050</v>
      </c>
      <c r="C81">
        <v>0</v>
      </c>
    </row>
    <row r="82" spans="1:3" x14ac:dyDescent="0.45">
      <c r="A82" t="s">
        <v>18</v>
      </c>
      <c r="B82">
        <v>2030</v>
      </c>
      <c r="C82">
        <v>0</v>
      </c>
    </row>
    <row r="83" spans="1:3" x14ac:dyDescent="0.45">
      <c r="A83" t="s">
        <v>18</v>
      </c>
      <c r="B83">
        <v>2035</v>
      </c>
      <c r="C83">
        <v>0</v>
      </c>
    </row>
    <row r="84" spans="1:3" x14ac:dyDescent="0.45">
      <c r="A84" t="s">
        <v>18</v>
      </c>
      <c r="B84">
        <v>2040</v>
      </c>
      <c r="C84">
        <v>0</v>
      </c>
    </row>
    <row r="85" spans="1:3" x14ac:dyDescent="0.45">
      <c r="A85" t="s">
        <v>18</v>
      </c>
      <c r="B85">
        <v>2045</v>
      </c>
      <c r="C85">
        <v>0</v>
      </c>
    </row>
    <row r="86" spans="1:3" x14ac:dyDescent="0.45">
      <c r="A86" t="s">
        <v>18</v>
      </c>
      <c r="B86">
        <v>2050</v>
      </c>
      <c r="C86">
        <v>0</v>
      </c>
    </row>
    <row r="87" spans="1:3" x14ac:dyDescent="0.45">
      <c r="A87" t="s">
        <v>19</v>
      </c>
      <c r="B87">
        <v>2030</v>
      </c>
      <c r="C87">
        <v>0</v>
      </c>
    </row>
    <row r="88" spans="1:3" x14ac:dyDescent="0.45">
      <c r="A88" t="s">
        <v>19</v>
      </c>
      <c r="B88">
        <v>2035</v>
      </c>
      <c r="C88">
        <v>0</v>
      </c>
    </row>
    <row r="89" spans="1:3" x14ac:dyDescent="0.45">
      <c r="A89" t="s">
        <v>19</v>
      </c>
      <c r="B89">
        <v>2040</v>
      </c>
      <c r="C89">
        <v>0</v>
      </c>
    </row>
    <row r="90" spans="1:3" x14ac:dyDescent="0.45">
      <c r="A90" t="s">
        <v>19</v>
      </c>
      <c r="B90">
        <v>2045</v>
      </c>
      <c r="C90">
        <v>0</v>
      </c>
    </row>
    <row r="91" spans="1:3" x14ac:dyDescent="0.45">
      <c r="A91" t="s">
        <v>19</v>
      </c>
      <c r="B91">
        <v>2050</v>
      </c>
      <c r="C91">
        <v>0</v>
      </c>
    </row>
    <row r="92" spans="1:3" x14ac:dyDescent="0.45">
      <c r="A92" t="s">
        <v>21</v>
      </c>
      <c r="B92">
        <v>2030</v>
      </c>
      <c r="C92">
        <v>0</v>
      </c>
    </row>
    <row r="93" spans="1:3" x14ac:dyDescent="0.45">
      <c r="A93" t="s">
        <v>21</v>
      </c>
      <c r="B93">
        <v>2035</v>
      </c>
      <c r="C93">
        <v>0</v>
      </c>
    </row>
    <row r="94" spans="1:3" x14ac:dyDescent="0.45">
      <c r="A94" t="s">
        <v>21</v>
      </c>
      <c r="B94">
        <v>2040</v>
      </c>
      <c r="C94">
        <v>0</v>
      </c>
    </row>
    <row r="95" spans="1:3" x14ac:dyDescent="0.45">
      <c r="A95" t="s">
        <v>21</v>
      </c>
      <c r="B95">
        <v>2045</v>
      </c>
      <c r="C95">
        <v>0</v>
      </c>
    </row>
    <row r="96" spans="1:3" x14ac:dyDescent="0.45">
      <c r="A96" t="s">
        <v>21</v>
      </c>
      <c r="B96">
        <v>2050</v>
      </c>
      <c r="C96">
        <v>0</v>
      </c>
    </row>
    <row r="97" spans="1:3" x14ac:dyDescent="0.45">
      <c r="A97" t="s">
        <v>20</v>
      </c>
      <c r="B97">
        <v>2030</v>
      </c>
      <c r="C97">
        <f>ROUND(_General_Assumptions!F3,2)</f>
        <v>0.8</v>
      </c>
    </row>
    <row r="98" spans="1:3" x14ac:dyDescent="0.45">
      <c r="A98" t="s">
        <v>20</v>
      </c>
      <c r="B98">
        <v>2035</v>
      </c>
      <c r="C98">
        <f>ROUND(_General_Assumptions!F4,2)</f>
        <v>0.85</v>
      </c>
    </row>
    <row r="99" spans="1:3" x14ac:dyDescent="0.45">
      <c r="A99" t="s">
        <v>20</v>
      </c>
      <c r="B99">
        <v>2040</v>
      </c>
      <c r="C99">
        <f>ROUND(_General_Assumptions!F5,2)</f>
        <v>0.89</v>
      </c>
    </row>
    <row r="100" spans="1:3" x14ac:dyDescent="0.45">
      <c r="A100" t="s">
        <v>20</v>
      </c>
      <c r="B100">
        <v>2045</v>
      </c>
      <c r="C100">
        <f>ROUND(_General_Assumptions!F6,2)</f>
        <v>0.95</v>
      </c>
    </row>
    <row r="101" spans="1:3" x14ac:dyDescent="0.45">
      <c r="A101" t="s">
        <v>20</v>
      </c>
      <c r="B101">
        <v>2050</v>
      </c>
      <c r="C101">
        <f>_General_Assumptions!F7</f>
        <v>1</v>
      </c>
    </row>
    <row r="102" spans="1:3" x14ac:dyDescent="0.45">
      <c r="A102" t="s">
        <v>22</v>
      </c>
      <c r="B102">
        <v>2030</v>
      </c>
      <c r="C102">
        <f>ROUND(_General_Assumptions!F3,2)</f>
        <v>0.8</v>
      </c>
    </row>
    <row r="103" spans="1:3" x14ac:dyDescent="0.45">
      <c r="A103" t="s">
        <v>22</v>
      </c>
      <c r="B103">
        <v>2035</v>
      </c>
      <c r="C103">
        <f>ROUND(_General_Assumptions!F4,2)</f>
        <v>0.85</v>
      </c>
    </row>
    <row r="104" spans="1:3" x14ac:dyDescent="0.45">
      <c r="A104" t="s">
        <v>22</v>
      </c>
      <c r="B104">
        <v>2040</v>
      </c>
      <c r="C104">
        <f>ROUND(_General_Assumptions!F5,2)</f>
        <v>0.89</v>
      </c>
    </row>
    <row r="105" spans="1:3" x14ac:dyDescent="0.45">
      <c r="A105" t="s">
        <v>22</v>
      </c>
      <c r="B105">
        <v>2045</v>
      </c>
      <c r="C105">
        <f>ROUND(_General_Assumptions!F6,2)</f>
        <v>0.95</v>
      </c>
    </row>
    <row r="106" spans="1:3" x14ac:dyDescent="0.45">
      <c r="A106" t="s">
        <v>22</v>
      </c>
      <c r="B106">
        <v>2050</v>
      </c>
      <c r="C106">
        <f>ROUND(_General_Assumptions!F7,2)</f>
        <v>1</v>
      </c>
    </row>
    <row r="107" spans="1:3" x14ac:dyDescent="0.45">
      <c r="A107" t="s">
        <v>24</v>
      </c>
      <c r="B107">
        <v>2030</v>
      </c>
      <c r="C107">
        <f>ROUND(_General_Assumptions!F3,2)</f>
        <v>0.8</v>
      </c>
    </row>
    <row r="108" spans="1:3" x14ac:dyDescent="0.45">
      <c r="A108" t="s">
        <v>24</v>
      </c>
      <c r="B108">
        <v>2035</v>
      </c>
      <c r="C108">
        <f>ROUND(_General_Assumptions!F4,2)</f>
        <v>0.85</v>
      </c>
    </row>
    <row r="109" spans="1:3" x14ac:dyDescent="0.45">
      <c r="A109" t="s">
        <v>24</v>
      </c>
      <c r="B109">
        <v>2040</v>
      </c>
      <c r="C109">
        <f>ROUND(_General_Assumptions!F5,2)</f>
        <v>0.89</v>
      </c>
    </row>
    <row r="110" spans="1:3" x14ac:dyDescent="0.45">
      <c r="A110" t="s">
        <v>24</v>
      </c>
      <c r="B110">
        <v>2045</v>
      </c>
      <c r="C110">
        <f>ROUND(_General_Assumptions!F6,2)</f>
        <v>0.95</v>
      </c>
    </row>
    <row r="111" spans="1:3" x14ac:dyDescent="0.45">
      <c r="A111" t="s">
        <v>24</v>
      </c>
      <c r="B111">
        <v>2050</v>
      </c>
      <c r="C111">
        <f>ROUND(_General_Assumptions!F7,2)</f>
        <v>1</v>
      </c>
    </row>
    <row r="112" spans="1:3" x14ac:dyDescent="0.45">
      <c r="A112" t="s">
        <v>23</v>
      </c>
      <c r="B112">
        <v>2030</v>
      </c>
      <c r="C112">
        <v>0</v>
      </c>
    </row>
    <row r="113" spans="1:3" x14ac:dyDescent="0.45">
      <c r="A113" t="s">
        <v>23</v>
      </c>
      <c r="B113">
        <v>2035</v>
      </c>
      <c r="C113">
        <v>0</v>
      </c>
    </row>
    <row r="114" spans="1:3" x14ac:dyDescent="0.45">
      <c r="A114" t="s">
        <v>23</v>
      </c>
      <c r="B114">
        <v>2040</v>
      </c>
      <c r="C114">
        <v>0</v>
      </c>
    </row>
    <row r="115" spans="1:3" x14ac:dyDescent="0.45">
      <c r="A115" t="s">
        <v>23</v>
      </c>
      <c r="B115">
        <v>2045</v>
      </c>
      <c r="C115">
        <v>0</v>
      </c>
    </row>
    <row r="116" spans="1:3" x14ac:dyDescent="0.45">
      <c r="A116" t="s">
        <v>23</v>
      </c>
      <c r="B116">
        <v>2050</v>
      </c>
      <c r="C116">
        <f>_General_Assumptions!F28</f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4E7F-5313-4A6F-B0BF-CC7AE09C2891}">
  <dimension ref="A1:C274"/>
  <sheetViews>
    <sheetView workbookViewId="0">
      <selection activeCell="C17" sqref="C17"/>
    </sheetView>
  </sheetViews>
  <sheetFormatPr baseColWidth="10" defaultRowHeight="14.25" x14ac:dyDescent="0.45"/>
  <sheetData>
    <row r="1" spans="1:3" x14ac:dyDescent="0.45">
      <c r="A1" s="4" t="s">
        <v>48</v>
      </c>
      <c r="B1" s="4" t="s">
        <v>25</v>
      </c>
      <c r="C1" s="4" t="s">
        <v>80</v>
      </c>
    </row>
    <row r="2" spans="1:3" ht="18" x14ac:dyDescent="0.45">
      <c r="A2" s="6" t="s">
        <v>7</v>
      </c>
      <c r="B2" s="6">
        <v>2030</v>
      </c>
      <c r="C2" s="6">
        <v>0</v>
      </c>
    </row>
    <row r="3" spans="1:3" ht="18" x14ac:dyDescent="0.45">
      <c r="A3" s="6" t="s">
        <v>7</v>
      </c>
      <c r="B3" s="6">
        <v>2035</v>
      </c>
      <c r="C3" s="6">
        <v>0</v>
      </c>
    </row>
    <row r="4" spans="1:3" ht="18" x14ac:dyDescent="0.45">
      <c r="A4" s="6" t="s">
        <v>7</v>
      </c>
      <c r="B4" s="6">
        <v>2040</v>
      </c>
      <c r="C4" s="6">
        <v>0</v>
      </c>
    </row>
    <row r="5" spans="1:3" ht="18" x14ac:dyDescent="0.45">
      <c r="A5" s="6" t="s">
        <v>7</v>
      </c>
      <c r="B5" s="6">
        <v>2045</v>
      </c>
      <c r="C5" s="6">
        <v>0</v>
      </c>
    </row>
    <row r="6" spans="1:3" ht="18" x14ac:dyDescent="0.45">
      <c r="A6" s="7" t="s">
        <v>7</v>
      </c>
      <c r="B6" s="7">
        <v>2050</v>
      </c>
      <c r="C6" s="7">
        <v>0</v>
      </c>
    </row>
    <row r="7" spans="1:3" ht="18" x14ac:dyDescent="0.45">
      <c r="A7" s="6" t="s">
        <v>6</v>
      </c>
      <c r="B7" s="6">
        <v>2030</v>
      </c>
      <c r="C7" s="6">
        <v>0</v>
      </c>
    </row>
    <row r="8" spans="1:3" ht="18" x14ac:dyDescent="0.45">
      <c r="A8" s="6" t="s">
        <v>6</v>
      </c>
      <c r="B8" s="6">
        <v>2035</v>
      </c>
      <c r="C8" s="6">
        <v>0</v>
      </c>
    </row>
    <row r="9" spans="1:3" ht="18" x14ac:dyDescent="0.45">
      <c r="A9" s="6" t="s">
        <v>6</v>
      </c>
      <c r="B9" s="6">
        <v>2040</v>
      </c>
      <c r="C9" s="6">
        <v>0</v>
      </c>
    </row>
    <row r="10" spans="1:3" ht="18" x14ac:dyDescent="0.45">
      <c r="A10" s="6" t="s">
        <v>6</v>
      </c>
      <c r="B10" s="6">
        <v>2045</v>
      </c>
      <c r="C10" s="6">
        <v>0</v>
      </c>
    </row>
    <row r="11" spans="1:3" ht="18" x14ac:dyDescent="0.45">
      <c r="A11" s="7" t="s">
        <v>6</v>
      </c>
      <c r="B11" s="7">
        <v>2050</v>
      </c>
      <c r="C11" s="7">
        <v>0</v>
      </c>
    </row>
    <row r="12" spans="1:3" ht="18" x14ac:dyDescent="0.45">
      <c r="A12" s="6" t="s">
        <v>16</v>
      </c>
      <c r="B12" s="6">
        <v>2030</v>
      </c>
      <c r="C12" s="6">
        <v>0.5</v>
      </c>
    </row>
    <row r="13" spans="1:3" ht="18" x14ac:dyDescent="0.45">
      <c r="A13" s="6" t="s">
        <v>16</v>
      </c>
      <c r="B13" s="6">
        <v>2035</v>
      </c>
      <c r="C13" s="6">
        <v>0.55000000000000004</v>
      </c>
    </row>
    <row r="14" spans="1:3" ht="18" x14ac:dyDescent="0.45">
      <c r="A14" s="6" t="s">
        <v>16</v>
      </c>
      <c r="B14" s="6">
        <v>2040</v>
      </c>
      <c r="C14" s="6">
        <v>0.6</v>
      </c>
    </row>
    <row r="15" spans="1:3" ht="18" x14ac:dyDescent="0.45">
      <c r="A15" s="6" t="s">
        <v>16</v>
      </c>
      <c r="B15" s="6">
        <v>2045</v>
      </c>
      <c r="C15" s="6">
        <v>0.7</v>
      </c>
    </row>
    <row r="16" spans="1:3" ht="18" x14ac:dyDescent="0.45">
      <c r="A16" s="7" t="s">
        <v>16</v>
      </c>
      <c r="B16" s="7">
        <v>2050</v>
      </c>
      <c r="C16" s="7">
        <v>0.85</v>
      </c>
    </row>
    <row r="17" spans="1:3" ht="18" x14ac:dyDescent="0.45">
      <c r="A17" s="6" t="s">
        <v>21</v>
      </c>
      <c r="B17" s="6">
        <v>2030</v>
      </c>
      <c r="C17" s="6">
        <v>0</v>
      </c>
    </row>
    <row r="18" spans="1:3" ht="18" x14ac:dyDescent="0.45">
      <c r="A18" s="6" t="s">
        <v>21</v>
      </c>
      <c r="B18" s="6">
        <v>2035</v>
      </c>
      <c r="C18" s="6">
        <v>0</v>
      </c>
    </row>
    <row r="19" spans="1:3" ht="18" x14ac:dyDescent="0.45">
      <c r="A19" s="6" t="s">
        <v>21</v>
      </c>
      <c r="B19" s="6">
        <v>2040</v>
      </c>
      <c r="C19" s="6">
        <v>0</v>
      </c>
    </row>
    <row r="20" spans="1:3" ht="18" x14ac:dyDescent="0.45">
      <c r="A20" s="6" t="s">
        <v>21</v>
      </c>
      <c r="B20" s="6">
        <v>2045</v>
      </c>
      <c r="C20" s="6">
        <v>0</v>
      </c>
    </row>
    <row r="21" spans="1:3" ht="18" x14ac:dyDescent="0.45">
      <c r="A21" s="7" t="s">
        <v>21</v>
      </c>
      <c r="B21" s="7">
        <v>2050</v>
      </c>
      <c r="C21" s="7">
        <v>0</v>
      </c>
    </row>
    <row r="22" spans="1:3" ht="18" x14ac:dyDescent="0.45">
      <c r="A22" s="6" t="s">
        <v>20</v>
      </c>
      <c r="B22" s="6">
        <v>2030</v>
      </c>
      <c r="C22" s="6">
        <v>0.5</v>
      </c>
    </row>
    <row r="23" spans="1:3" ht="18" x14ac:dyDescent="0.45">
      <c r="A23" s="6" t="s">
        <v>20</v>
      </c>
      <c r="B23" s="6">
        <v>2035</v>
      </c>
      <c r="C23" s="6">
        <v>0.55000000000000004</v>
      </c>
    </row>
    <row r="24" spans="1:3" ht="18" x14ac:dyDescent="0.45">
      <c r="A24" s="6" t="s">
        <v>20</v>
      </c>
      <c r="B24" s="6">
        <v>2040</v>
      </c>
      <c r="C24" s="6">
        <v>0.6</v>
      </c>
    </row>
    <row r="25" spans="1:3" ht="18" x14ac:dyDescent="0.45">
      <c r="A25" s="6" t="s">
        <v>20</v>
      </c>
      <c r="B25" s="6">
        <v>2045</v>
      </c>
      <c r="C25" s="6">
        <v>0.65</v>
      </c>
    </row>
    <row r="26" spans="1:3" ht="18" x14ac:dyDescent="0.45">
      <c r="A26" s="7" t="s">
        <v>20</v>
      </c>
      <c r="B26" s="7">
        <v>2050</v>
      </c>
      <c r="C26" s="7">
        <v>0.7</v>
      </c>
    </row>
    <row r="27" spans="1:3" ht="18" x14ac:dyDescent="0.45">
      <c r="A27" s="6" t="s">
        <v>1</v>
      </c>
      <c r="B27" s="6">
        <v>2030</v>
      </c>
      <c r="C27" s="6">
        <v>2</v>
      </c>
    </row>
    <row r="28" spans="1:3" ht="18" x14ac:dyDescent="0.45">
      <c r="A28" s="6" t="s">
        <v>1</v>
      </c>
      <c r="B28" s="6">
        <v>2035</v>
      </c>
      <c r="C28" s="6">
        <v>2</v>
      </c>
    </row>
    <row r="29" spans="1:3" ht="18" x14ac:dyDescent="0.45">
      <c r="A29" s="6" t="s">
        <v>1</v>
      </c>
      <c r="B29" s="6">
        <v>2040</v>
      </c>
      <c r="C29" s="6">
        <v>2</v>
      </c>
    </row>
    <row r="30" spans="1:3" ht="18" x14ac:dyDescent="0.45">
      <c r="A30" s="6" t="s">
        <v>1</v>
      </c>
      <c r="B30" s="6">
        <v>2045</v>
      </c>
      <c r="C30" s="6">
        <v>2</v>
      </c>
    </row>
    <row r="31" spans="1:3" ht="18" x14ac:dyDescent="0.45">
      <c r="A31" s="7" t="s">
        <v>1</v>
      </c>
      <c r="B31" s="7">
        <v>2050</v>
      </c>
      <c r="C31" s="7">
        <v>2</v>
      </c>
    </row>
    <row r="32" spans="1:3" ht="18" x14ac:dyDescent="0.45">
      <c r="A32" s="6" t="s">
        <v>24</v>
      </c>
      <c r="B32" s="6">
        <v>2030</v>
      </c>
      <c r="C32" s="6">
        <v>0.5</v>
      </c>
    </row>
    <row r="33" spans="1:3" ht="18" x14ac:dyDescent="0.45">
      <c r="A33" s="6" t="s">
        <v>24</v>
      </c>
      <c r="B33" s="6">
        <v>2035</v>
      </c>
      <c r="C33" s="6">
        <v>0.55000000000000004</v>
      </c>
    </row>
    <row r="34" spans="1:3" ht="18" x14ac:dyDescent="0.45">
      <c r="A34" s="6" t="s">
        <v>24</v>
      </c>
      <c r="B34" s="6">
        <v>2040</v>
      </c>
      <c r="C34" s="6">
        <v>0.6</v>
      </c>
    </row>
    <row r="35" spans="1:3" ht="18" x14ac:dyDescent="0.45">
      <c r="A35" s="6" t="s">
        <v>24</v>
      </c>
      <c r="B35" s="6">
        <v>2045</v>
      </c>
      <c r="C35" s="6">
        <v>0.65</v>
      </c>
    </row>
    <row r="36" spans="1:3" ht="18" x14ac:dyDescent="0.45">
      <c r="A36" s="7" t="s">
        <v>24</v>
      </c>
      <c r="B36" s="7">
        <v>2050</v>
      </c>
      <c r="C36" s="7">
        <v>0.7</v>
      </c>
    </row>
    <row r="37" spans="1:3" ht="18" x14ac:dyDescent="0.45">
      <c r="A37" s="6" t="s">
        <v>52</v>
      </c>
      <c r="B37" s="6">
        <v>2030</v>
      </c>
      <c r="C37" s="6">
        <v>0</v>
      </c>
    </row>
    <row r="38" spans="1:3" ht="18" x14ac:dyDescent="0.45">
      <c r="A38" s="6" t="s">
        <v>52</v>
      </c>
      <c r="B38" s="6">
        <v>2035</v>
      </c>
      <c r="C38" s="6">
        <v>0</v>
      </c>
    </row>
    <row r="39" spans="1:3" ht="18" x14ac:dyDescent="0.45">
      <c r="A39" s="6" t="s">
        <v>52</v>
      </c>
      <c r="B39" s="6">
        <v>2040</v>
      </c>
      <c r="C39" s="6">
        <v>0</v>
      </c>
    </row>
    <row r="40" spans="1:3" ht="18" x14ac:dyDescent="0.45">
      <c r="A40" s="6" t="s">
        <v>52</v>
      </c>
      <c r="B40" s="6">
        <v>2045</v>
      </c>
      <c r="C40" s="6">
        <v>0</v>
      </c>
    </row>
    <row r="41" spans="1:3" ht="18" x14ac:dyDescent="0.45">
      <c r="A41" s="7" t="s">
        <v>52</v>
      </c>
      <c r="B41" s="7">
        <v>2050</v>
      </c>
      <c r="C41" s="7">
        <v>0</v>
      </c>
    </row>
    <row r="42" spans="1:3" ht="18" x14ac:dyDescent="0.45">
      <c r="A42" s="6" t="s">
        <v>2</v>
      </c>
      <c r="B42" s="6">
        <v>2030</v>
      </c>
      <c r="C42" s="6">
        <v>2</v>
      </c>
    </row>
    <row r="43" spans="1:3" ht="18" x14ac:dyDescent="0.45">
      <c r="A43" s="6" t="s">
        <v>2</v>
      </c>
      <c r="B43" s="6">
        <v>2035</v>
      </c>
      <c r="C43" s="6">
        <v>2</v>
      </c>
    </row>
    <row r="44" spans="1:3" ht="18" x14ac:dyDescent="0.45">
      <c r="A44" s="6" t="s">
        <v>2</v>
      </c>
      <c r="B44" s="6">
        <v>2040</v>
      </c>
      <c r="C44" s="6">
        <v>2</v>
      </c>
    </row>
    <row r="45" spans="1:3" ht="18" x14ac:dyDescent="0.45">
      <c r="A45" s="6" t="s">
        <v>2</v>
      </c>
      <c r="B45" s="6">
        <v>2045</v>
      </c>
      <c r="C45" s="6">
        <v>2</v>
      </c>
    </row>
    <row r="46" spans="1:3" ht="18" x14ac:dyDescent="0.45">
      <c r="A46" s="7" t="s">
        <v>2</v>
      </c>
      <c r="B46" s="7">
        <v>2050</v>
      </c>
      <c r="C46" s="7">
        <v>2</v>
      </c>
    </row>
    <row r="47" spans="1:3" ht="18" x14ac:dyDescent="0.45">
      <c r="A47" s="6" t="s">
        <v>54</v>
      </c>
      <c r="B47" s="6">
        <v>2030</v>
      </c>
      <c r="C47" s="6">
        <v>2</v>
      </c>
    </row>
    <row r="48" spans="1:3" ht="18" x14ac:dyDescent="0.45">
      <c r="A48" s="6" t="s">
        <v>54</v>
      </c>
      <c r="B48" s="6">
        <v>2035</v>
      </c>
      <c r="C48" s="6">
        <v>2</v>
      </c>
    </row>
    <row r="49" spans="1:3" ht="18" x14ac:dyDescent="0.45">
      <c r="A49" s="6" t="s">
        <v>54</v>
      </c>
      <c r="B49" s="6">
        <v>2040</v>
      </c>
      <c r="C49" s="6">
        <v>2</v>
      </c>
    </row>
    <row r="50" spans="1:3" ht="18" x14ac:dyDescent="0.45">
      <c r="A50" s="6" t="s">
        <v>54</v>
      </c>
      <c r="B50" s="6">
        <v>2045</v>
      </c>
      <c r="C50" s="6">
        <v>2</v>
      </c>
    </row>
    <row r="51" spans="1:3" ht="18" x14ac:dyDescent="0.45">
      <c r="A51" s="7" t="s">
        <v>54</v>
      </c>
      <c r="B51" s="7">
        <v>2050</v>
      </c>
      <c r="C51" s="7">
        <v>2</v>
      </c>
    </row>
    <row r="52" spans="1:3" ht="18" x14ac:dyDescent="0.45">
      <c r="A52" s="6" t="s">
        <v>14</v>
      </c>
      <c r="B52" s="6">
        <v>2030</v>
      </c>
      <c r="C52" s="6">
        <v>0</v>
      </c>
    </row>
    <row r="53" spans="1:3" ht="18" x14ac:dyDescent="0.45">
      <c r="A53" s="6" t="s">
        <v>14</v>
      </c>
      <c r="B53" s="6">
        <v>2035</v>
      </c>
      <c r="C53" s="6">
        <v>0</v>
      </c>
    </row>
    <row r="54" spans="1:3" ht="18" x14ac:dyDescent="0.45">
      <c r="A54" s="6" t="s">
        <v>14</v>
      </c>
      <c r="B54" s="6">
        <v>2040</v>
      </c>
      <c r="C54" s="6">
        <v>0</v>
      </c>
    </row>
    <row r="55" spans="1:3" ht="18" x14ac:dyDescent="0.45">
      <c r="A55" s="6" t="s">
        <v>14</v>
      </c>
      <c r="B55" s="6">
        <v>2045</v>
      </c>
      <c r="C55" s="6">
        <v>0</v>
      </c>
    </row>
    <row r="56" spans="1:3" ht="18" x14ac:dyDescent="0.45">
      <c r="A56" s="7" t="s">
        <v>14</v>
      </c>
      <c r="B56" s="7">
        <v>2050</v>
      </c>
      <c r="C56" s="7">
        <v>0</v>
      </c>
    </row>
    <row r="57" spans="1:3" ht="18" x14ac:dyDescent="0.45">
      <c r="A57" s="6" t="s">
        <v>3</v>
      </c>
      <c r="B57" s="6">
        <v>2030</v>
      </c>
      <c r="C57" s="6">
        <v>2</v>
      </c>
    </row>
    <row r="58" spans="1:3" ht="18" x14ac:dyDescent="0.45">
      <c r="A58" s="6" t="s">
        <v>3</v>
      </c>
      <c r="B58" s="6">
        <v>2035</v>
      </c>
      <c r="C58" s="6">
        <v>2</v>
      </c>
    </row>
    <row r="59" spans="1:3" ht="18" x14ac:dyDescent="0.45">
      <c r="A59" s="6" t="s">
        <v>3</v>
      </c>
      <c r="B59" s="6">
        <v>2040</v>
      </c>
      <c r="C59" s="6">
        <v>2</v>
      </c>
    </row>
    <row r="60" spans="1:3" ht="18" x14ac:dyDescent="0.45">
      <c r="A60" s="6" t="s">
        <v>3</v>
      </c>
      <c r="B60" s="6">
        <v>2045</v>
      </c>
      <c r="C60" s="6">
        <v>2</v>
      </c>
    </row>
    <row r="61" spans="1:3" ht="18" x14ac:dyDescent="0.45">
      <c r="A61" s="7" t="s">
        <v>3</v>
      </c>
      <c r="B61" s="7">
        <v>2050</v>
      </c>
      <c r="C61" s="7">
        <v>2</v>
      </c>
    </row>
    <row r="62" spans="1:3" ht="18" x14ac:dyDescent="0.45">
      <c r="A62" s="6" t="s">
        <v>22</v>
      </c>
      <c r="B62" s="6">
        <v>2030</v>
      </c>
      <c r="C62" s="6">
        <v>0.5</v>
      </c>
    </row>
    <row r="63" spans="1:3" ht="18" x14ac:dyDescent="0.45">
      <c r="A63" s="6" t="s">
        <v>22</v>
      </c>
      <c r="B63" s="6">
        <v>2035</v>
      </c>
      <c r="C63" s="6">
        <v>0.55000000000000004</v>
      </c>
    </row>
    <row r="64" spans="1:3" ht="18" x14ac:dyDescent="0.45">
      <c r="A64" s="6" t="s">
        <v>22</v>
      </c>
      <c r="B64" s="6">
        <v>2040</v>
      </c>
      <c r="C64" s="6">
        <v>0.6</v>
      </c>
    </row>
    <row r="65" spans="1:3" ht="18" x14ac:dyDescent="0.45">
      <c r="A65" s="6" t="s">
        <v>22</v>
      </c>
      <c r="B65" s="6">
        <v>2045</v>
      </c>
      <c r="C65" s="6">
        <v>0.65</v>
      </c>
    </row>
    <row r="66" spans="1:3" ht="18" x14ac:dyDescent="0.45">
      <c r="A66" s="7" t="s">
        <v>22</v>
      </c>
      <c r="B66" s="7">
        <v>2050</v>
      </c>
      <c r="C66" s="7">
        <v>0.7</v>
      </c>
    </row>
    <row r="67" spans="1:3" ht="18" x14ac:dyDescent="0.45">
      <c r="A67" s="6" t="s">
        <v>23</v>
      </c>
      <c r="B67" s="6">
        <v>2030</v>
      </c>
      <c r="C67" s="6">
        <v>0</v>
      </c>
    </row>
    <row r="68" spans="1:3" ht="18" x14ac:dyDescent="0.45">
      <c r="A68" s="6" t="s">
        <v>23</v>
      </c>
      <c r="B68" s="6">
        <v>2035</v>
      </c>
      <c r="C68" s="6">
        <v>0</v>
      </c>
    </row>
    <row r="69" spans="1:3" ht="18" x14ac:dyDescent="0.45">
      <c r="A69" s="6" t="s">
        <v>23</v>
      </c>
      <c r="B69" s="6">
        <v>2040</v>
      </c>
      <c r="C69" s="6">
        <v>0</v>
      </c>
    </row>
    <row r="70" spans="1:3" ht="18" x14ac:dyDescent="0.45">
      <c r="A70" s="6" t="s">
        <v>23</v>
      </c>
      <c r="B70" s="6">
        <v>2045</v>
      </c>
      <c r="C70" s="6">
        <v>0</v>
      </c>
    </row>
    <row r="71" spans="1:3" ht="18" x14ac:dyDescent="0.45">
      <c r="A71" s="7" t="s">
        <v>23</v>
      </c>
      <c r="B71" s="7">
        <v>2050</v>
      </c>
      <c r="C71" s="7">
        <v>0</v>
      </c>
    </row>
    <row r="72" spans="1:3" ht="18" x14ac:dyDescent="0.45">
      <c r="A72" s="6" t="s">
        <v>18</v>
      </c>
      <c r="B72" s="6">
        <v>2030</v>
      </c>
      <c r="C72" s="6">
        <v>0</v>
      </c>
    </row>
    <row r="73" spans="1:3" ht="18" x14ac:dyDescent="0.45">
      <c r="A73" s="6" t="s">
        <v>18</v>
      </c>
      <c r="B73" s="6">
        <v>2035</v>
      </c>
      <c r="C73" s="6">
        <v>0</v>
      </c>
    </row>
    <row r="74" spans="1:3" ht="18" x14ac:dyDescent="0.45">
      <c r="A74" s="6" t="s">
        <v>18</v>
      </c>
      <c r="B74" s="6">
        <v>2040</v>
      </c>
      <c r="C74" s="6">
        <v>0</v>
      </c>
    </row>
    <row r="75" spans="1:3" ht="18" x14ac:dyDescent="0.45">
      <c r="A75" s="7" t="s">
        <v>18</v>
      </c>
      <c r="B75" s="7">
        <v>2045</v>
      </c>
      <c r="C75" s="7">
        <v>0</v>
      </c>
    </row>
    <row r="76" spans="1:3" ht="18" x14ac:dyDescent="0.45">
      <c r="A76" s="6" t="s">
        <v>18</v>
      </c>
      <c r="B76" s="6">
        <v>2050</v>
      </c>
      <c r="C76" s="6">
        <v>0</v>
      </c>
    </row>
    <row r="77" spans="1:3" ht="18" x14ac:dyDescent="0.45">
      <c r="A77" s="6" t="s">
        <v>19</v>
      </c>
      <c r="B77" s="6">
        <v>2030</v>
      </c>
      <c r="C77" s="6">
        <v>0</v>
      </c>
    </row>
    <row r="78" spans="1:3" ht="18" x14ac:dyDescent="0.45">
      <c r="A78" s="6" t="s">
        <v>19</v>
      </c>
      <c r="B78" s="6">
        <v>2035</v>
      </c>
      <c r="C78" s="6">
        <v>0</v>
      </c>
    </row>
    <row r="79" spans="1:3" ht="18" x14ac:dyDescent="0.45">
      <c r="A79" s="6" t="s">
        <v>19</v>
      </c>
      <c r="B79" s="6">
        <v>2040</v>
      </c>
      <c r="C79" s="6">
        <v>0</v>
      </c>
    </row>
    <row r="80" spans="1:3" ht="18" x14ac:dyDescent="0.45">
      <c r="A80" s="7" t="s">
        <v>19</v>
      </c>
      <c r="B80" s="7">
        <v>2045</v>
      </c>
      <c r="C80" s="7">
        <v>0</v>
      </c>
    </row>
    <row r="81" spans="1:3" ht="18" x14ac:dyDescent="0.45">
      <c r="A81" s="6" t="s">
        <v>19</v>
      </c>
      <c r="B81" s="6">
        <v>2050</v>
      </c>
      <c r="C81" s="6">
        <v>0</v>
      </c>
    </row>
    <row r="82" spans="1:3" ht="18" x14ac:dyDescent="0.45">
      <c r="A82" s="6" t="s">
        <v>64</v>
      </c>
      <c r="B82" s="6">
        <v>2030</v>
      </c>
      <c r="C82" s="6">
        <v>0</v>
      </c>
    </row>
    <row r="83" spans="1:3" ht="18" x14ac:dyDescent="0.45">
      <c r="A83" s="6" t="s">
        <v>64</v>
      </c>
      <c r="B83" s="6">
        <v>2035</v>
      </c>
      <c r="C83" s="6">
        <v>0</v>
      </c>
    </row>
    <row r="84" spans="1:3" ht="18" x14ac:dyDescent="0.45">
      <c r="A84" s="6" t="s">
        <v>64</v>
      </c>
      <c r="B84" s="6">
        <v>2040</v>
      </c>
      <c r="C84" s="6">
        <v>0</v>
      </c>
    </row>
    <row r="85" spans="1:3" ht="18" x14ac:dyDescent="0.45">
      <c r="A85" s="7" t="s">
        <v>64</v>
      </c>
      <c r="B85" s="7">
        <v>2045</v>
      </c>
      <c r="C85" s="7">
        <v>0</v>
      </c>
    </row>
    <row r="86" spans="1:3" ht="18" x14ac:dyDescent="0.45">
      <c r="A86" s="6" t="s">
        <v>64</v>
      </c>
      <c r="B86" s="6">
        <v>2050</v>
      </c>
      <c r="C86" s="6">
        <v>0</v>
      </c>
    </row>
    <row r="87" spans="1:3" ht="18" x14ac:dyDescent="0.55000000000000004">
      <c r="A87" s="5" t="s">
        <v>11</v>
      </c>
      <c r="B87" s="6">
        <v>2030</v>
      </c>
      <c r="C87" s="6">
        <v>0</v>
      </c>
    </row>
    <row r="88" spans="1:3" ht="18" x14ac:dyDescent="0.55000000000000004">
      <c r="A88" s="5" t="s">
        <v>11</v>
      </c>
      <c r="B88" s="6">
        <v>2035</v>
      </c>
      <c r="C88" s="6">
        <v>0</v>
      </c>
    </row>
    <row r="89" spans="1:3" ht="18" x14ac:dyDescent="0.55000000000000004">
      <c r="A89" s="5" t="s">
        <v>11</v>
      </c>
      <c r="B89" s="6">
        <v>2040</v>
      </c>
      <c r="C89" s="6">
        <v>0</v>
      </c>
    </row>
    <row r="90" spans="1:3" ht="18" x14ac:dyDescent="0.55000000000000004">
      <c r="A90" s="14" t="s">
        <v>11</v>
      </c>
      <c r="B90" s="7">
        <v>2045</v>
      </c>
      <c r="C90" s="7">
        <v>0</v>
      </c>
    </row>
    <row r="91" spans="1:3" ht="18" x14ac:dyDescent="0.45">
      <c r="A91" s="6" t="s">
        <v>11</v>
      </c>
      <c r="B91" s="6">
        <v>2050</v>
      </c>
      <c r="C91" s="6">
        <v>0</v>
      </c>
    </row>
    <row r="92" spans="1:3" ht="18" x14ac:dyDescent="0.55000000000000004">
      <c r="A92" s="5" t="s">
        <v>8</v>
      </c>
      <c r="B92" s="6">
        <v>2030</v>
      </c>
      <c r="C92" s="6">
        <v>0</v>
      </c>
    </row>
    <row r="93" spans="1:3" ht="18" x14ac:dyDescent="0.55000000000000004">
      <c r="A93" s="5" t="s">
        <v>8</v>
      </c>
      <c r="B93" s="6">
        <v>2035</v>
      </c>
      <c r="C93" s="6">
        <v>0</v>
      </c>
    </row>
    <row r="94" spans="1:3" ht="18" x14ac:dyDescent="0.55000000000000004">
      <c r="A94" s="5" t="s">
        <v>8</v>
      </c>
      <c r="B94" s="6">
        <v>2040</v>
      </c>
      <c r="C94" s="6">
        <v>0</v>
      </c>
    </row>
    <row r="95" spans="1:3" ht="18" x14ac:dyDescent="0.55000000000000004">
      <c r="A95" s="14" t="s">
        <v>8</v>
      </c>
      <c r="B95" s="7">
        <v>2045</v>
      </c>
      <c r="C95" s="7">
        <v>0</v>
      </c>
    </row>
    <row r="96" spans="1:3" ht="18" x14ac:dyDescent="0.45">
      <c r="A96" s="6" t="s">
        <v>8</v>
      </c>
      <c r="B96" s="6">
        <v>2050</v>
      </c>
      <c r="C96" s="6"/>
    </row>
    <row r="97" spans="1:3" ht="18" x14ac:dyDescent="0.45">
      <c r="A97" s="6" t="s">
        <v>10</v>
      </c>
      <c r="B97" s="6">
        <v>2030</v>
      </c>
      <c r="C97" s="6">
        <v>0</v>
      </c>
    </row>
    <row r="98" spans="1:3" ht="18" x14ac:dyDescent="0.45">
      <c r="A98" s="6" t="s">
        <v>10</v>
      </c>
      <c r="B98" s="6">
        <v>2035</v>
      </c>
      <c r="C98" s="6">
        <v>0</v>
      </c>
    </row>
    <row r="99" spans="1:3" ht="18" x14ac:dyDescent="0.45">
      <c r="A99" s="6" t="s">
        <v>10</v>
      </c>
      <c r="B99" s="6">
        <v>2040</v>
      </c>
      <c r="C99" s="6">
        <v>0</v>
      </c>
    </row>
    <row r="100" spans="1:3" ht="18" x14ac:dyDescent="0.45">
      <c r="A100" s="7" t="s">
        <v>10</v>
      </c>
      <c r="B100" s="7">
        <v>2045</v>
      </c>
      <c r="C100" s="6">
        <v>0</v>
      </c>
    </row>
    <row r="101" spans="1:3" ht="18" x14ac:dyDescent="0.45">
      <c r="A101" s="6" t="s">
        <v>10</v>
      </c>
      <c r="B101" s="6">
        <v>2050</v>
      </c>
      <c r="C101" s="7">
        <v>0</v>
      </c>
    </row>
    <row r="102" spans="1:3" ht="18" x14ac:dyDescent="0.45">
      <c r="A102" s="6" t="s">
        <v>13</v>
      </c>
      <c r="B102" s="6">
        <v>2035</v>
      </c>
      <c r="C102" s="6">
        <v>0</v>
      </c>
    </row>
    <row r="103" spans="1:3" ht="18" x14ac:dyDescent="0.45">
      <c r="A103" s="6" t="s">
        <v>13</v>
      </c>
      <c r="B103" s="6">
        <v>2040</v>
      </c>
      <c r="C103" s="6">
        <v>0</v>
      </c>
    </row>
    <row r="104" spans="1:3" ht="18" x14ac:dyDescent="0.45">
      <c r="A104" s="6" t="s">
        <v>13</v>
      </c>
      <c r="B104" s="6">
        <v>2045</v>
      </c>
      <c r="C104" s="6">
        <v>0</v>
      </c>
    </row>
    <row r="105" spans="1:3" ht="18" x14ac:dyDescent="0.45">
      <c r="A105" s="11" t="s">
        <v>13</v>
      </c>
      <c r="B105" s="7">
        <v>2050</v>
      </c>
      <c r="C105" s="6">
        <v>0</v>
      </c>
    </row>
    <row r="106" spans="1:3" ht="18" x14ac:dyDescent="0.45">
      <c r="A106" s="6" t="s">
        <v>12</v>
      </c>
      <c r="B106" s="6">
        <v>2030</v>
      </c>
      <c r="C106" s="7">
        <v>0</v>
      </c>
    </row>
    <row r="107" spans="1:3" ht="18" x14ac:dyDescent="0.45">
      <c r="A107" s="6" t="s">
        <v>12</v>
      </c>
      <c r="B107" s="6">
        <v>2035</v>
      </c>
      <c r="C107" s="6">
        <v>0</v>
      </c>
    </row>
    <row r="108" spans="1:3" ht="18" x14ac:dyDescent="0.45">
      <c r="A108" s="6" t="s">
        <v>12</v>
      </c>
      <c r="B108" s="6">
        <v>2040</v>
      </c>
      <c r="C108" s="6">
        <v>0</v>
      </c>
    </row>
    <row r="109" spans="1:3" ht="18" x14ac:dyDescent="0.45">
      <c r="A109" s="6" t="s">
        <v>12</v>
      </c>
      <c r="B109" s="6">
        <v>2045</v>
      </c>
      <c r="C109" s="6">
        <v>0</v>
      </c>
    </row>
    <row r="110" spans="1:3" ht="18" x14ac:dyDescent="0.45">
      <c r="A110" s="11" t="s">
        <v>12</v>
      </c>
      <c r="B110" s="7">
        <v>2050</v>
      </c>
      <c r="C110" s="7">
        <v>0</v>
      </c>
    </row>
    <row r="111" spans="1:3" ht="18" x14ac:dyDescent="0.45">
      <c r="A111" s="6" t="s">
        <v>4</v>
      </c>
      <c r="B111" s="6">
        <v>2030</v>
      </c>
      <c r="C111" s="6">
        <v>1</v>
      </c>
    </row>
    <row r="112" spans="1:3" ht="18" x14ac:dyDescent="0.45">
      <c r="A112" s="6" t="s">
        <v>4</v>
      </c>
      <c r="B112" s="6">
        <v>2035</v>
      </c>
      <c r="C112" s="6">
        <v>1</v>
      </c>
    </row>
    <row r="113" spans="1:3" ht="18" x14ac:dyDescent="0.45">
      <c r="A113" s="6" t="s">
        <v>4</v>
      </c>
      <c r="B113" s="6">
        <v>2040</v>
      </c>
      <c r="C113" s="6">
        <v>1</v>
      </c>
    </row>
    <row r="114" spans="1:3" ht="18" x14ac:dyDescent="0.45">
      <c r="A114" s="6" t="s">
        <v>4</v>
      </c>
      <c r="B114" s="6">
        <v>2045</v>
      </c>
      <c r="C114" s="6">
        <v>1</v>
      </c>
    </row>
    <row r="115" spans="1:3" ht="18" x14ac:dyDescent="0.45">
      <c r="A115" s="11" t="s">
        <v>4</v>
      </c>
      <c r="B115" s="7">
        <v>2050</v>
      </c>
      <c r="C115" s="7">
        <v>1</v>
      </c>
    </row>
    <row r="116" spans="1:3" ht="18" x14ac:dyDescent="0.45">
      <c r="A116" s="6" t="s">
        <v>78</v>
      </c>
      <c r="B116" s="6">
        <v>2030</v>
      </c>
      <c r="C116" s="6">
        <v>1</v>
      </c>
    </row>
    <row r="117" spans="1:3" ht="18" x14ac:dyDescent="0.45">
      <c r="A117" s="6" t="s">
        <v>78</v>
      </c>
      <c r="B117" s="6">
        <v>2035</v>
      </c>
      <c r="C117" s="6">
        <v>1</v>
      </c>
    </row>
    <row r="118" spans="1:3" ht="18" x14ac:dyDescent="0.45">
      <c r="A118" s="6" t="s">
        <v>78</v>
      </c>
      <c r="B118" s="6">
        <v>2040</v>
      </c>
      <c r="C118" s="6">
        <v>1</v>
      </c>
    </row>
    <row r="119" spans="1:3" ht="18" x14ac:dyDescent="0.45">
      <c r="A119" s="6" t="s">
        <v>78</v>
      </c>
      <c r="B119" s="6">
        <v>2045</v>
      </c>
      <c r="C119" s="6">
        <v>1</v>
      </c>
    </row>
    <row r="120" spans="1:3" ht="18" x14ac:dyDescent="0.45">
      <c r="A120" s="11" t="s">
        <v>78</v>
      </c>
      <c r="B120" s="7">
        <v>2050</v>
      </c>
      <c r="C120" s="7">
        <v>1</v>
      </c>
    </row>
    <row r="121" spans="1:3" ht="18" x14ac:dyDescent="0.45">
      <c r="C121" s="6"/>
    </row>
    <row r="122" spans="1:3" ht="18" x14ac:dyDescent="0.45">
      <c r="C122" s="6"/>
    </row>
    <row r="123" spans="1:3" ht="18" x14ac:dyDescent="0.45">
      <c r="C123" s="6"/>
    </row>
    <row r="124" spans="1:3" ht="18" x14ac:dyDescent="0.45">
      <c r="C124" s="6"/>
    </row>
    <row r="125" spans="1:3" ht="18" x14ac:dyDescent="0.45">
      <c r="C125" s="7"/>
    </row>
    <row r="126" spans="1:3" ht="18" x14ac:dyDescent="0.45">
      <c r="C126" s="6"/>
    </row>
    <row r="127" spans="1:3" ht="18" x14ac:dyDescent="0.45">
      <c r="C127" s="6"/>
    </row>
    <row r="128" spans="1:3" ht="18" x14ac:dyDescent="0.45">
      <c r="C128" s="6"/>
    </row>
    <row r="129" spans="3:3" ht="18" x14ac:dyDescent="0.45">
      <c r="C129" s="6"/>
    </row>
    <row r="130" spans="3:3" ht="18" x14ac:dyDescent="0.45">
      <c r="C130" s="7"/>
    </row>
    <row r="131" spans="3:3" ht="18" x14ac:dyDescent="0.45">
      <c r="C131" s="6"/>
    </row>
    <row r="132" spans="3:3" ht="18" x14ac:dyDescent="0.45">
      <c r="C132" s="6"/>
    </row>
    <row r="133" spans="3:3" ht="18" x14ac:dyDescent="0.45">
      <c r="C133" s="6"/>
    </row>
    <row r="134" spans="3:3" ht="18" x14ac:dyDescent="0.45">
      <c r="C134" s="6"/>
    </row>
    <row r="135" spans="3:3" ht="18" x14ac:dyDescent="0.45">
      <c r="C135" s="7"/>
    </row>
    <row r="136" spans="3:3" ht="18" x14ac:dyDescent="0.45">
      <c r="C136" s="6"/>
    </row>
    <row r="137" spans="3:3" ht="18" x14ac:dyDescent="0.45">
      <c r="C137" s="6"/>
    </row>
    <row r="138" spans="3:3" ht="18" x14ac:dyDescent="0.45">
      <c r="C138" s="6"/>
    </row>
    <row r="139" spans="3:3" ht="18" x14ac:dyDescent="0.45">
      <c r="C139" s="6"/>
    </row>
    <row r="140" spans="3:3" ht="18" x14ac:dyDescent="0.45">
      <c r="C140" s="7"/>
    </row>
    <row r="141" spans="3:3" ht="18" x14ac:dyDescent="0.45">
      <c r="C141" s="6"/>
    </row>
    <row r="142" spans="3:3" ht="18" x14ac:dyDescent="0.45">
      <c r="C142" s="6"/>
    </row>
    <row r="143" spans="3:3" ht="18" x14ac:dyDescent="0.45">
      <c r="C143" s="6"/>
    </row>
    <row r="144" spans="3:3" ht="18" x14ac:dyDescent="0.45">
      <c r="C144" s="6"/>
    </row>
    <row r="145" spans="3:3" ht="18" x14ac:dyDescent="0.45">
      <c r="C145" s="7"/>
    </row>
    <row r="146" spans="3:3" ht="18" x14ac:dyDescent="0.45">
      <c r="C146" s="6"/>
    </row>
    <row r="147" spans="3:3" ht="18" x14ac:dyDescent="0.45">
      <c r="C147" s="6"/>
    </row>
    <row r="148" spans="3:3" ht="18" x14ac:dyDescent="0.45">
      <c r="C148" s="6"/>
    </row>
    <row r="149" spans="3:3" ht="18" x14ac:dyDescent="0.45">
      <c r="C149" s="6"/>
    </row>
    <row r="150" spans="3:3" ht="18" x14ac:dyDescent="0.45">
      <c r="C150" s="7"/>
    </row>
    <row r="151" spans="3:3" ht="18" x14ac:dyDescent="0.45">
      <c r="C151" s="6"/>
    </row>
    <row r="152" spans="3:3" ht="18" x14ac:dyDescent="0.45">
      <c r="C152" s="6"/>
    </row>
    <row r="153" spans="3:3" ht="18" x14ac:dyDescent="0.45">
      <c r="C153" s="6"/>
    </row>
    <row r="154" spans="3:3" ht="18" x14ac:dyDescent="0.45">
      <c r="C154" s="6"/>
    </row>
    <row r="155" spans="3:3" ht="18" x14ac:dyDescent="0.45">
      <c r="C155" s="7"/>
    </row>
    <row r="156" spans="3:3" ht="18" x14ac:dyDescent="0.45">
      <c r="C156" s="6"/>
    </row>
    <row r="157" spans="3:3" ht="18" x14ac:dyDescent="0.45">
      <c r="C157" s="6"/>
    </row>
    <row r="158" spans="3:3" ht="18" x14ac:dyDescent="0.45">
      <c r="C158" s="6"/>
    </row>
    <row r="159" spans="3:3" ht="18" x14ac:dyDescent="0.45">
      <c r="C159" s="6"/>
    </row>
    <row r="160" spans="3:3" ht="18" x14ac:dyDescent="0.45">
      <c r="C160" s="7"/>
    </row>
    <row r="161" spans="3:3" ht="18" x14ac:dyDescent="0.45">
      <c r="C161" s="6"/>
    </row>
    <row r="162" spans="3:3" ht="18" x14ac:dyDescent="0.45">
      <c r="C162" s="6"/>
    </row>
    <row r="163" spans="3:3" ht="18" x14ac:dyDescent="0.45">
      <c r="C163" s="6"/>
    </row>
    <row r="164" spans="3:3" ht="18" x14ac:dyDescent="0.45">
      <c r="C164" s="6"/>
    </row>
    <row r="165" spans="3:3" ht="18" x14ac:dyDescent="0.45">
      <c r="C165" s="7"/>
    </row>
    <row r="166" spans="3:3" ht="18" x14ac:dyDescent="0.45">
      <c r="C166" s="6"/>
    </row>
    <row r="167" spans="3:3" ht="18" x14ac:dyDescent="0.45">
      <c r="C167" s="6"/>
    </row>
    <row r="168" spans="3:3" ht="18" x14ac:dyDescent="0.45">
      <c r="C168" s="6"/>
    </row>
    <row r="169" spans="3:3" ht="18" x14ac:dyDescent="0.45">
      <c r="C169" s="6"/>
    </row>
    <row r="170" spans="3:3" ht="18" x14ac:dyDescent="0.45">
      <c r="C170" s="7"/>
    </row>
    <row r="171" spans="3:3" ht="18" x14ac:dyDescent="0.45">
      <c r="C171" s="6"/>
    </row>
    <row r="172" spans="3:3" ht="18" x14ac:dyDescent="0.45">
      <c r="C172" s="6"/>
    </row>
    <row r="173" spans="3:3" ht="18" x14ac:dyDescent="0.45">
      <c r="C173" s="6"/>
    </row>
    <row r="174" spans="3:3" ht="18" x14ac:dyDescent="0.45">
      <c r="C174" s="6"/>
    </row>
    <row r="175" spans="3:3" ht="18" x14ac:dyDescent="0.45">
      <c r="C175" s="7"/>
    </row>
    <row r="176" spans="3:3" ht="18" x14ac:dyDescent="0.45">
      <c r="C176" s="6"/>
    </row>
    <row r="177" spans="3:3" ht="18" x14ac:dyDescent="0.45">
      <c r="C177" s="6"/>
    </row>
    <row r="178" spans="3:3" ht="18" x14ac:dyDescent="0.45">
      <c r="C178" s="6"/>
    </row>
    <row r="179" spans="3:3" ht="18" x14ac:dyDescent="0.45">
      <c r="C179" s="6"/>
    </row>
    <row r="180" spans="3:3" ht="18" x14ac:dyDescent="0.45">
      <c r="C180" s="7"/>
    </row>
    <row r="181" spans="3:3" ht="18" x14ac:dyDescent="0.45">
      <c r="C181" s="6"/>
    </row>
    <row r="182" spans="3:3" ht="18" x14ac:dyDescent="0.45">
      <c r="C182" s="6"/>
    </row>
    <row r="183" spans="3:3" ht="18" x14ac:dyDescent="0.45">
      <c r="C183" s="6"/>
    </row>
    <row r="184" spans="3:3" ht="18" x14ac:dyDescent="0.45">
      <c r="C184" s="6"/>
    </row>
    <row r="185" spans="3:3" ht="18" x14ac:dyDescent="0.45">
      <c r="C185" s="7"/>
    </row>
    <row r="186" spans="3:3" ht="18" x14ac:dyDescent="0.45">
      <c r="C186" s="6"/>
    </row>
    <row r="187" spans="3:3" ht="18" x14ac:dyDescent="0.45">
      <c r="C187" s="6"/>
    </row>
    <row r="188" spans="3:3" ht="18" x14ac:dyDescent="0.45">
      <c r="C188" s="6"/>
    </row>
    <row r="189" spans="3:3" ht="18" x14ac:dyDescent="0.45">
      <c r="C189" s="6"/>
    </row>
    <row r="190" spans="3:3" ht="18" x14ac:dyDescent="0.45">
      <c r="C190" s="7"/>
    </row>
    <row r="191" spans="3:3" ht="18" x14ac:dyDescent="0.45">
      <c r="C191" s="6"/>
    </row>
    <row r="192" spans="3:3" ht="18" x14ac:dyDescent="0.45">
      <c r="C192" s="6"/>
    </row>
    <row r="193" spans="3:3" ht="18" x14ac:dyDescent="0.45">
      <c r="C193" s="6"/>
    </row>
    <row r="194" spans="3:3" ht="18" x14ac:dyDescent="0.45">
      <c r="C194" s="6"/>
    </row>
    <row r="195" spans="3:3" ht="18" x14ac:dyDescent="0.45">
      <c r="C195" s="7"/>
    </row>
    <row r="196" spans="3:3" ht="18" x14ac:dyDescent="0.45">
      <c r="C196" s="6"/>
    </row>
    <row r="197" spans="3:3" ht="18" x14ac:dyDescent="0.45">
      <c r="C197" s="6"/>
    </row>
    <row r="198" spans="3:3" ht="18" x14ac:dyDescent="0.45">
      <c r="C198" s="6"/>
    </row>
    <row r="199" spans="3:3" ht="18" x14ac:dyDescent="0.45">
      <c r="C199" s="6"/>
    </row>
    <row r="200" spans="3:3" ht="18" x14ac:dyDescent="0.45">
      <c r="C200" s="7"/>
    </row>
    <row r="201" spans="3:3" ht="18" x14ac:dyDescent="0.45">
      <c r="C201" s="6"/>
    </row>
    <row r="202" spans="3:3" ht="18" x14ac:dyDescent="0.45">
      <c r="C202" s="6"/>
    </row>
    <row r="203" spans="3:3" ht="18" x14ac:dyDescent="0.45">
      <c r="C203" s="6"/>
    </row>
    <row r="204" spans="3:3" ht="18" x14ac:dyDescent="0.45">
      <c r="C204" s="6"/>
    </row>
    <row r="205" spans="3:3" ht="18" x14ac:dyDescent="0.45">
      <c r="C205" s="7"/>
    </row>
    <row r="206" spans="3:3" ht="18" x14ac:dyDescent="0.45">
      <c r="C206" s="6"/>
    </row>
    <row r="207" spans="3:3" ht="18" x14ac:dyDescent="0.45">
      <c r="C207" s="6"/>
    </row>
    <row r="208" spans="3:3" ht="18" x14ac:dyDescent="0.45">
      <c r="C208" s="6"/>
    </row>
    <row r="209" spans="3:3" ht="18" x14ac:dyDescent="0.45">
      <c r="C209" s="6"/>
    </row>
    <row r="210" spans="3:3" ht="18" x14ac:dyDescent="0.45">
      <c r="C210" s="7"/>
    </row>
    <row r="211" spans="3:3" ht="18" x14ac:dyDescent="0.45">
      <c r="C211" s="6"/>
    </row>
    <row r="212" spans="3:3" ht="18" x14ac:dyDescent="0.45">
      <c r="C212" s="6"/>
    </row>
    <row r="213" spans="3:3" ht="18" x14ac:dyDescent="0.45">
      <c r="C213" s="6"/>
    </row>
    <row r="214" spans="3:3" ht="18" x14ac:dyDescent="0.45">
      <c r="C214" s="6"/>
    </row>
    <row r="215" spans="3:3" ht="18" x14ac:dyDescent="0.45">
      <c r="C215" s="7"/>
    </row>
    <row r="216" spans="3:3" ht="18" x14ac:dyDescent="0.45">
      <c r="C216" s="6"/>
    </row>
    <row r="217" spans="3:3" ht="18" x14ac:dyDescent="0.45">
      <c r="C217" s="6"/>
    </row>
    <row r="218" spans="3:3" ht="18" x14ac:dyDescent="0.45">
      <c r="C218" s="6"/>
    </row>
    <row r="219" spans="3:3" ht="18" x14ac:dyDescent="0.45">
      <c r="C219" s="6"/>
    </row>
    <row r="220" spans="3:3" ht="18" x14ac:dyDescent="0.45">
      <c r="C220" s="7"/>
    </row>
    <row r="221" spans="3:3" ht="18" x14ac:dyDescent="0.45">
      <c r="C221" s="6"/>
    </row>
    <row r="222" spans="3:3" ht="18" x14ac:dyDescent="0.45">
      <c r="C222" s="6"/>
    </row>
    <row r="223" spans="3:3" ht="18" x14ac:dyDescent="0.45">
      <c r="C223" s="6"/>
    </row>
    <row r="224" spans="3:3" ht="18" x14ac:dyDescent="0.45">
      <c r="C224" s="6"/>
    </row>
    <row r="225" spans="3:3" ht="18" x14ac:dyDescent="0.45">
      <c r="C225" s="7"/>
    </row>
    <row r="226" spans="3:3" ht="18" x14ac:dyDescent="0.45">
      <c r="C226" s="6"/>
    </row>
    <row r="227" spans="3:3" ht="18" x14ac:dyDescent="0.45">
      <c r="C227" s="6"/>
    </row>
    <row r="228" spans="3:3" ht="18" x14ac:dyDescent="0.45">
      <c r="C228" s="6"/>
    </row>
    <row r="229" spans="3:3" ht="18" x14ac:dyDescent="0.45">
      <c r="C229" s="6"/>
    </row>
    <row r="230" spans="3:3" ht="18" x14ac:dyDescent="0.45">
      <c r="C230" s="7"/>
    </row>
    <row r="231" spans="3:3" ht="18" x14ac:dyDescent="0.45">
      <c r="C231" s="6"/>
    </row>
    <row r="232" spans="3:3" ht="18" x14ac:dyDescent="0.45">
      <c r="C232" s="6"/>
    </row>
    <row r="233" spans="3:3" ht="18" x14ac:dyDescent="0.45">
      <c r="C233" s="6"/>
    </row>
    <row r="234" spans="3:3" ht="18" x14ac:dyDescent="0.45">
      <c r="C234" s="7"/>
    </row>
    <row r="235" spans="3:3" ht="18" x14ac:dyDescent="0.45">
      <c r="C235" s="6"/>
    </row>
    <row r="236" spans="3:3" ht="18" x14ac:dyDescent="0.45">
      <c r="C236" s="6"/>
    </row>
    <row r="237" spans="3:3" ht="18" x14ac:dyDescent="0.45">
      <c r="C237" s="6"/>
    </row>
    <row r="238" spans="3:3" ht="18" x14ac:dyDescent="0.45">
      <c r="C238" s="6"/>
    </row>
    <row r="239" spans="3:3" ht="18" x14ac:dyDescent="0.45">
      <c r="C239" s="7"/>
    </row>
    <row r="240" spans="3:3" ht="18" x14ac:dyDescent="0.45">
      <c r="C240" s="6"/>
    </row>
    <row r="241" spans="3:3" ht="18" x14ac:dyDescent="0.45">
      <c r="C241" s="6"/>
    </row>
    <row r="242" spans="3:3" ht="18" x14ac:dyDescent="0.45">
      <c r="C242" s="6"/>
    </row>
    <row r="243" spans="3:3" ht="18" x14ac:dyDescent="0.45">
      <c r="C243" s="6"/>
    </row>
    <row r="244" spans="3:3" ht="18" x14ac:dyDescent="0.45">
      <c r="C244" s="7"/>
    </row>
    <row r="245" spans="3:3" ht="18" x14ac:dyDescent="0.45">
      <c r="C245" s="6"/>
    </row>
    <row r="246" spans="3:3" ht="18" x14ac:dyDescent="0.45">
      <c r="C246" s="6"/>
    </row>
    <row r="247" spans="3:3" ht="18" x14ac:dyDescent="0.45">
      <c r="C247" s="6"/>
    </row>
    <row r="248" spans="3:3" ht="18" x14ac:dyDescent="0.45">
      <c r="C248" s="6"/>
    </row>
    <row r="249" spans="3:3" ht="18" x14ac:dyDescent="0.45">
      <c r="C249" s="7"/>
    </row>
    <row r="250" spans="3:3" ht="18" x14ac:dyDescent="0.45">
      <c r="C250" s="6"/>
    </row>
    <row r="251" spans="3:3" ht="18" x14ac:dyDescent="0.45">
      <c r="C251" s="6"/>
    </row>
    <row r="252" spans="3:3" ht="18" x14ac:dyDescent="0.45">
      <c r="C252" s="6"/>
    </row>
    <row r="253" spans="3:3" ht="18" x14ac:dyDescent="0.45">
      <c r="C253" s="6"/>
    </row>
    <row r="254" spans="3:3" ht="18" x14ac:dyDescent="0.45">
      <c r="C254" s="7"/>
    </row>
    <row r="255" spans="3:3" ht="18" x14ac:dyDescent="0.45">
      <c r="C255" s="6"/>
    </row>
    <row r="256" spans="3:3" ht="18" x14ac:dyDescent="0.45">
      <c r="C256" s="6"/>
    </row>
    <row r="257" spans="3:3" ht="18" x14ac:dyDescent="0.45">
      <c r="C257" s="6"/>
    </row>
    <row r="258" spans="3:3" ht="18" x14ac:dyDescent="0.45">
      <c r="C258" s="6"/>
    </row>
    <row r="259" spans="3:3" ht="18" x14ac:dyDescent="0.45">
      <c r="C259" s="7"/>
    </row>
    <row r="260" spans="3:3" ht="18" x14ac:dyDescent="0.45">
      <c r="C260" s="6"/>
    </row>
    <row r="261" spans="3:3" ht="18" x14ac:dyDescent="0.45">
      <c r="C261" s="6"/>
    </row>
    <row r="262" spans="3:3" ht="18" x14ac:dyDescent="0.45">
      <c r="C262" s="6"/>
    </row>
    <row r="263" spans="3:3" ht="18" x14ac:dyDescent="0.45">
      <c r="C263" s="6"/>
    </row>
    <row r="264" spans="3:3" ht="18" x14ac:dyDescent="0.45">
      <c r="C264" s="7"/>
    </row>
    <row r="265" spans="3:3" ht="18" x14ac:dyDescent="0.45">
      <c r="C265" s="6"/>
    </row>
    <row r="266" spans="3:3" ht="18" x14ac:dyDescent="0.45">
      <c r="C266" s="6"/>
    </row>
    <row r="267" spans="3:3" ht="18" x14ac:dyDescent="0.45">
      <c r="C267" s="6"/>
    </row>
    <row r="268" spans="3:3" ht="18" x14ac:dyDescent="0.45">
      <c r="C268" s="6"/>
    </row>
    <row r="269" spans="3:3" ht="18" x14ac:dyDescent="0.45">
      <c r="C269" s="7"/>
    </row>
    <row r="270" spans="3:3" ht="18" x14ac:dyDescent="0.45">
      <c r="C270" s="6"/>
    </row>
    <row r="271" spans="3:3" ht="18" x14ac:dyDescent="0.45">
      <c r="C271" s="6"/>
    </row>
    <row r="272" spans="3:3" ht="18" x14ac:dyDescent="0.45">
      <c r="C272" s="6"/>
    </row>
    <row r="273" spans="3:3" ht="18" x14ac:dyDescent="0.45">
      <c r="C273" s="6"/>
    </row>
    <row r="274" spans="3:3" ht="18" x14ac:dyDescent="0.45">
      <c r="C274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8365-EB41-456D-BFCE-855AA697F4FA}">
  <dimension ref="A1:D284"/>
  <sheetViews>
    <sheetView tabSelected="1" topLeftCell="A151" zoomScale="85" zoomScaleNormal="85" workbookViewId="0">
      <selection activeCell="K163" sqref="K163"/>
    </sheetView>
  </sheetViews>
  <sheetFormatPr baseColWidth="10" defaultRowHeight="18" x14ac:dyDescent="0.55000000000000004"/>
  <cols>
    <col min="1" max="1" width="20.33203125" style="5" bestFit="1" customWidth="1"/>
    <col min="2" max="16384" width="10.6640625" style="5"/>
  </cols>
  <sheetData>
    <row r="1" spans="1:4" x14ac:dyDescent="0.55000000000000004">
      <c r="A1" s="4" t="s">
        <v>47</v>
      </c>
      <c r="B1" s="4" t="s">
        <v>48</v>
      </c>
      <c r="C1" s="4" t="s">
        <v>25</v>
      </c>
      <c r="D1" s="4" t="s">
        <v>30</v>
      </c>
    </row>
    <row r="2" spans="1:4" x14ac:dyDescent="0.55000000000000004">
      <c r="A2" s="6" t="s">
        <v>49</v>
      </c>
      <c r="B2" s="6" t="s">
        <v>7</v>
      </c>
      <c r="C2" s="6">
        <v>2030</v>
      </c>
      <c r="D2" s="6">
        <f t="array" ref="D2">INDEX(RNFBO_Fuel_Mapping!$C$1:$C$95,MATCH(Tabelle1!B2&amp;Tabelle1!C2,RNFBO_Fuel_Mapping!$A$1:$A$120&amp;RNFBO_Fuel_Mapping!$B$1:$B$120,0))</f>
        <v>0</v>
      </c>
    </row>
    <row r="3" spans="1:4" x14ac:dyDescent="0.55000000000000004">
      <c r="A3" s="6" t="s">
        <v>49</v>
      </c>
      <c r="B3" s="6" t="s">
        <v>7</v>
      </c>
      <c r="C3" s="6">
        <v>2035</v>
      </c>
      <c r="D3" s="6">
        <f t="array" ref="D3">INDEX(RNFBO_Fuel_Mapping!$C$1:$C$95,MATCH(Tabelle1!B3&amp;Tabelle1!C3,RNFBO_Fuel_Mapping!$A$1:$A$120&amp;RNFBO_Fuel_Mapping!$B$1:$B$120,0))</f>
        <v>0</v>
      </c>
    </row>
    <row r="4" spans="1:4" x14ac:dyDescent="0.55000000000000004">
      <c r="A4" s="6" t="s">
        <v>49</v>
      </c>
      <c r="B4" s="6" t="s">
        <v>7</v>
      </c>
      <c r="C4" s="6">
        <v>2040</v>
      </c>
      <c r="D4" s="6">
        <f t="array" ref="D4">INDEX(RNFBO_Fuel_Mapping!$C$1:$C$95,MATCH(Tabelle1!B4&amp;Tabelle1!C4,RNFBO_Fuel_Mapping!$A$1:$A$120&amp;RNFBO_Fuel_Mapping!$B$1:$B$120,0))</f>
        <v>0</v>
      </c>
    </row>
    <row r="5" spans="1:4" x14ac:dyDescent="0.55000000000000004">
      <c r="A5" s="6" t="s">
        <v>49</v>
      </c>
      <c r="B5" s="6" t="s">
        <v>7</v>
      </c>
      <c r="C5" s="6">
        <v>2045</v>
      </c>
      <c r="D5" s="6">
        <f t="array" ref="D5">INDEX(RNFBO_Fuel_Mapping!$C$1:$C$95,MATCH(Tabelle1!B5&amp;Tabelle1!C5,RNFBO_Fuel_Mapping!$A$1:$A$120&amp;RNFBO_Fuel_Mapping!$B$1:$B$120,0))</f>
        <v>0</v>
      </c>
    </row>
    <row r="6" spans="1:4" x14ac:dyDescent="0.55000000000000004">
      <c r="A6" s="7" t="s">
        <v>49</v>
      </c>
      <c r="B6" s="7" t="s">
        <v>7</v>
      </c>
      <c r="C6" s="7">
        <v>2050</v>
      </c>
      <c r="D6" s="7">
        <f t="array" ref="D6">INDEX(RNFBO_Fuel_Mapping!$C$1:$C$95,MATCH(Tabelle1!B6&amp;Tabelle1!C6,RNFBO_Fuel_Mapping!$A$1:$A$120&amp;RNFBO_Fuel_Mapping!$B$1:$B$120,0))</f>
        <v>0</v>
      </c>
    </row>
    <row r="7" spans="1:4" x14ac:dyDescent="0.55000000000000004">
      <c r="A7" s="6" t="s">
        <v>49</v>
      </c>
      <c r="B7" s="6" t="s">
        <v>6</v>
      </c>
      <c r="C7" s="6">
        <v>2030</v>
      </c>
      <c r="D7" s="6">
        <f t="array" ref="D7">INDEX(RNFBO_Fuel_Mapping!$C$1:$C$95,MATCH(Tabelle1!B7&amp;Tabelle1!C7,RNFBO_Fuel_Mapping!$A$1:$A$120&amp;RNFBO_Fuel_Mapping!$B$1:$B$120,0))</f>
        <v>0</v>
      </c>
    </row>
    <row r="8" spans="1:4" x14ac:dyDescent="0.55000000000000004">
      <c r="A8" s="6" t="s">
        <v>49</v>
      </c>
      <c r="B8" s="6" t="s">
        <v>6</v>
      </c>
      <c r="C8" s="6">
        <v>2035</v>
      </c>
      <c r="D8" s="6">
        <f t="array" ref="D8">INDEX(RNFBO_Fuel_Mapping!$C$1:$C$95,MATCH(Tabelle1!B8&amp;Tabelle1!C8,RNFBO_Fuel_Mapping!$A$1:$A$120&amp;RNFBO_Fuel_Mapping!$B$1:$B$120,0))</f>
        <v>0</v>
      </c>
    </row>
    <row r="9" spans="1:4" x14ac:dyDescent="0.55000000000000004">
      <c r="A9" s="6" t="s">
        <v>49</v>
      </c>
      <c r="B9" s="6" t="s">
        <v>6</v>
      </c>
      <c r="C9" s="6">
        <v>2040</v>
      </c>
      <c r="D9" s="6">
        <f t="array" ref="D9">INDEX(RNFBO_Fuel_Mapping!$C$1:$C$95,MATCH(Tabelle1!B9&amp;Tabelle1!C9,RNFBO_Fuel_Mapping!$A$1:$A$120&amp;RNFBO_Fuel_Mapping!$B$1:$B$120,0))</f>
        <v>0</v>
      </c>
    </row>
    <row r="10" spans="1:4" x14ac:dyDescent="0.55000000000000004">
      <c r="A10" s="6" t="s">
        <v>49</v>
      </c>
      <c r="B10" s="6" t="s">
        <v>6</v>
      </c>
      <c r="C10" s="6">
        <v>2045</v>
      </c>
      <c r="D10" s="6">
        <f t="array" ref="D10">INDEX(RNFBO_Fuel_Mapping!$C$1:$C$95,MATCH(Tabelle1!B10&amp;Tabelle1!C10,RNFBO_Fuel_Mapping!$A$1:$A$120&amp;RNFBO_Fuel_Mapping!$B$1:$B$120,0))</f>
        <v>0</v>
      </c>
    </row>
    <row r="11" spans="1:4" x14ac:dyDescent="0.55000000000000004">
      <c r="A11" s="7" t="s">
        <v>49</v>
      </c>
      <c r="B11" s="7" t="s">
        <v>6</v>
      </c>
      <c r="C11" s="7">
        <v>2050</v>
      </c>
      <c r="D11" s="7">
        <f t="array" ref="D11">INDEX(RNFBO_Fuel_Mapping!$C$1:$C$95,MATCH(Tabelle1!B11&amp;Tabelle1!C11,RNFBO_Fuel_Mapping!$A$1:$A$120&amp;RNFBO_Fuel_Mapping!$B$1:$B$120,0))</f>
        <v>0</v>
      </c>
    </row>
    <row r="12" spans="1:4" x14ac:dyDescent="0.55000000000000004">
      <c r="A12" s="6" t="s">
        <v>50</v>
      </c>
      <c r="B12" s="6" t="s">
        <v>16</v>
      </c>
      <c r="C12" s="6">
        <v>2030</v>
      </c>
      <c r="D12" s="6">
        <f t="array" ref="D12">INDEX(RNFBO_Fuel_Mapping!$C$1:$C$95,MATCH(Tabelle1!B12&amp;Tabelle1!C12,RNFBO_Fuel_Mapping!$A$1:$A$120&amp;RNFBO_Fuel_Mapping!$B$1:$B$120,0))</f>
        <v>0.5</v>
      </c>
    </row>
    <row r="13" spans="1:4" x14ac:dyDescent="0.55000000000000004">
      <c r="A13" s="6" t="s">
        <v>50</v>
      </c>
      <c r="B13" s="6" t="s">
        <v>16</v>
      </c>
      <c r="C13" s="6">
        <v>2035</v>
      </c>
      <c r="D13" s="6">
        <f t="array" ref="D13">INDEX(RNFBO_Fuel_Mapping!$C$1:$C$95,MATCH(Tabelle1!B13&amp;Tabelle1!C13,RNFBO_Fuel_Mapping!$A$1:$A$120&amp;RNFBO_Fuel_Mapping!$B$1:$B$120,0))</f>
        <v>0.55000000000000004</v>
      </c>
    </row>
    <row r="14" spans="1:4" x14ac:dyDescent="0.55000000000000004">
      <c r="A14" s="6" t="s">
        <v>50</v>
      </c>
      <c r="B14" s="6" t="s">
        <v>16</v>
      </c>
      <c r="C14" s="6">
        <v>2040</v>
      </c>
      <c r="D14" s="6">
        <f t="array" ref="D14">INDEX(RNFBO_Fuel_Mapping!$C$1:$C$95,MATCH(Tabelle1!B14&amp;Tabelle1!C14,RNFBO_Fuel_Mapping!$A$1:$A$120&amp;RNFBO_Fuel_Mapping!$B$1:$B$120,0))</f>
        <v>0.6</v>
      </c>
    </row>
    <row r="15" spans="1:4" x14ac:dyDescent="0.55000000000000004">
      <c r="A15" s="6" t="s">
        <v>50</v>
      </c>
      <c r="B15" s="6" t="s">
        <v>16</v>
      </c>
      <c r="C15" s="6">
        <v>2045</v>
      </c>
      <c r="D15" s="6">
        <f t="array" ref="D15">INDEX(RNFBO_Fuel_Mapping!$C$1:$C$95,MATCH(Tabelle1!B15&amp;Tabelle1!C15,RNFBO_Fuel_Mapping!$A$1:$A$120&amp;RNFBO_Fuel_Mapping!$B$1:$B$120,0))</f>
        <v>0.7</v>
      </c>
    </row>
    <row r="16" spans="1:4" x14ac:dyDescent="0.55000000000000004">
      <c r="A16" s="7" t="s">
        <v>50</v>
      </c>
      <c r="B16" s="7" t="s">
        <v>16</v>
      </c>
      <c r="C16" s="7">
        <v>2050</v>
      </c>
      <c r="D16" s="7">
        <f t="array" ref="D16">INDEX(RNFBO_Fuel_Mapping!$C$1:$C$95,MATCH(Tabelle1!B16&amp;Tabelle1!C16,RNFBO_Fuel_Mapping!$A$1:$A$120&amp;RNFBO_Fuel_Mapping!$B$1:$B$120,0))</f>
        <v>0.85</v>
      </c>
    </row>
    <row r="17" spans="1:4" x14ac:dyDescent="0.55000000000000004">
      <c r="A17" s="6" t="s">
        <v>50</v>
      </c>
      <c r="B17" s="6" t="s">
        <v>21</v>
      </c>
      <c r="C17" s="6">
        <v>2030</v>
      </c>
      <c r="D17" s="6">
        <f t="array" ref="D17">INDEX(RNFBO_Fuel_Mapping!$C$1:$C$95,MATCH(Tabelle1!B17&amp;Tabelle1!C17,RNFBO_Fuel_Mapping!$A$1:$A$120&amp;RNFBO_Fuel_Mapping!$B$1:$B$120,0))</f>
        <v>0</v>
      </c>
    </row>
    <row r="18" spans="1:4" x14ac:dyDescent="0.55000000000000004">
      <c r="A18" s="6" t="s">
        <v>50</v>
      </c>
      <c r="B18" s="6" t="s">
        <v>21</v>
      </c>
      <c r="C18" s="6">
        <v>2035</v>
      </c>
      <c r="D18" s="6">
        <f t="array" ref="D18">INDEX(RNFBO_Fuel_Mapping!$C$1:$C$95,MATCH(Tabelle1!B18&amp;Tabelle1!C18,RNFBO_Fuel_Mapping!$A$1:$A$120&amp;RNFBO_Fuel_Mapping!$B$1:$B$120,0))</f>
        <v>0</v>
      </c>
    </row>
    <row r="19" spans="1:4" x14ac:dyDescent="0.55000000000000004">
      <c r="A19" s="6" t="s">
        <v>50</v>
      </c>
      <c r="B19" s="6" t="s">
        <v>21</v>
      </c>
      <c r="C19" s="6">
        <v>2040</v>
      </c>
      <c r="D19" s="6">
        <f t="array" ref="D19">INDEX(RNFBO_Fuel_Mapping!$C$1:$C$95,MATCH(Tabelle1!B19&amp;Tabelle1!C19,RNFBO_Fuel_Mapping!$A$1:$A$120&amp;RNFBO_Fuel_Mapping!$B$1:$B$120,0))</f>
        <v>0</v>
      </c>
    </row>
    <row r="20" spans="1:4" x14ac:dyDescent="0.55000000000000004">
      <c r="A20" s="6" t="s">
        <v>50</v>
      </c>
      <c r="B20" s="6" t="s">
        <v>21</v>
      </c>
      <c r="C20" s="6">
        <v>2045</v>
      </c>
      <c r="D20" s="6">
        <f t="array" ref="D20">INDEX(RNFBO_Fuel_Mapping!$C$1:$C$95,MATCH(Tabelle1!B20&amp;Tabelle1!C20,RNFBO_Fuel_Mapping!$A$1:$A$120&amp;RNFBO_Fuel_Mapping!$B$1:$B$120,0))</f>
        <v>0</v>
      </c>
    </row>
    <row r="21" spans="1:4" x14ac:dyDescent="0.55000000000000004">
      <c r="A21" s="7" t="s">
        <v>50</v>
      </c>
      <c r="B21" s="7" t="s">
        <v>21</v>
      </c>
      <c r="C21" s="7">
        <v>2050</v>
      </c>
      <c r="D21" s="7">
        <f t="array" ref="D21">INDEX(RNFBO_Fuel_Mapping!$C$1:$C$95,MATCH(Tabelle1!B21&amp;Tabelle1!C21,RNFBO_Fuel_Mapping!$A$1:$A$120&amp;RNFBO_Fuel_Mapping!$B$1:$B$120,0))</f>
        <v>0</v>
      </c>
    </row>
    <row r="22" spans="1:4" x14ac:dyDescent="0.55000000000000004">
      <c r="A22" s="6" t="s">
        <v>50</v>
      </c>
      <c r="B22" s="6" t="s">
        <v>20</v>
      </c>
      <c r="C22" s="6">
        <v>2030</v>
      </c>
      <c r="D22" s="6">
        <f t="array" ref="D22">INDEX(RNFBO_Fuel_Mapping!$C$1:$C$95,MATCH(Tabelle1!B22&amp;Tabelle1!C22,RNFBO_Fuel_Mapping!$A$1:$A$120&amp;RNFBO_Fuel_Mapping!$B$1:$B$120,0))</f>
        <v>0.5</v>
      </c>
    </row>
    <row r="23" spans="1:4" x14ac:dyDescent="0.55000000000000004">
      <c r="A23" s="6" t="s">
        <v>50</v>
      </c>
      <c r="B23" s="6" t="s">
        <v>20</v>
      </c>
      <c r="C23" s="6">
        <v>2035</v>
      </c>
      <c r="D23" s="6">
        <f t="array" ref="D23">INDEX(RNFBO_Fuel_Mapping!$C$1:$C$95,MATCH(Tabelle1!B23&amp;Tabelle1!C23,RNFBO_Fuel_Mapping!$A$1:$A$120&amp;RNFBO_Fuel_Mapping!$B$1:$B$120,0))</f>
        <v>0.55000000000000004</v>
      </c>
    </row>
    <row r="24" spans="1:4" x14ac:dyDescent="0.55000000000000004">
      <c r="A24" s="6" t="s">
        <v>50</v>
      </c>
      <c r="B24" s="6" t="s">
        <v>20</v>
      </c>
      <c r="C24" s="6">
        <v>2040</v>
      </c>
      <c r="D24" s="6">
        <f t="array" ref="D24">INDEX(RNFBO_Fuel_Mapping!$C$1:$C$95,MATCH(Tabelle1!B24&amp;Tabelle1!C24,RNFBO_Fuel_Mapping!$A$1:$A$120&amp;RNFBO_Fuel_Mapping!$B$1:$B$120,0))</f>
        <v>0.6</v>
      </c>
    </row>
    <row r="25" spans="1:4" x14ac:dyDescent="0.55000000000000004">
      <c r="A25" s="6" t="s">
        <v>50</v>
      </c>
      <c r="B25" s="6" t="s">
        <v>20</v>
      </c>
      <c r="C25" s="6">
        <v>2045</v>
      </c>
      <c r="D25" s="6">
        <f t="array" ref="D25">INDEX(RNFBO_Fuel_Mapping!$C$1:$C$95,MATCH(Tabelle1!B25&amp;Tabelle1!C25,RNFBO_Fuel_Mapping!$A$1:$A$120&amp;RNFBO_Fuel_Mapping!$B$1:$B$120,0))</f>
        <v>0.65</v>
      </c>
    </row>
    <row r="26" spans="1:4" x14ac:dyDescent="0.55000000000000004">
      <c r="A26" s="7" t="s">
        <v>50</v>
      </c>
      <c r="B26" s="7" t="s">
        <v>20</v>
      </c>
      <c r="C26" s="7">
        <v>2050</v>
      </c>
      <c r="D26" s="7">
        <f t="array" ref="D26">INDEX(RNFBO_Fuel_Mapping!$C$1:$C$95,MATCH(Tabelle1!B26&amp;Tabelle1!C26,RNFBO_Fuel_Mapping!$A$1:$A$120&amp;RNFBO_Fuel_Mapping!$B$1:$B$120,0))</f>
        <v>0.7</v>
      </c>
    </row>
    <row r="27" spans="1:4" x14ac:dyDescent="0.55000000000000004">
      <c r="A27" s="6" t="s">
        <v>50</v>
      </c>
      <c r="B27" s="6" t="s">
        <v>1</v>
      </c>
      <c r="C27" s="6">
        <v>2030</v>
      </c>
      <c r="D27" s="6">
        <f t="array" ref="D27">INDEX(RNFBO_Fuel_Mapping!$C$1:$C$95,MATCH(Tabelle1!B27&amp;Tabelle1!C27,RNFBO_Fuel_Mapping!$A$1:$A$120&amp;RNFBO_Fuel_Mapping!$B$1:$B$120,0))</f>
        <v>2</v>
      </c>
    </row>
    <row r="28" spans="1:4" x14ac:dyDescent="0.55000000000000004">
      <c r="A28" s="6" t="s">
        <v>50</v>
      </c>
      <c r="B28" s="6" t="s">
        <v>1</v>
      </c>
      <c r="C28" s="6">
        <v>2035</v>
      </c>
      <c r="D28" s="6">
        <f t="array" ref="D28">INDEX(RNFBO_Fuel_Mapping!$C$1:$C$95,MATCH(Tabelle1!B28&amp;Tabelle1!C28,RNFBO_Fuel_Mapping!$A$1:$A$120&amp;RNFBO_Fuel_Mapping!$B$1:$B$120,0))</f>
        <v>2</v>
      </c>
    </row>
    <row r="29" spans="1:4" x14ac:dyDescent="0.55000000000000004">
      <c r="A29" s="6" t="s">
        <v>50</v>
      </c>
      <c r="B29" s="6" t="s">
        <v>1</v>
      </c>
      <c r="C29" s="6">
        <v>2040</v>
      </c>
      <c r="D29" s="6">
        <f t="array" ref="D29">INDEX(RNFBO_Fuel_Mapping!$C$1:$C$95,MATCH(Tabelle1!B29&amp;Tabelle1!C29,RNFBO_Fuel_Mapping!$A$1:$A$120&amp;RNFBO_Fuel_Mapping!$B$1:$B$120,0))</f>
        <v>2</v>
      </c>
    </row>
    <row r="30" spans="1:4" x14ac:dyDescent="0.55000000000000004">
      <c r="A30" s="6" t="s">
        <v>50</v>
      </c>
      <c r="B30" s="6" t="s">
        <v>1</v>
      </c>
      <c r="C30" s="6">
        <v>2045</v>
      </c>
      <c r="D30" s="6">
        <f t="array" ref="D30">INDEX(RNFBO_Fuel_Mapping!$C$1:$C$95,MATCH(Tabelle1!B30&amp;Tabelle1!C30,RNFBO_Fuel_Mapping!$A$1:$A$120&amp;RNFBO_Fuel_Mapping!$B$1:$B$120,0))</f>
        <v>2</v>
      </c>
    </row>
    <row r="31" spans="1:4" x14ac:dyDescent="0.55000000000000004">
      <c r="A31" s="7" t="s">
        <v>50</v>
      </c>
      <c r="B31" s="7" t="s">
        <v>1</v>
      </c>
      <c r="C31" s="7">
        <v>2050</v>
      </c>
      <c r="D31" s="7">
        <f t="array" ref="D31">INDEX(RNFBO_Fuel_Mapping!$C$1:$C$95,MATCH(Tabelle1!B31&amp;Tabelle1!C31,RNFBO_Fuel_Mapping!$A$1:$A$120&amp;RNFBO_Fuel_Mapping!$B$1:$B$120,0))</f>
        <v>2</v>
      </c>
    </row>
    <row r="32" spans="1:4" x14ac:dyDescent="0.55000000000000004">
      <c r="A32" s="6" t="s">
        <v>51</v>
      </c>
      <c r="B32" s="6" t="s">
        <v>24</v>
      </c>
      <c r="C32" s="6">
        <v>2030</v>
      </c>
      <c r="D32" s="6">
        <v>0.5</v>
      </c>
    </row>
    <row r="33" spans="1:4" x14ac:dyDescent="0.55000000000000004">
      <c r="A33" s="6" t="s">
        <v>51</v>
      </c>
      <c r="B33" s="6" t="s">
        <v>24</v>
      </c>
      <c r="C33" s="6">
        <v>2035</v>
      </c>
      <c r="D33" s="6">
        <v>0.55000000000000004</v>
      </c>
    </row>
    <row r="34" spans="1:4" x14ac:dyDescent="0.55000000000000004">
      <c r="A34" s="6" t="s">
        <v>51</v>
      </c>
      <c r="B34" s="6" t="s">
        <v>24</v>
      </c>
      <c r="C34" s="6">
        <v>2040</v>
      </c>
      <c r="D34" s="6">
        <v>0.6</v>
      </c>
    </row>
    <row r="35" spans="1:4" x14ac:dyDescent="0.55000000000000004">
      <c r="A35" s="6" t="s">
        <v>51</v>
      </c>
      <c r="B35" s="6" t="s">
        <v>24</v>
      </c>
      <c r="C35" s="6">
        <v>2045</v>
      </c>
      <c r="D35" s="6">
        <v>0.65</v>
      </c>
    </row>
    <row r="36" spans="1:4" x14ac:dyDescent="0.55000000000000004">
      <c r="A36" s="7" t="s">
        <v>51</v>
      </c>
      <c r="B36" s="7" t="s">
        <v>24</v>
      </c>
      <c r="C36" s="7">
        <v>2050</v>
      </c>
      <c r="D36" s="7">
        <v>0.8</v>
      </c>
    </row>
    <row r="37" spans="1:4" x14ac:dyDescent="0.55000000000000004">
      <c r="A37" s="6" t="s">
        <v>51</v>
      </c>
      <c r="B37" s="6" t="s">
        <v>52</v>
      </c>
      <c r="C37" s="6">
        <v>2030</v>
      </c>
      <c r="D37" s="6">
        <f t="array" ref="D37">INDEX(RNFBO_Fuel_Mapping!$C$1:$C$95,MATCH(Tabelle1!B37&amp;Tabelle1!C37,RNFBO_Fuel_Mapping!$A$1:$A$120&amp;RNFBO_Fuel_Mapping!$B$1:$B$120,0))</f>
        <v>0</v>
      </c>
    </row>
    <row r="38" spans="1:4" x14ac:dyDescent="0.55000000000000004">
      <c r="A38" s="6" t="s">
        <v>51</v>
      </c>
      <c r="B38" s="6" t="s">
        <v>52</v>
      </c>
      <c r="C38" s="6">
        <v>2035</v>
      </c>
      <c r="D38" s="6">
        <f t="array" ref="D38">INDEX(RNFBO_Fuel_Mapping!$C$1:$C$95,MATCH(Tabelle1!B38&amp;Tabelle1!C38,RNFBO_Fuel_Mapping!$A$1:$A$120&amp;RNFBO_Fuel_Mapping!$B$1:$B$120,0))</f>
        <v>0</v>
      </c>
    </row>
    <row r="39" spans="1:4" x14ac:dyDescent="0.55000000000000004">
      <c r="A39" s="6" t="s">
        <v>51</v>
      </c>
      <c r="B39" s="6" t="s">
        <v>52</v>
      </c>
      <c r="C39" s="6">
        <v>2040</v>
      </c>
      <c r="D39" s="6">
        <f t="array" ref="D39">INDEX(RNFBO_Fuel_Mapping!$C$1:$C$95,MATCH(Tabelle1!B39&amp;Tabelle1!C39,RNFBO_Fuel_Mapping!$A$1:$A$120&amp;RNFBO_Fuel_Mapping!$B$1:$B$120,0))</f>
        <v>0</v>
      </c>
    </row>
    <row r="40" spans="1:4" x14ac:dyDescent="0.55000000000000004">
      <c r="A40" s="6" t="s">
        <v>51</v>
      </c>
      <c r="B40" s="6" t="s">
        <v>52</v>
      </c>
      <c r="C40" s="6">
        <v>2045</v>
      </c>
      <c r="D40" s="6">
        <f t="array" ref="D40">INDEX(RNFBO_Fuel_Mapping!$C$1:$C$95,MATCH(Tabelle1!B40&amp;Tabelle1!C40,RNFBO_Fuel_Mapping!$A$1:$A$120&amp;RNFBO_Fuel_Mapping!$B$1:$B$120,0))</f>
        <v>0</v>
      </c>
    </row>
    <row r="41" spans="1:4" x14ac:dyDescent="0.55000000000000004">
      <c r="A41" s="7" t="s">
        <v>51</v>
      </c>
      <c r="B41" s="7" t="s">
        <v>52</v>
      </c>
      <c r="C41" s="7">
        <v>2050</v>
      </c>
      <c r="D41" s="7">
        <f t="array" ref="D41">INDEX(RNFBO_Fuel_Mapping!$C$1:$C$95,MATCH(Tabelle1!B41&amp;Tabelle1!C41,RNFBO_Fuel_Mapping!$A$1:$A$120&amp;RNFBO_Fuel_Mapping!$B$1:$B$120,0))</f>
        <v>0</v>
      </c>
    </row>
    <row r="42" spans="1:4" x14ac:dyDescent="0.55000000000000004">
      <c r="A42" s="6" t="s">
        <v>51</v>
      </c>
      <c r="B42" s="6" t="s">
        <v>2</v>
      </c>
      <c r="C42" s="6">
        <v>2030</v>
      </c>
      <c r="D42" s="6">
        <f t="array" ref="D42">INDEX(RNFBO_Fuel_Mapping!$C$1:$C$95,MATCH(Tabelle1!B42&amp;Tabelle1!C42,RNFBO_Fuel_Mapping!$A$1:$A$120&amp;RNFBO_Fuel_Mapping!$B$1:$B$120,0))</f>
        <v>2</v>
      </c>
    </row>
    <row r="43" spans="1:4" x14ac:dyDescent="0.55000000000000004">
      <c r="A43" s="6" t="s">
        <v>51</v>
      </c>
      <c r="B43" s="6" t="s">
        <v>2</v>
      </c>
      <c r="C43" s="6">
        <v>2035</v>
      </c>
      <c r="D43" s="6">
        <f t="array" ref="D43">INDEX(RNFBO_Fuel_Mapping!$C$1:$C$95,MATCH(Tabelle1!B43&amp;Tabelle1!C43,RNFBO_Fuel_Mapping!$A$1:$A$120&amp;RNFBO_Fuel_Mapping!$B$1:$B$120,0))</f>
        <v>2</v>
      </c>
    </row>
    <row r="44" spans="1:4" x14ac:dyDescent="0.55000000000000004">
      <c r="A44" s="6" t="s">
        <v>51</v>
      </c>
      <c r="B44" s="6" t="s">
        <v>2</v>
      </c>
      <c r="C44" s="6">
        <v>2040</v>
      </c>
      <c r="D44" s="6">
        <f t="array" ref="D44">INDEX(RNFBO_Fuel_Mapping!$C$1:$C$95,MATCH(Tabelle1!B44&amp;Tabelle1!C44,RNFBO_Fuel_Mapping!$A$1:$A$120&amp;RNFBO_Fuel_Mapping!$B$1:$B$120,0))</f>
        <v>2</v>
      </c>
    </row>
    <row r="45" spans="1:4" x14ac:dyDescent="0.55000000000000004">
      <c r="A45" s="6" t="s">
        <v>51</v>
      </c>
      <c r="B45" s="6" t="s">
        <v>2</v>
      </c>
      <c r="C45" s="6">
        <v>2045</v>
      </c>
      <c r="D45" s="6">
        <f t="array" ref="D45">INDEX(RNFBO_Fuel_Mapping!$C$1:$C$95,MATCH(Tabelle1!B45&amp;Tabelle1!C45,RNFBO_Fuel_Mapping!$A$1:$A$120&amp;RNFBO_Fuel_Mapping!$B$1:$B$120,0))</f>
        <v>2</v>
      </c>
    </row>
    <row r="46" spans="1:4" x14ac:dyDescent="0.55000000000000004">
      <c r="A46" s="7" t="s">
        <v>51</v>
      </c>
      <c r="B46" s="7" t="s">
        <v>2</v>
      </c>
      <c r="C46" s="7">
        <v>2050</v>
      </c>
      <c r="D46" s="7">
        <f t="array" ref="D46">INDEX(RNFBO_Fuel_Mapping!$C$1:$C$95,MATCH(Tabelle1!B46&amp;Tabelle1!C46,RNFBO_Fuel_Mapping!$A$1:$A$120&amp;RNFBO_Fuel_Mapping!$B$1:$B$120,0))</f>
        <v>2</v>
      </c>
    </row>
    <row r="47" spans="1:4" x14ac:dyDescent="0.55000000000000004">
      <c r="A47" s="6" t="s">
        <v>53</v>
      </c>
      <c r="B47" s="6" t="s">
        <v>1</v>
      </c>
      <c r="C47" s="6">
        <v>2030</v>
      </c>
      <c r="D47" s="6">
        <f t="array" ref="D47">INDEX(RNFBO_Fuel_Mapping!$C$1:$C$95,MATCH(Tabelle1!B47&amp;Tabelle1!C47,RNFBO_Fuel_Mapping!$A$1:$A$120&amp;RNFBO_Fuel_Mapping!$B$1:$B$120,0))</f>
        <v>2</v>
      </c>
    </row>
    <row r="48" spans="1:4" x14ac:dyDescent="0.55000000000000004">
      <c r="A48" s="6" t="s">
        <v>53</v>
      </c>
      <c r="B48" s="6" t="s">
        <v>1</v>
      </c>
      <c r="C48" s="6">
        <v>2035</v>
      </c>
      <c r="D48" s="6">
        <f t="array" ref="D48">INDEX(RNFBO_Fuel_Mapping!$C$1:$C$95,MATCH(Tabelle1!B48&amp;Tabelle1!C48,RNFBO_Fuel_Mapping!$A$1:$A$120&amp;RNFBO_Fuel_Mapping!$B$1:$B$120,0))</f>
        <v>2</v>
      </c>
    </row>
    <row r="49" spans="1:4" x14ac:dyDescent="0.55000000000000004">
      <c r="A49" s="6" t="s">
        <v>53</v>
      </c>
      <c r="B49" s="6" t="s">
        <v>1</v>
      </c>
      <c r="C49" s="6">
        <v>2040</v>
      </c>
      <c r="D49" s="6">
        <f t="array" ref="D49">INDEX(RNFBO_Fuel_Mapping!$C$1:$C$95,MATCH(Tabelle1!B49&amp;Tabelle1!C49,RNFBO_Fuel_Mapping!$A$1:$A$120&amp;RNFBO_Fuel_Mapping!$B$1:$B$120,0))</f>
        <v>2</v>
      </c>
    </row>
    <row r="50" spans="1:4" x14ac:dyDescent="0.55000000000000004">
      <c r="A50" s="6" t="s">
        <v>53</v>
      </c>
      <c r="B50" s="6" t="s">
        <v>1</v>
      </c>
      <c r="C50" s="6">
        <v>2045</v>
      </c>
      <c r="D50" s="6">
        <f t="array" ref="D50">INDEX(RNFBO_Fuel_Mapping!$C$1:$C$95,MATCH(Tabelle1!B50&amp;Tabelle1!C50,RNFBO_Fuel_Mapping!$A$1:$A$120&amp;RNFBO_Fuel_Mapping!$B$1:$B$120,0))</f>
        <v>2</v>
      </c>
    </row>
    <row r="51" spans="1:4" x14ac:dyDescent="0.55000000000000004">
      <c r="A51" s="7" t="s">
        <v>53</v>
      </c>
      <c r="B51" s="7" t="s">
        <v>1</v>
      </c>
      <c r="C51" s="7">
        <v>2050</v>
      </c>
      <c r="D51" s="7">
        <f t="array" ref="D51">INDEX(RNFBO_Fuel_Mapping!$C$1:$C$95,MATCH(Tabelle1!B51&amp;Tabelle1!C51,RNFBO_Fuel_Mapping!$A$1:$A$120&amp;RNFBO_Fuel_Mapping!$B$1:$B$120,0))</f>
        <v>2</v>
      </c>
    </row>
    <row r="52" spans="1:4" x14ac:dyDescent="0.55000000000000004">
      <c r="A52" s="6" t="s">
        <v>53</v>
      </c>
      <c r="B52" s="6" t="s">
        <v>20</v>
      </c>
      <c r="C52" s="6">
        <v>2030</v>
      </c>
      <c r="D52" s="6">
        <v>0.5</v>
      </c>
    </row>
    <row r="53" spans="1:4" x14ac:dyDescent="0.55000000000000004">
      <c r="A53" s="6" t="s">
        <v>53</v>
      </c>
      <c r="B53" s="6" t="s">
        <v>20</v>
      </c>
      <c r="C53" s="6">
        <v>2035</v>
      </c>
      <c r="D53" s="6">
        <v>0.55000000000000004</v>
      </c>
    </row>
    <row r="54" spans="1:4" x14ac:dyDescent="0.55000000000000004">
      <c r="A54" s="6" t="s">
        <v>53</v>
      </c>
      <c r="B54" s="6" t="s">
        <v>20</v>
      </c>
      <c r="C54" s="6">
        <v>2040</v>
      </c>
      <c r="D54" s="6">
        <v>0.6</v>
      </c>
    </row>
    <row r="55" spans="1:4" x14ac:dyDescent="0.55000000000000004">
      <c r="A55" s="6" t="s">
        <v>53</v>
      </c>
      <c r="B55" s="6" t="s">
        <v>20</v>
      </c>
      <c r="C55" s="6">
        <v>2045</v>
      </c>
      <c r="D55" s="6">
        <v>0.65</v>
      </c>
    </row>
    <row r="56" spans="1:4" x14ac:dyDescent="0.55000000000000004">
      <c r="A56" s="7" t="s">
        <v>53</v>
      </c>
      <c r="B56" s="7" t="s">
        <v>20</v>
      </c>
      <c r="C56" s="7">
        <v>2050</v>
      </c>
      <c r="D56" s="7">
        <v>0.8</v>
      </c>
    </row>
    <row r="57" spans="1:4" x14ac:dyDescent="0.55000000000000004">
      <c r="A57" s="6" t="s">
        <v>53</v>
      </c>
      <c r="B57" s="6" t="s">
        <v>21</v>
      </c>
      <c r="C57" s="6">
        <v>2030</v>
      </c>
      <c r="D57" s="6">
        <v>0</v>
      </c>
    </row>
    <row r="58" spans="1:4" x14ac:dyDescent="0.55000000000000004">
      <c r="A58" s="6" t="s">
        <v>53</v>
      </c>
      <c r="B58" s="6" t="s">
        <v>21</v>
      </c>
      <c r="C58" s="6">
        <v>2035</v>
      </c>
      <c r="D58" s="6">
        <v>0</v>
      </c>
    </row>
    <row r="59" spans="1:4" x14ac:dyDescent="0.55000000000000004">
      <c r="A59" s="6" t="s">
        <v>53</v>
      </c>
      <c r="B59" s="6" t="s">
        <v>21</v>
      </c>
      <c r="C59" s="6">
        <v>2040</v>
      </c>
      <c r="D59" s="6">
        <v>0</v>
      </c>
    </row>
    <row r="60" spans="1:4" x14ac:dyDescent="0.55000000000000004">
      <c r="A60" s="6" t="s">
        <v>53</v>
      </c>
      <c r="B60" s="6" t="s">
        <v>21</v>
      </c>
      <c r="C60" s="6">
        <v>2045</v>
      </c>
      <c r="D60" s="6">
        <v>0</v>
      </c>
    </row>
    <row r="61" spans="1:4" x14ac:dyDescent="0.55000000000000004">
      <c r="A61" s="7" t="s">
        <v>53</v>
      </c>
      <c r="B61" s="7" t="s">
        <v>21</v>
      </c>
      <c r="C61" s="7">
        <v>2050</v>
      </c>
      <c r="D61" s="7">
        <v>0</v>
      </c>
    </row>
    <row r="62" spans="1:4" x14ac:dyDescent="0.55000000000000004">
      <c r="A62" s="6" t="s">
        <v>53</v>
      </c>
      <c r="B62" s="6" t="s">
        <v>16</v>
      </c>
      <c r="C62" s="6">
        <v>2030</v>
      </c>
      <c r="D62" s="6">
        <v>0.5</v>
      </c>
    </row>
    <row r="63" spans="1:4" x14ac:dyDescent="0.55000000000000004">
      <c r="A63" s="6" t="s">
        <v>53</v>
      </c>
      <c r="B63" s="6" t="s">
        <v>16</v>
      </c>
      <c r="C63" s="6">
        <v>2035</v>
      </c>
      <c r="D63" s="6">
        <v>0.55000000000000004</v>
      </c>
    </row>
    <row r="64" spans="1:4" x14ac:dyDescent="0.55000000000000004">
      <c r="A64" s="6" t="s">
        <v>53</v>
      </c>
      <c r="B64" s="6" t="s">
        <v>16</v>
      </c>
      <c r="C64" s="6">
        <v>2040</v>
      </c>
      <c r="D64" s="6">
        <v>0.6</v>
      </c>
    </row>
    <row r="65" spans="1:4" x14ac:dyDescent="0.55000000000000004">
      <c r="A65" s="6" t="s">
        <v>53</v>
      </c>
      <c r="B65" s="6" t="s">
        <v>16</v>
      </c>
      <c r="C65" s="6">
        <v>2045</v>
      </c>
      <c r="D65" s="6">
        <v>0.7</v>
      </c>
    </row>
    <row r="66" spans="1:4" x14ac:dyDescent="0.55000000000000004">
      <c r="A66" s="7" t="s">
        <v>53</v>
      </c>
      <c r="B66" s="7" t="s">
        <v>16</v>
      </c>
      <c r="C66" s="7">
        <v>2050</v>
      </c>
      <c r="D66" s="7">
        <v>0.8</v>
      </c>
    </row>
    <row r="67" spans="1:4" x14ac:dyDescent="0.55000000000000004">
      <c r="A67" s="6" t="s">
        <v>53</v>
      </c>
      <c r="B67" s="6" t="s">
        <v>54</v>
      </c>
      <c r="C67" s="6">
        <v>2030</v>
      </c>
      <c r="D67" s="6">
        <f t="array" ref="D67">INDEX(RNFBO_Fuel_Mapping!$C$1:$C$95,MATCH(Tabelle1!B67&amp;Tabelle1!C67,RNFBO_Fuel_Mapping!$A$1:$A$120&amp;RNFBO_Fuel_Mapping!$B$1:$B$120,0))</f>
        <v>2</v>
      </c>
    </row>
    <row r="68" spans="1:4" x14ac:dyDescent="0.55000000000000004">
      <c r="A68" s="6" t="s">
        <v>53</v>
      </c>
      <c r="B68" s="6" t="s">
        <v>54</v>
      </c>
      <c r="C68" s="6">
        <v>2035</v>
      </c>
      <c r="D68" s="6">
        <f t="array" ref="D68">INDEX(RNFBO_Fuel_Mapping!$C$1:$C$95,MATCH(Tabelle1!B68&amp;Tabelle1!C68,RNFBO_Fuel_Mapping!$A$1:$A$120&amp;RNFBO_Fuel_Mapping!$B$1:$B$120,0))</f>
        <v>2</v>
      </c>
    </row>
    <row r="69" spans="1:4" x14ac:dyDescent="0.55000000000000004">
      <c r="A69" s="6" t="s">
        <v>53</v>
      </c>
      <c r="B69" s="6" t="s">
        <v>54</v>
      </c>
      <c r="C69" s="6">
        <v>2040</v>
      </c>
      <c r="D69" s="6">
        <f t="array" ref="D69">INDEX(RNFBO_Fuel_Mapping!$C$1:$C$95,MATCH(Tabelle1!B69&amp;Tabelle1!C69,RNFBO_Fuel_Mapping!$A$1:$A$120&amp;RNFBO_Fuel_Mapping!$B$1:$B$120,0))</f>
        <v>2</v>
      </c>
    </row>
    <row r="70" spans="1:4" x14ac:dyDescent="0.55000000000000004">
      <c r="A70" s="6" t="s">
        <v>53</v>
      </c>
      <c r="B70" s="6" t="s">
        <v>54</v>
      </c>
      <c r="C70" s="6">
        <v>2045</v>
      </c>
      <c r="D70" s="6">
        <f t="array" ref="D70">INDEX(RNFBO_Fuel_Mapping!$C$1:$C$95,MATCH(Tabelle1!B70&amp;Tabelle1!C70,RNFBO_Fuel_Mapping!$A$1:$A$120&amp;RNFBO_Fuel_Mapping!$B$1:$B$120,0))</f>
        <v>2</v>
      </c>
    </row>
    <row r="71" spans="1:4" x14ac:dyDescent="0.55000000000000004">
      <c r="A71" s="7" t="s">
        <v>53</v>
      </c>
      <c r="B71" s="7" t="s">
        <v>54</v>
      </c>
      <c r="C71" s="7">
        <v>2050</v>
      </c>
      <c r="D71" s="7">
        <f t="array" ref="D71">INDEX(RNFBO_Fuel_Mapping!$C$1:$C$95,MATCH(Tabelle1!B71&amp;Tabelle1!C71,RNFBO_Fuel_Mapping!$A$1:$A$120&amp;RNFBO_Fuel_Mapping!$B$1:$B$120,0))</f>
        <v>2</v>
      </c>
    </row>
    <row r="72" spans="1:4" x14ac:dyDescent="0.55000000000000004">
      <c r="A72" s="6" t="s">
        <v>55</v>
      </c>
      <c r="B72" s="6" t="s">
        <v>16</v>
      </c>
      <c r="C72" s="6">
        <v>2030</v>
      </c>
      <c r="D72" s="6">
        <f t="array" ref="D72">INDEX(RNFBO_Fuel_Mapping!$C$1:$C$95,MATCH(Tabelle1!B72&amp;Tabelle1!C72,RNFBO_Fuel_Mapping!$A$1:$A$120&amp;RNFBO_Fuel_Mapping!$B$1:$B$120,0))</f>
        <v>0.5</v>
      </c>
    </row>
    <row r="73" spans="1:4" x14ac:dyDescent="0.55000000000000004">
      <c r="A73" s="6" t="s">
        <v>55</v>
      </c>
      <c r="B73" s="6" t="s">
        <v>16</v>
      </c>
      <c r="C73" s="6">
        <v>2035</v>
      </c>
      <c r="D73" s="6">
        <f t="array" ref="D73">INDEX(RNFBO_Fuel_Mapping!$C$1:$C$95,MATCH(Tabelle1!B73&amp;Tabelle1!C73,RNFBO_Fuel_Mapping!$A$1:$A$120&amp;RNFBO_Fuel_Mapping!$B$1:$B$120,0))</f>
        <v>0.55000000000000004</v>
      </c>
    </row>
    <row r="74" spans="1:4" x14ac:dyDescent="0.55000000000000004">
      <c r="A74" s="6" t="s">
        <v>55</v>
      </c>
      <c r="B74" s="6" t="s">
        <v>16</v>
      </c>
      <c r="C74" s="6">
        <v>2040</v>
      </c>
      <c r="D74" s="6">
        <f t="array" ref="D74">INDEX(RNFBO_Fuel_Mapping!$C$1:$C$95,MATCH(Tabelle1!B74&amp;Tabelle1!C74,RNFBO_Fuel_Mapping!$A$1:$A$120&amp;RNFBO_Fuel_Mapping!$B$1:$B$120,0))</f>
        <v>0.6</v>
      </c>
    </row>
    <row r="75" spans="1:4" x14ac:dyDescent="0.55000000000000004">
      <c r="A75" s="6" t="s">
        <v>55</v>
      </c>
      <c r="B75" s="6" t="s">
        <v>16</v>
      </c>
      <c r="C75" s="6">
        <v>2045</v>
      </c>
      <c r="D75" s="6">
        <f t="array" ref="D75">INDEX(RNFBO_Fuel_Mapping!$C$1:$C$95,MATCH(Tabelle1!B75&amp;Tabelle1!C75,RNFBO_Fuel_Mapping!$A$1:$A$120&amp;RNFBO_Fuel_Mapping!$B$1:$B$120,0))</f>
        <v>0.7</v>
      </c>
    </row>
    <row r="76" spans="1:4" x14ac:dyDescent="0.55000000000000004">
      <c r="A76" s="7" t="s">
        <v>55</v>
      </c>
      <c r="B76" s="7" t="s">
        <v>16</v>
      </c>
      <c r="C76" s="7">
        <v>2050</v>
      </c>
      <c r="D76" s="7">
        <f t="array" ref="D76">INDEX(RNFBO_Fuel_Mapping!$C$1:$C$95,MATCH(Tabelle1!B76&amp;Tabelle1!C76,RNFBO_Fuel_Mapping!$A$1:$A$120&amp;RNFBO_Fuel_Mapping!$B$1:$B$120,0))</f>
        <v>0.85</v>
      </c>
    </row>
    <row r="77" spans="1:4" x14ac:dyDescent="0.55000000000000004">
      <c r="A77" s="6" t="s">
        <v>56</v>
      </c>
      <c r="B77" s="6" t="s">
        <v>6</v>
      </c>
      <c r="C77" s="6">
        <v>2030</v>
      </c>
      <c r="D77" s="6">
        <f t="array" ref="D77">INDEX(RNFBO_Fuel_Mapping!$C$1:$C$95,MATCH(Tabelle1!B77&amp;Tabelle1!C77,RNFBO_Fuel_Mapping!$A$1:$A$120&amp;RNFBO_Fuel_Mapping!$B$1:$B$120,0))</f>
        <v>0</v>
      </c>
    </row>
    <row r="78" spans="1:4" x14ac:dyDescent="0.55000000000000004">
      <c r="A78" s="6" t="s">
        <v>56</v>
      </c>
      <c r="B78" s="6" t="s">
        <v>6</v>
      </c>
      <c r="C78" s="6">
        <v>2035</v>
      </c>
      <c r="D78" s="6">
        <f t="array" ref="D78">INDEX(RNFBO_Fuel_Mapping!$C$1:$C$95,MATCH(Tabelle1!B78&amp;Tabelle1!C78,RNFBO_Fuel_Mapping!$A$1:$A$120&amp;RNFBO_Fuel_Mapping!$B$1:$B$120,0))</f>
        <v>0</v>
      </c>
    </row>
    <row r="79" spans="1:4" x14ac:dyDescent="0.55000000000000004">
      <c r="A79" s="6" t="s">
        <v>56</v>
      </c>
      <c r="B79" s="6" t="s">
        <v>6</v>
      </c>
      <c r="C79" s="6">
        <v>2040</v>
      </c>
      <c r="D79" s="6">
        <f t="array" ref="D79">INDEX(RNFBO_Fuel_Mapping!$C$1:$C$95,MATCH(Tabelle1!B79&amp;Tabelle1!C79,RNFBO_Fuel_Mapping!$A$1:$A$120&amp;RNFBO_Fuel_Mapping!$B$1:$B$120,0))</f>
        <v>0</v>
      </c>
    </row>
    <row r="80" spans="1:4" x14ac:dyDescent="0.55000000000000004">
      <c r="A80" s="7" t="s">
        <v>56</v>
      </c>
      <c r="B80" s="7" t="s">
        <v>6</v>
      </c>
      <c r="C80" s="7">
        <v>2045</v>
      </c>
      <c r="D80" s="7">
        <f t="array" ref="D80">INDEX(RNFBO_Fuel_Mapping!$C$1:$C$95,MATCH(Tabelle1!B80&amp;Tabelle1!C80,RNFBO_Fuel_Mapping!$A$1:$A$120&amp;RNFBO_Fuel_Mapping!$B$1:$B$120,0))</f>
        <v>0</v>
      </c>
    </row>
    <row r="81" spans="1:4" x14ac:dyDescent="0.55000000000000004">
      <c r="A81" s="6" t="s">
        <v>57</v>
      </c>
      <c r="B81" s="6" t="s">
        <v>6</v>
      </c>
      <c r="C81" s="6">
        <v>2030</v>
      </c>
      <c r="D81" s="6">
        <f t="array" ref="D81">INDEX(RNFBO_Fuel_Mapping!$C$1:$C$95,MATCH(Tabelle1!B81&amp;Tabelle1!C81,RNFBO_Fuel_Mapping!$A$1:$A$120&amp;RNFBO_Fuel_Mapping!$B$1:$B$120,0))</f>
        <v>0</v>
      </c>
    </row>
    <row r="82" spans="1:4" x14ac:dyDescent="0.55000000000000004">
      <c r="A82" s="6" t="s">
        <v>57</v>
      </c>
      <c r="B82" s="6" t="s">
        <v>6</v>
      </c>
      <c r="C82" s="6">
        <v>2035</v>
      </c>
      <c r="D82" s="6">
        <f t="array" ref="D82">INDEX(RNFBO_Fuel_Mapping!$C$1:$C$95,MATCH(Tabelle1!B82&amp;Tabelle1!C82,RNFBO_Fuel_Mapping!$A$1:$A$120&amp;RNFBO_Fuel_Mapping!$B$1:$B$120,0))</f>
        <v>0</v>
      </c>
    </row>
    <row r="83" spans="1:4" x14ac:dyDescent="0.55000000000000004">
      <c r="A83" s="6" t="s">
        <v>57</v>
      </c>
      <c r="B83" s="6" t="s">
        <v>6</v>
      </c>
      <c r="C83" s="6">
        <v>2040</v>
      </c>
      <c r="D83" s="6">
        <f t="array" ref="D83">INDEX(RNFBO_Fuel_Mapping!$C$1:$C$95,MATCH(Tabelle1!B83&amp;Tabelle1!C83,RNFBO_Fuel_Mapping!$A$1:$A$120&amp;RNFBO_Fuel_Mapping!$B$1:$B$120,0))</f>
        <v>0</v>
      </c>
    </row>
    <row r="84" spans="1:4" x14ac:dyDescent="0.55000000000000004">
      <c r="A84" s="6" t="s">
        <v>57</v>
      </c>
      <c r="B84" s="6" t="s">
        <v>6</v>
      </c>
      <c r="C84" s="6">
        <v>2045</v>
      </c>
      <c r="D84" s="6">
        <f t="array" ref="D84">INDEX(RNFBO_Fuel_Mapping!$C$1:$C$95,MATCH(Tabelle1!B84&amp;Tabelle1!C84,RNFBO_Fuel_Mapping!$A$1:$A$120&amp;RNFBO_Fuel_Mapping!$B$1:$B$120,0))</f>
        <v>0</v>
      </c>
    </row>
    <row r="85" spans="1:4" x14ac:dyDescent="0.55000000000000004">
      <c r="A85" s="7" t="s">
        <v>57</v>
      </c>
      <c r="B85" s="7" t="s">
        <v>6</v>
      </c>
      <c r="C85" s="7">
        <v>2050</v>
      </c>
      <c r="D85" s="7">
        <f t="array" ref="D85">INDEX(RNFBO_Fuel_Mapping!$C$1:$C$95,MATCH(Tabelle1!B85&amp;Tabelle1!C85,RNFBO_Fuel_Mapping!$A$1:$A$120&amp;RNFBO_Fuel_Mapping!$B$1:$B$120,0))</f>
        <v>0</v>
      </c>
    </row>
    <row r="86" spans="1:4" x14ac:dyDescent="0.55000000000000004">
      <c r="A86" s="6" t="s">
        <v>58</v>
      </c>
      <c r="B86" s="6" t="s">
        <v>14</v>
      </c>
      <c r="C86" s="6">
        <v>2030</v>
      </c>
      <c r="D86" s="6">
        <f t="array" ref="D86">INDEX(RNFBO_Fuel_Mapping!$C$1:$C$95,MATCH(Tabelle1!B86&amp;Tabelle1!C86,RNFBO_Fuel_Mapping!$A$1:$A$120&amp;RNFBO_Fuel_Mapping!$B$1:$B$120,0))</f>
        <v>0</v>
      </c>
    </row>
    <row r="87" spans="1:4" x14ac:dyDescent="0.55000000000000004">
      <c r="A87" s="6" t="s">
        <v>58</v>
      </c>
      <c r="B87" s="6" t="s">
        <v>14</v>
      </c>
      <c r="C87" s="6">
        <v>2035</v>
      </c>
      <c r="D87" s="6">
        <f t="array" ref="D87">INDEX(RNFBO_Fuel_Mapping!$C$1:$C$95,MATCH(Tabelle1!B87&amp;Tabelle1!C87,RNFBO_Fuel_Mapping!$A$1:$A$120&amp;RNFBO_Fuel_Mapping!$B$1:$B$120,0))</f>
        <v>0</v>
      </c>
    </row>
    <row r="88" spans="1:4" x14ac:dyDescent="0.55000000000000004">
      <c r="A88" s="6" t="s">
        <v>58</v>
      </c>
      <c r="B88" s="6" t="s">
        <v>14</v>
      </c>
      <c r="C88" s="6">
        <v>2040</v>
      </c>
      <c r="D88" s="6">
        <f t="array" ref="D88">INDEX(RNFBO_Fuel_Mapping!$C$1:$C$95,MATCH(Tabelle1!B88&amp;Tabelle1!C88,RNFBO_Fuel_Mapping!$A$1:$A$120&amp;RNFBO_Fuel_Mapping!$B$1:$B$120,0))</f>
        <v>0</v>
      </c>
    </row>
    <row r="89" spans="1:4" x14ac:dyDescent="0.55000000000000004">
      <c r="A89" s="6" t="s">
        <v>58</v>
      </c>
      <c r="B89" s="6" t="s">
        <v>14</v>
      </c>
      <c r="C89" s="6">
        <v>2045</v>
      </c>
      <c r="D89" s="6">
        <f t="array" ref="D89">INDEX(RNFBO_Fuel_Mapping!$C$1:$C$95,MATCH(Tabelle1!B89&amp;Tabelle1!C89,RNFBO_Fuel_Mapping!$A$1:$A$120&amp;RNFBO_Fuel_Mapping!$B$1:$B$120,0))</f>
        <v>0</v>
      </c>
    </row>
    <row r="90" spans="1:4" x14ac:dyDescent="0.55000000000000004">
      <c r="A90" s="7" t="s">
        <v>58</v>
      </c>
      <c r="B90" s="7" t="s">
        <v>14</v>
      </c>
      <c r="C90" s="7">
        <v>2050</v>
      </c>
      <c r="D90" s="7">
        <f t="array" ref="D90">INDEX(RNFBO_Fuel_Mapping!$C$1:$C$95,MATCH(Tabelle1!B90&amp;Tabelle1!C90,RNFBO_Fuel_Mapping!$A$1:$A$120&amp;RNFBO_Fuel_Mapping!$B$1:$B$120,0))</f>
        <v>0</v>
      </c>
    </row>
    <row r="91" spans="1:4" x14ac:dyDescent="0.55000000000000004">
      <c r="A91" s="8" t="s">
        <v>59</v>
      </c>
      <c r="B91" s="6" t="s">
        <v>3</v>
      </c>
      <c r="C91" s="6">
        <v>2030</v>
      </c>
      <c r="D91" s="6">
        <f t="array" ref="D91">INDEX(RNFBO_Fuel_Mapping!$C$1:$C$95,MATCH(Tabelle1!B91&amp;Tabelle1!C91,RNFBO_Fuel_Mapping!$A$1:$A$120&amp;RNFBO_Fuel_Mapping!$B$1:$B$120,0))</f>
        <v>2</v>
      </c>
    </row>
    <row r="92" spans="1:4" x14ac:dyDescent="0.55000000000000004">
      <c r="A92" s="6" t="s">
        <v>59</v>
      </c>
      <c r="B92" s="6" t="s">
        <v>3</v>
      </c>
      <c r="C92" s="6">
        <v>2035</v>
      </c>
      <c r="D92" s="6">
        <f t="array" ref="D92">INDEX(RNFBO_Fuel_Mapping!$C$1:$C$95,MATCH(Tabelle1!B92&amp;Tabelle1!C92,RNFBO_Fuel_Mapping!$A$1:$A$120&amp;RNFBO_Fuel_Mapping!$B$1:$B$120,0))</f>
        <v>2</v>
      </c>
    </row>
    <row r="93" spans="1:4" x14ac:dyDescent="0.55000000000000004">
      <c r="A93" s="6" t="s">
        <v>59</v>
      </c>
      <c r="B93" s="6" t="s">
        <v>3</v>
      </c>
      <c r="C93" s="6">
        <v>2040</v>
      </c>
      <c r="D93" s="6">
        <f t="array" ref="D93">INDEX(RNFBO_Fuel_Mapping!$C$1:$C$95,MATCH(Tabelle1!B93&amp;Tabelle1!C93,RNFBO_Fuel_Mapping!$A$1:$A$120&amp;RNFBO_Fuel_Mapping!$B$1:$B$120,0))</f>
        <v>2</v>
      </c>
    </row>
    <row r="94" spans="1:4" x14ac:dyDescent="0.55000000000000004">
      <c r="A94" s="6" t="s">
        <v>59</v>
      </c>
      <c r="B94" s="6" t="s">
        <v>3</v>
      </c>
      <c r="C94" s="6">
        <v>2045</v>
      </c>
      <c r="D94" s="6">
        <f t="array" ref="D94">INDEX(RNFBO_Fuel_Mapping!$C$1:$C$95,MATCH(Tabelle1!B94&amp;Tabelle1!C94,RNFBO_Fuel_Mapping!$A$1:$A$120&amp;RNFBO_Fuel_Mapping!$B$1:$B$120,0))</f>
        <v>2</v>
      </c>
    </row>
    <row r="95" spans="1:4" x14ac:dyDescent="0.55000000000000004">
      <c r="A95" s="7" t="s">
        <v>59</v>
      </c>
      <c r="B95" s="7" t="s">
        <v>3</v>
      </c>
      <c r="C95" s="7">
        <v>2050</v>
      </c>
      <c r="D95" s="7">
        <f t="array" ref="D95">INDEX(RNFBO_Fuel_Mapping!$C$1:$C$95,MATCH(Tabelle1!B95&amp;Tabelle1!C95,RNFBO_Fuel_Mapping!$A$1:$A$120&amp;RNFBO_Fuel_Mapping!$B$1:$B$120,0))</f>
        <v>2</v>
      </c>
    </row>
    <row r="96" spans="1:4" x14ac:dyDescent="0.55000000000000004">
      <c r="A96" s="6" t="s">
        <v>59</v>
      </c>
      <c r="B96" s="6" t="s">
        <v>22</v>
      </c>
      <c r="C96" s="6">
        <v>2030</v>
      </c>
      <c r="D96" s="6">
        <f t="array" ref="D96">INDEX(RNFBO_Fuel_Mapping!$C$1:$C$95,MATCH(Tabelle1!B96&amp;Tabelle1!C96,RNFBO_Fuel_Mapping!$A$1:$A$120&amp;RNFBO_Fuel_Mapping!$B$1:$B$120,0))</f>
        <v>0.5</v>
      </c>
    </row>
    <row r="97" spans="1:4" x14ac:dyDescent="0.55000000000000004">
      <c r="A97" s="6" t="s">
        <v>59</v>
      </c>
      <c r="B97" s="6" t="s">
        <v>22</v>
      </c>
      <c r="C97" s="6">
        <v>2035</v>
      </c>
      <c r="D97" s="6">
        <f t="array" ref="D97">INDEX(RNFBO_Fuel_Mapping!$C$1:$C$95,MATCH(Tabelle1!B97&amp;Tabelle1!C97,RNFBO_Fuel_Mapping!$A$1:$A$120&amp;RNFBO_Fuel_Mapping!$B$1:$B$120,0))</f>
        <v>0.55000000000000004</v>
      </c>
    </row>
    <row r="98" spans="1:4" x14ac:dyDescent="0.55000000000000004">
      <c r="A98" s="6" t="s">
        <v>59</v>
      </c>
      <c r="B98" s="6" t="s">
        <v>22</v>
      </c>
      <c r="C98" s="6">
        <v>2040</v>
      </c>
      <c r="D98" s="6">
        <f t="array" ref="D98">INDEX(RNFBO_Fuel_Mapping!$C$1:$C$95,MATCH(Tabelle1!B98&amp;Tabelle1!C98,RNFBO_Fuel_Mapping!$A$1:$A$120&amp;RNFBO_Fuel_Mapping!$B$1:$B$120,0))</f>
        <v>0.6</v>
      </c>
    </row>
    <row r="99" spans="1:4" x14ac:dyDescent="0.55000000000000004">
      <c r="A99" s="6" t="s">
        <v>59</v>
      </c>
      <c r="B99" s="6" t="s">
        <v>22</v>
      </c>
      <c r="C99" s="6">
        <v>2045</v>
      </c>
      <c r="D99" s="6">
        <f t="array" ref="D99">INDEX(RNFBO_Fuel_Mapping!$C$1:$C$95,MATCH(Tabelle1!B99&amp;Tabelle1!C99,RNFBO_Fuel_Mapping!$A$1:$A$120&amp;RNFBO_Fuel_Mapping!$B$1:$B$120,0))</f>
        <v>0.65</v>
      </c>
    </row>
    <row r="100" spans="1:4" x14ac:dyDescent="0.55000000000000004">
      <c r="A100" s="7" t="s">
        <v>59</v>
      </c>
      <c r="B100" s="7" t="s">
        <v>22</v>
      </c>
      <c r="C100" s="7">
        <v>2050</v>
      </c>
      <c r="D100" s="7">
        <f t="array" ref="D100">INDEX(RNFBO_Fuel_Mapping!$C$1:$C$95,MATCH(Tabelle1!B100&amp;Tabelle1!C100,RNFBO_Fuel_Mapping!$A$1:$A$120&amp;RNFBO_Fuel_Mapping!$B$1:$B$120,0))</f>
        <v>0.7</v>
      </c>
    </row>
    <row r="101" spans="1:4" x14ac:dyDescent="0.55000000000000004">
      <c r="A101" s="6" t="s">
        <v>59</v>
      </c>
      <c r="B101" s="6" t="s">
        <v>23</v>
      </c>
      <c r="C101" s="6">
        <v>2030</v>
      </c>
      <c r="D101" s="6">
        <f t="array" ref="D101">INDEX(RNFBO_Fuel_Mapping!$C$1:$C$95,MATCH(Tabelle1!B101&amp;Tabelle1!C101,RNFBO_Fuel_Mapping!$A$1:$A$120&amp;RNFBO_Fuel_Mapping!$B$1:$B$120,0))</f>
        <v>0</v>
      </c>
    </row>
    <row r="102" spans="1:4" x14ac:dyDescent="0.55000000000000004">
      <c r="A102" s="6" t="s">
        <v>59</v>
      </c>
      <c r="B102" s="6" t="s">
        <v>23</v>
      </c>
      <c r="C102" s="6">
        <v>2035</v>
      </c>
      <c r="D102" s="6">
        <f t="array" ref="D102">INDEX(RNFBO_Fuel_Mapping!$C$1:$C$95,MATCH(Tabelle1!B102&amp;Tabelle1!C102,RNFBO_Fuel_Mapping!$A$1:$A$120&amp;RNFBO_Fuel_Mapping!$B$1:$B$120,0))</f>
        <v>0</v>
      </c>
    </row>
    <row r="103" spans="1:4" x14ac:dyDescent="0.55000000000000004">
      <c r="A103" s="6" t="s">
        <v>59</v>
      </c>
      <c r="B103" s="6" t="s">
        <v>23</v>
      </c>
      <c r="C103" s="6">
        <v>2040</v>
      </c>
      <c r="D103" s="6">
        <f t="array" ref="D103">INDEX(RNFBO_Fuel_Mapping!$C$1:$C$95,MATCH(Tabelle1!B103&amp;Tabelle1!C103,RNFBO_Fuel_Mapping!$A$1:$A$120&amp;RNFBO_Fuel_Mapping!$B$1:$B$120,0))</f>
        <v>0</v>
      </c>
    </row>
    <row r="104" spans="1:4" x14ac:dyDescent="0.55000000000000004">
      <c r="A104" s="6" t="s">
        <v>59</v>
      </c>
      <c r="B104" s="6" t="s">
        <v>23</v>
      </c>
      <c r="C104" s="6">
        <v>2045</v>
      </c>
      <c r="D104" s="6">
        <f t="array" ref="D104">INDEX(RNFBO_Fuel_Mapping!$C$1:$C$95,MATCH(Tabelle1!B104&amp;Tabelle1!C104,RNFBO_Fuel_Mapping!$A$1:$A$120&amp;RNFBO_Fuel_Mapping!$B$1:$B$120,0))</f>
        <v>0</v>
      </c>
    </row>
    <row r="105" spans="1:4" x14ac:dyDescent="0.55000000000000004">
      <c r="A105" s="7" t="s">
        <v>59</v>
      </c>
      <c r="B105" s="7" t="s">
        <v>23</v>
      </c>
      <c r="C105" s="7">
        <v>2050</v>
      </c>
      <c r="D105" s="7">
        <f t="array" ref="D105">INDEX(RNFBO_Fuel_Mapping!$C$1:$C$95,MATCH(Tabelle1!B105&amp;Tabelle1!C105,RNFBO_Fuel_Mapping!$A$1:$A$120&amp;RNFBO_Fuel_Mapping!$B$1:$B$120,0))</f>
        <v>0</v>
      </c>
    </row>
    <row r="106" spans="1:4" x14ac:dyDescent="0.55000000000000004">
      <c r="A106" s="6" t="s">
        <v>60</v>
      </c>
      <c r="B106" s="6" t="s">
        <v>1</v>
      </c>
      <c r="C106" s="6">
        <v>2030</v>
      </c>
      <c r="D106" s="6">
        <f t="array" ref="D106">INDEX(RNFBO_Fuel_Mapping!$C$1:$C$95,MATCH(Tabelle1!B106&amp;Tabelle1!C106,RNFBO_Fuel_Mapping!$A$1:$A$120&amp;RNFBO_Fuel_Mapping!$B$1:$B$120,0))</f>
        <v>2</v>
      </c>
    </row>
    <row r="107" spans="1:4" x14ac:dyDescent="0.55000000000000004">
      <c r="A107" s="6" t="s">
        <v>60</v>
      </c>
      <c r="B107" s="6" t="s">
        <v>1</v>
      </c>
      <c r="C107" s="6">
        <v>2035</v>
      </c>
      <c r="D107" s="6">
        <f t="array" ref="D107">INDEX(RNFBO_Fuel_Mapping!$C$1:$C$95,MATCH(Tabelle1!B107&amp;Tabelle1!C107,RNFBO_Fuel_Mapping!$A$1:$A$120&amp;RNFBO_Fuel_Mapping!$B$1:$B$120,0))</f>
        <v>2</v>
      </c>
    </row>
    <row r="108" spans="1:4" x14ac:dyDescent="0.55000000000000004">
      <c r="A108" s="6" t="s">
        <v>60</v>
      </c>
      <c r="B108" s="6" t="s">
        <v>1</v>
      </c>
      <c r="C108" s="6">
        <v>2040</v>
      </c>
      <c r="D108" s="6">
        <f t="array" ref="D108">INDEX(RNFBO_Fuel_Mapping!$C$1:$C$95,MATCH(Tabelle1!B108&amp;Tabelle1!C108,RNFBO_Fuel_Mapping!$A$1:$A$120&amp;RNFBO_Fuel_Mapping!$B$1:$B$120,0))</f>
        <v>2</v>
      </c>
    </row>
    <row r="109" spans="1:4" x14ac:dyDescent="0.55000000000000004">
      <c r="A109" s="6" t="s">
        <v>60</v>
      </c>
      <c r="B109" s="6" t="s">
        <v>1</v>
      </c>
      <c r="C109" s="6">
        <v>2045</v>
      </c>
      <c r="D109" s="6">
        <f t="array" ref="D109">INDEX(RNFBO_Fuel_Mapping!$C$1:$C$95,MATCH(Tabelle1!B109&amp;Tabelle1!C109,RNFBO_Fuel_Mapping!$A$1:$A$120&amp;RNFBO_Fuel_Mapping!$B$1:$B$120,0))</f>
        <v>2</v>
      </c>
    </row>
    <row r="110" spans="1:4" x14ac:dyDescent="0.55000000000000004">
      <c r="A110" s="7" t="s">
        <v>60</v>
      </c>
      <c r="B110" s="7" t="s">
        <v>1</v>
      </c>
      <c r="C110" s="7">
        <v>2050</v>
      </c>
      <c r="D110" s="7">
        <f t="array" ref="D110">INDEX(RNFBO_Fuel_Mapping!$C$1:$C$95,MATCH(Tabelle1!B110&amp;Tabelle1!C110,RNFBO_Fuel_Mapping!$A$1:$A$120&amp;RNFBO_Fuel_Mapping!$B$1:$B$120,0))</f>
        <v>2</v>
      </c>
    </row>
    <row r="111" spans="1:4" x14ac:dyDescent="0.55000000000000004">
      <c r="A111" s="6" t="s">
        <v>60</v>
      </c>
      <c r="B111" s="6" t="s">
        <v>18</v>
      </c>
      <c r="C111" s="6">
        <v>2030</v>
      </c>
      <c r="D111" s="6">
        <f t="array" ref="D111">INDEX(RNFBO_Fuel_Mapping!$C$1:$C$95,MATCH(Tabelle1!B111&amp;Tabelle1!C111,RNFBO_Fuel_Mapping!$A$1:$A$120&amp;RNFBO_Fuel_Mapping!$B$1:$B$120,0))</f>
        <v>0</v>
      </c>
    </row>
    <row r="112" spans="1:4" x14ac:dyDescent="0.55000000000000004">
      <c r="A112" s="6" t="s">
        <v>60</v>
      </c>
      <c r="B112" s="6" t="s">
        <v>18</v>
      </c>
      <c r="C112" s="6">
        <v>2035</v>
      </c>
      <c r="D112" s="6">
        <f t="array" ref="D112">INDEX(RNFBO_Fuel_Mapping!$C$1:$C$95,MATCH(Tabelle1!B112&amp;Tabelle1!C112,RNFBO_Fuel_Mapping!$A$1:$A$120&amp;RNFBO_Fuel_Mapping!$B$1:$B$120,0))</f>
        <v>0</v>
      </c>
    </row>
    <row r="113" spans="1:4" x14ac:dyDescent="0.55000000000000004">
      <c r="A113" s="6" t="s">
        <v>60</v>
      </c>
      <c r="B113" s="6" t="s">
        <v>18</v>
      </c>
      <c r="C113" s="6">
        <v>2040</v>
      </c>
      <c r="D113" s="6">
        <f t="array" ref="D113">INDEX(RNFBO_Fuel_Mapping!$C$1:$C$95,MATCH(Tabelle1!B113&amp;Tabelle1!C113,RNFBO_Fuel_Mapping!$A$1:$A$120&amp;RNFBO_Fuel_Mapping!$B$1:$B$120,0))</f>
        <v>0</v>
      </c>
    </row>
    <row r="114" spans="1:4" x14ac:dyDescent="0.55000000000000004">
      <c r="A114" s="6" t="s">
        <v>60</v>
      </c>
      <c r="B114" s="6" t="s">
        <v>18</v>
      </c>
      <c r="C114" s="6">
        <v>2045</v>
      </c>
      <c r="D114" s="6">
        <f t="array" ref="D114">INDEX(RNFBO_Fuel_Mapping!$C$1:$C$95,MATCH(Tabelle1!B114&amp;Tabelle1!C114,RNFBO_Fuel_Mapping!$A$1:$A$120&amp;RNFBO_Fuel_Mapping!$B$1:$B$120,0))</f>
        <v>0</v>
      </c>
    </row>
    <row r="115" spans="1:4" x14ac:dyDescent="0.55000000000000004">
      <c r="A115" s="7" t="s">
        <v>60</v>
      </c>
      <c r="B115" s="7" t="s">
        <v>18</v>
      </c>
      <c r="C115" s="7">
        <v>2050</v>
      </c>
      <c r="D115" s="7">
        <f t="array" ref="D115">INDEX(RNFBO_Fuel_Mapping!$C$1:$C$95,MATCH(Tabelle1!B115&amp;Tabelle1!C115,RNFBO_Fuel_Mapping!$A$1:$A$120&amp;RNFBO_Fuel_Mapping!$B$1:$B$120,0))</f>
        <v>0</v>
      </c>
    </row>
    <row r="116" spans="1:4" x14ac:dyDescent="0.55000000000000004">
      <c r="A116" s="6" t="s">
        <v>60</v>
      </c>
      <c r="B116" s="6" t="s">
        <v>16</v>
      </c>
      <c r="C116" s="6">
        <v>2030</v>
      </c>
      <c r="D116" s="6">
        <f t="array" ref="D116">INDEX(RNFBO_Fuel_Mapping!$C$1:$C$95,MATCH(Tabelle1!B116&amp;Tabelle1!C116,RNFBO_Fuel_Mapping!$A$1:$A$120&amp;RNFBO_Fuel_Mapping!$B$1:$B$120,0))</f>
        <v>0.5</v>
      </c>
    </row>
    <row r="117" spans="1:4" x14ac:dyDescent="0.55000000000000004">
      <c r="A117" s="6" t="s">
        <v>60</v>
      </c>
      <c r="B117" s="6" t="s">
        <v>16</v>
      </c>
      <c r="C117" s="6">
        <v>2035</v>
      </c>
      <c r="D117" s="6">
        <f t="array" ref="D117">INDEX(RNFBO_Fuel_Mapping!$C$1:$C$95,MATCH(Tabelle1!B117&amp;Tabelle1!C117,RNFBO_Fuel_Mapping!$A$1:$A$120&amp;RNFBO_Fuel_Mapping!$B$1:$B$120,0))</f>
        <v>0.55000000000000004</v>
      </c>
    </row>
    <row r="118" spans="1:4" x14ac:dyDescent="0.55000000000000004">
      <c r="A118" s="6" t="s">
        <v>60</v>
      </c>
      <c r="B118" s="6" t="s">
        <v>16</v>
      </c>
      <c r="C118" s="6">
        <v>2040</v>
      </c>
      <c r="D118" s="6">
        <f t="array" ref="D118">INDEX(RNFBO_Fuel_Mapping!$C$1:$C$95,MATCH(Tabelle1!B118&amp;Tabelle1!C118,RNFBO_Fuel_Mapping!$A$1:$A$120&amp;RNFBO_Fuel_Mapping!$B$1:$B$120,0))</f>
        <v>0.6</v>
      </c>
    </row>
    <row r="119" spans="1:4" x14ac:dyDescent="0.55000000000000004">
      <c r="A119" s="6" t="s">
        <v>60</v>
      </c>
      <c r="B119" s="6" t="s">
        <v>16</v>
      </c>
      <c r="C119" s="6">
        <v>2045</v>
      </c>
      <c r="D119" s="6">
        <f t="array" ref="D119">INDEX(RNFBO_Fuel_Mapping!$C$1:$C$95,MATCH(Tabelle1!B119&amp;Tabelle1!C119,RNFBO_Fuel_Mapping!$A$1:$A$120&amp;RNFBO_Fuel_Mapping!$B$1:$B$120,0))</f>
        <v>0.7</v>
      </c>
    </row>
    <row r="120" spans="1:4" x14ac:dyDescent="0.55000000000000004">
      <c r="A120" s="7" t="s">
        <v>60</v>
      </c>
      <c r="B120" s="7" t="s">
        <v>16</v>
      </c>
      <c r="C120" s="7">
        <v>2050</v>
      </c>
      <c r="D120" s="7">
        <f t="array" ref="D120">INDEX(RNFBO_Fuel_Mapping!$C$1:$C$95,MATCH(Tabelle1!B120&amp;Tabelle1!C120,RNFBO_Fuel_Mapping!$A$1:$A$120&amp;RNFBO_Fuel_Mapping!$B$1:$B$120,0))</f>
        <v>0.85</v>
      </c>
    </row>
    <row r="121" spans="1:4" x14ac:dyDescent="0.55000000000000004">
      <c r="A121" s="6" t="s">
        <v>60</v>
      </c>
      <c r="B121" s="6" t="s">
        <v>20</v>
      </c>
      <c r="C121" s="6">
        <v>2030</v>
      </c>
      <c r="D121" s="6">
        <f t="array" ref="D121">INDEX(RNFBO_Fuel_Mapping!$C$1:$C$95,MATCH(Tabelle1!B121&amp;Tabelle1!C121,RNFBO_Fuel_Mapping!$A$1:$A$120&amp;RNFBO_Fuel_Mapping!$B$1:$B$120,0))</f>
        <v>0.5</v>
      </c>
    </row>
    <row r="122" spans="1:4" x14ac:dyDescent="0.55000000000000004">
      <c r="A122" s="6" t="s">
        <v>60</v>
      </c>
      <c r="B122" s="6" t="s">
        <v>20</v>
      </c>
      <c r="C122" s="6">
        <v>2035</v>
      </c>
      <c r="D122" s="6">
        <f t="array" ref="D122">INDEX(RNFBO_Fuel_Mapping!$C$1:$C$95,MATCH(Tabelle1!B122&amp;Tabelle1!C122,RNFBO_Fuel_Mapping!$A$1:$A$120&amp;RNFBO_Fuel_Mapping!$B$1:$B$120,0))</f>
        <v>0.55000000000000004</v>
      </c>
    </row>
    <row r="123" spans="1:4" x14ac:dyDescent="0.55000000000000004">
      <c r="A123" s="6" t="s">
        <v>60</v>
      </c>
      <c r="B123" s="6" t="s">
        <v>20</v>
      </c>
      <c r="C123" s="6">
        <v>2040</v>
      </c>
      <c r="D123" s="6">
        <f t="array" ref="D123">INDEX(RNFBO_Fuel_Mapping!$C$1:$C$95,MATCH(Tabelle1!B123&amp;Tabelle1!C123,RNFBO_Fuel_Mapping!$A$1:$A$120&amp;RNFBO_Fuel_Mapping!$B$1:$B$120,0))</f>
        <v>0.6</v>
      </c>
    </row>
    <row r="124" spans="1:4" x14ac:dyDescent="0.55000000000000004">
      <c r="A124" s="6" t="s">
        <v>60</v>
      </c>
      <c r="B124" s="6" t="s">
        <v>20</v>
      </c>
      <c r="C124" s="6">
        <v>2045</v>
      </c>
      <c r="D124" s="6">
        <f t="array" ref="D124">INDEX(RNFBO_Fuel_Mapping!$C$1:$C$95,MATCH(Tabelle1!B124&amp;Tabelle1!C124,RNFBO_Fuel_Mapping!$A$1:$A$120&amp;RNFBO_Fuel_Mapping!$B$1:$B$120,0))</f>
        <v>0.65</v>
      </c>
    </row>
    <row r="125" spans="1:4" x14ac:dyDescent="0.55000000000000004">
      <c r="A125" s="7" t="s">
        <v>60</v>
      </c>
      <c r="B125" s="7" t="s">
        <v>20</v>
      </c>
      <c r="C125" s="7">
        <v>2050</v>
      </c>
      <c r="D125" s="7">
        <f t="array" ref="D125">INDEX(RNFBO_Fuel_Mapping!$C$1:$C$95,MATCH(Tabelle1!B125&amp;Tabelle1!C125,RNFBO_Fuel_Mapping!$A$1:$A$120&amp;RNFBO_Fuel_Mapping!$B$1:$B$120,0))</f>
        <v>0.7</v>
      </c>
    </row>
    <row r="126" spans="1:4" x14ac:dyDescent="0.55000000000000004">
      <c r="A126" s="9" t="s">
        <v>61</v>
      </c>
      <c r="B126" s="6" t="s">
        <v>16</v>
      </c>
      <c r="C126" s="6">
        <v>2030</v>
      </c>
      <c r="D126" s="6">
        <f t="array" ref="D126">INDEX(RNFBO_Fuel_Mapping!$C$1:$C$95,MATCH(Tabelle1!B126&amp;Tabelle1!C126,RNFBO_Fuel_Mapping!$A$1:$A$120&amp;RNFBO_Fuel_Mapping!$B$1:$B$120,0))</f>
        <v>0.5</v>
      </c>
    </row>
    <row r="127" spans="1:4" x14ac:dyDescent="0.55000000000000004">
      <c r="A127" s="9" t="s">
        <v>61</v>
      </c>
      <c r="B127" s="6" t="s">
        <v>16</v>
      </c>
      <c r="C127" s="6">
        <v>2035</v>
      </c>
      <c r="D127" s="6">
        <f t="array" ref="D127">INDEX(RNFBO_Fuel_Mapping!$C$1:$C$95,MATCH(Tabelle1!B127&amp;Tabelle1!C127,RNFBO_Fuel_Mapping!$A$1:$A$120&amp;RNFBO_Fuel_Mapping!$B$1:$B$120,0))</f>
        <v>0.55000000000000004</v>
      </c>
    </row>
    <row r="128" spans="1:4" x14ac:dyDescent="0.55000000000000004">
      <c r="A128" s="9" t="s">
        <v>61</v>
      </c>
      <c r="B128" s="6" t="s">
        <v>16</v>
      </c>
      <c r="C128" s="6">
        <v>2040</v>
      </c>
      <c r="D128" s="6">
        <f t="array" ref="D128">INDEX(RNFBO_Fuel_Mapping!$C$1:$C$95,MATCH(Tabelle1!B128&amp;Tabelle1!C128,RNFBO_Fuel_Mapping!$A$1:$A$120&amp;RNFBO_Fuel_Mapping!$B$1:$B$120,0))</f>
        <v>0.6</v>
      </c>
    </row>
    <row r="129" spans="1:4" x14ac:dyDescent="0.55000000000000004">
      <c r="A129" s="9" t="s">
        <v>61</v>
      </c>
      <c r="B129" s="6" t="s">
        <v>16</v>
      </c>
      <c r="C129" s="6">
        <v>2045</v>
      </c>
      <c r="D129" s="6">
        <f t="array" ref="D129">INDEX(RNFBO_Fuel_Mapping!$C$1:$C$95,MATCH(Tabelle1!B129&amp;Tabelle1!C129,RNFBO_Fuel_Mapping!$A$1:$A$120&amp;RNFBO_Fuel_Mapping!$B$1:$B$120,0))</f>
        <v>0.7</v>
      </c>
    </row>
    <row r="130" spans="1:4" x14ac:dyDescent="0.55000000000000004">
      <c r="A130" s="7" t="s">
        <v>61</v>
      </c>
      <c r="B130" s="7" t="s">
        <v>16</v>
      </c>
      <c r="C130" s="7">
        <v>2050</v>
      </c>
      <c r="D130" s="7">
        <f t="array" ref="D130">INDEX(RNFBO_Fuel_Mapping!$C$1:$C$95,MATCH(Tabelle1!B130&amp;Tabelle1!C130,RNFBO_Fuel_Mapping!$A$1:$A$120&amp;RNFBO_Fuel_Mapping!$B$1:$B$120,0))</f>
        <v>0.85</v>
      </c>
    </row>
    <row r="131" spans="1:4" x14ac:dyDescent="0.55000000000000004">
      <c r="A131" s="9" t="s">
        <v>62</v>
      </c>
      <c r="B131" s="6" t="s">
        <v>16</v>
      </c>
      <c r="C131" s="6">
        <v>2030</v>
      </c>
      <c r="D131" s="6">
        <f t="array" ref="D131">INDEX(RNFBO_Fuel_Mapping!$C$1:$C$95,MATCH(Tabelle1!B131&amp;Tabelle1!C131,RNFBO_Fuel_Mapping!$A$1:$A$120&amp;RNFBO_Fuel_Mapping!$B$1:$B$120,0))</f>
        <v>0.5</v>
      </c>
    </row>
    <row r="132" spans="1:4" x14ac:dyDescent="0.55000000000000004">
      <c r="A132" s="9" t="s">
        <v>62</v>
      </c>
      <c r="B132" s="6" t="s">
        <v>16</v>
      </c>
      <c r="C132" s="6">
        <v>2035</v>
      </c>
      <c r="D132" s="6">
        <f t="array" ref="D132">INDEX(RNFBO_Fuel_Mapping!$C$1:$C$95,MATCH(Tabelle1!B132&amp;Tabelle1!C132,RNFBO_Fuel_Mapping!$A$1:$A$120&amp;RNFBO_Fuel_Mapping!$B$1:$B$120,0))</f>
        <v>0.55000000000000004</v>
      </c>
    </row>
    <row r="133" spans="1:4" x14ac:dyDescent="0.55000000000000004">
      <c r="A133" s="9" t="s">
        <v>62</v>
      </c>
      <c r="B133" s="6" t="s">
        <v>16</v>
      </c>
      <c r="C133" s="6">
        <v>2040</v>
      </c>
      <c r="D133" s="6">
        <f t="array" ref="D133">INDEX(RNFBO_Fuel_Mapping!$C$1:$C$95,MATCH(Tabelle1!B133&amp;Tabelle1!C133,RNFBO_Fuel_Mapping!$A$1:$A$120&amp;RNFBO_Fuel_Mapping!$B$1:$B$120,0))</f>
        <v>0.6</v>
      </c>
    </row>
    <row r="134" spans="1:4" x14ac:dyDescent="0.55000000000000004">
      <c r="A134" s="9" t="s">
        <v>62</v>
      </c>
      <c r="B134" s="6" t="s">
        <v>16</v>
      </c>
      <c r="C134" s="6">
        <v>2045</v>
      </c>
      <c r="D134" s="6">
        <f t="array" ref="D134">INDEX(RNFBO_Fuel_Mapping!$C$1:$C$95,MATCH(Tabelle1!B134&amp;Tabelle1!C134,RNFBO_Fuel_Mapping!$A$1:$A$120&amp;RNFBO_Fuel_Mapping!$B$1:$B$120,0))</f>
        <v>0.7</v>
      </c>
    </row>
    <row r="135" spans="1:4" x14ac:dyDescent="0.55000000000000004">
      <c r="A135" s="7" t="s">
        <v>62</v>
      </c>
      <c r="B135" s="7" t="s">
        <v>16</v>
      </c>
      <c r="C135" s="7">
        <v>2050</v>
      </c>
      <c r="D135" s="7">
        <f t="array" ref="D135">INDEX(RNFBO_Fuel_Mapping!$C$1:$C$95,MATCH(Tabelle1!B135&amp;Tabelle1!C135,RNFBO_Fuel_Mapping!$A$1:$A$120&amp;RNFBO_Fuel_Mapping!$B$1:$B$120,0))</f>
        <v>0.85</v>
      </c>
    </row>
    <row r="136" spans="1:4" x14ac:dyDescent="0.55000000000000004">
      <c r="A136" s="9" t="s">
        <v>62</v>
      </c>
      <c r="B136" s="6" t="s">
        <v>19</v>
      </c>
      <c r="C136" s="6">
        <v>2030</v>
      </c>
      <c r="D136" s="6">
        <f t="array" ref="D136">INDEX(RNFBO_Fuel_Mapping!$C$1:$C$95,MATCH(Tabelle1!B136&amp;Tabelle1!C136,RNFBO_Fuel_Mapping!$A$1:$A$120&amp;RNFBO_Fuel_Mapping!$B$1:$B$120,0))</f>
        <v>0</v>
      </c>
    </row>
    <row r="137" spans="1:4" x14ac:dyDescent="0.55000000000000004">
      <c r="A137" s="9" t="s">
        <v>62</v>
      </c>
      <c r="B137" s="6" t="s">
        <v>19</v>
      </c>
      <c r="C137" s="6">
        <v>2035</v>
      </c>
      <c r="D137" s="6">
        <f t="array" ref="D137">INDEX(RNFBO_Fuel_Mapping!$C$1:$C$95,MATCH(Tabelle1!B137&amp;Tabelle1!C137,RNFBO_Fuel_Mapping!$A$1:$A$120&amp;RNFBO_Fuel_Mapping!$B$1:$B$120,0))</f>
        <v>0</v>
      </c>
    </row>
    <row r="138" spans="1:4" x14ac:dyDescent="0.55000000000000004">
      <c r="A138" s="9" t="s">
        <v>62</v>
      </c>
      <c r="B138" s="6" t="s">
        <v>19</v>
      </c>
      <c r="C138" s="6">
        <v>2040</v>
      </c>
      <c r="D138" s="6">
        <f t="array" ref="D138">INDEX(RNFBO_Fuel_Mapping!$C$1:$C$95,MATCH(Tabelle1!B138&amp;Tabelle1!C138,RNFBO_Fuel_Mapping!$A$1:$A$120&amp;RNFBO_Fuel_Mapping!$B$1:$B$120,0))</f>
        <v>0</v>
      </c>
    </row>
    <row r="139" spans="1:4" x14ac:dyDescent="0.55000000000000004">
      <c r="A139" s="9" t="s">
        <v>62</v>
      </c>
      <c r="B139" s="6" t="s">
        <v>19</v>
      </c>
      <c r="C139" s="6">
        <v>2045</v>
      </c>
      <c r="D139" s="6">
        <f t="array" ref="D139">INDEX(RNFBO_Fuel_Mapping!$C$1:$C$95,MATCH(Tabelle1!B139&amp;Tabelle1!C139,RNFBO_Fuel_Mapping!$A$1:$A$120&amp;RNFBO_Fuel_Mapping!$B$1:$B$120,0))</f>
        <v>0</v>
      </c>
    </row>
    <row r="140" spans="1:4" x14ac:dyDescent="0.55000000000000004">
      <c r="A140" s="7" t="s">
        <v>62</v>
      </c>
      <c r="B140" s="7" t="s">
        <v>19</v>
      </c>
      <c r="C140" s="7">
        <v>2050</v>
      </c>
      <c r="D140" s="7">
        <f t="array" ref="D140">INDEX(RNFBO_Fuel_Mapping!$C$1:$C$95,MATCH(Tabelle1!B140&amp;Tabelle1!C140,RNFBO_Fuel_Mapping!$A$1:$A$120&amp;RNFBO_Fuel_Mapping!$B$1:$B$120,0))</f>
        <v>0</v>
      </c>
    </row>
    <row r="141" spans="1:4" x14ac:dyDescent="0.55000000000000004">
      <c r="A141" s="6" t="s">
        <v>63</v>
      </c>
      <c r="B141" s="6" t="s">
        <v>64</v>
      </c>
      <c r="C141" s="6">
        <v>2030</v>
      </c>
      <c r="D141" s="6">
        <f t="array" ref="D141">INDEX(RNFBO_Fuel_Mapping!$C$1:$C$95,MATCH(Tabelle1!B141&amp;Tabelle1!C141,RNFBO_Fuel_Mapping!$A$1:$A$120&amp;RNFBO_Fuel_Mapping!$B$1:$B$120,0))</f>
        <v>0</v>
      </c>
    </row>
    <row r="142" spans="1:4" x14ac:dyDescent="0.55000000000000004">
      <c r="A142" s="6" t="s">
        <v>63</v>
      </c>
      <c r="B142" s="6" t="s">
        <v>64</v>
      </c>
      <c r="C142" s="6">
        <v>2035</v>
      </c>
      <c r="D142" s="6">
        <f t="array" ref="D142">INDEX(RNFBO_Fuel_Mapping!$C$1:$C$95,MATCH(Tabelle1!B142&amp;Tabelle1!C142,RNFBO_Fuel_Mapping!$A$1:$A$120&amp;RNFBO_Fuel_Mapping!$B$1:$B$120,0))</f>
        <v>0</v>
      </c>
    </row>
    <row r="143" spans="1:4" x14ac:dyDescent="0.55000000000000004">
      <c r="A143" s="6" t="s">
        <v>63</v>
      </c>
      <c r="B143" s="6" t="s">
        <v>64</v>
      </c>
      <c r="C143" s="6">
        <v>2040</v>
      </c>
      <c r="D143" s="6">
        <f t="array" ref="D143">INDEX(RNFBO_Fuel_Mapping!$C$1:$C$95,MATCH(Tabelle1!B143&amp;Tabelle1!C143,RNFBO_Fuel_Mapping!$A$1:$A$120&amp;RNFBO_Fuel_Mapping!$B$1:$B$120,0))</f>
        <v>0</v>
      </c>
    </row>
    <row r="144" spans="1:4" x14ac:dyDescent="0.55000000000000004">
      <c r="A144" s="6" t="s">
        <v>63</v>
      </c>
      <c r="B144" s="6" t="s">
        <v>64</v>
      </c>
      <c r="C144" s="6">
        <v>2045</v>
      </c>
      <c r="D144" s="6">
        <f t="array" ref="D144">INDEX(RNFBO_Fuel_Mapping!$C$1:$C$95,MATCH(Tabelle1!B144&amp;Tabelle1!C144,RNFBO_Fuel_Mapping!$A$1:$A$120&amp;RNFBO_Fuel_Mapping!$B$1:$B$120,0))</f>
        <v>0</v>
      </c>
    </row>
    <row r="145" spans="1:4" x14ac:dyDescent="0.55000000000000004">
      <c r="A145" s="7" t="s">
        <v>63</v>
      </c>
      <c r="B145" s="7" t="s">
        <v>64</v>
      </c>
      <c r="C145" s="7">
        <v>2050</v>
      </c>
      <c r="D145" s="7">
        <f t="array" ref="D145">INDEX(RNFBO_Fuel_Mapping!$C$1:$C$95,MATCH(Tabelle1!B145&amp;Tabelle1!C145,RNFBO_Fuel_Mapping!$A$1:$A$120&amp;RNFBO_Fuel_Mapping!$B$1:$B$120,0))</f>
        <v>0</v>
      </c>
    </row>
    <row r="146" spans="1:4" x14ac:dyDescent="0.55000000000000004">
      <c r="A146" s="6" t="s">
        <v>65</v>
      </c>
      <c r="B146" s="6" t="s">
        <v>64</v>
      </c>
      <c r="C146" s="6">
        <v>2030</v>
      </c>
      <c r="D146" s="6">
        <f t="array" ref="D146">INDEX(RNFBO_Fuel_Mapping!$C$1:$C$95,MATCH(Tabelle1!B146&amp;Tabelle1!C146,RNFBO_Fuel_Mapping!$A$1:$A$120&amp;RNFBO_Fuel_Mapping!$B$1:$B$120,0))</f>
        <v>0</v>
      </c>
    </row>
    <row r="147" spans="1:4" x14ac:dyDescent="0.55000000000000004">
      <c r="A147" s="6" t="s">
        <v>65</v>
      </c>
      <c r="B147" s="6" t="s">
        <v>64</v>
      </c>
      <c r="C147" s="6">
        <v>2035</v>
      </c>
      <c r="D147" s="6">
        <f t="array" ref="D147">INDEX(RNFBO_Fuel_Mapping!$C$1:$C$95,MATCH(Tabelle1!B147&amp;Tabelle1!C147,RNFBO_Fuel_Mapping!$A$1:$A$120&amp;RNFBO_Fuel_Mapping!$B$1:$B$120,0))</f>
        <v>0</v>
      </c>
    </row>
    <row r="148" spans="1:4" x14ac:dyDescent="0.55000000000000004">
      <c r="A148" s="6" t="s">
        <v>65</v>
      </c>
      <c r="B148" s="6" t="s">
        <v>64</v>
      </c>
      <c r="C148" s="6">
        <v>2040</v>
      </c>
      <c r="D148" s="6">
        <f t="array" ref="D148">INDEX(RNFBO_Fuel_Mapping!$C$1:$C$95,MATCH(Tabelle1!B148&amp;Tabelle1!C148,RNFBO_Fuel_Mapping!$A$1:$A$120&amp;RNFBO_Fuel_Mapping!$B$1:$B$120,0))</f>
        <v>0</v>
      </c>
    </row>
    <row r="149" spans="1:4" x14ac:dyDescent="0.55000000000000004">
      <c r="A149" s="6" t="s">
        <v>65</v>
      </c>
      <c r="B149" s="6" t="s">
        <v>64</v>
      </c>
      <c r="C149" s="6">
        <v>2045</v>
      </c>
      <c r="D149" s="6">
        <f t="array" ref="D149">INDEX(RNFBO_Fuel_Mapping!$C$1:$C$95,MATCH(Tabelle1!B149&amp;Tabelle1!C149,RNFBO_Fuel_Mapping!$A$1:$A$120&amp;RNFBO_Fuel_Mapping!$B$1:$B$120,0))</f>
        <v>0</v>
      </c>
    </row>
    <row r="150" spans="1:4" x14ac:dyDescent="0.55000000000000004">
      <c r="A150" s="7" t="s">
        <v>65</v>
      </c>
      <c r="B150" s="7" t="s">
        <v>64</v>
      </c>
      <c r="C150" s="7">
        <v>2050</v>
      </c>
      <c r="D150" s="7">
        <f t="array" ref="D150">INDEX(RNFBO_Fuel_Mapping!$C$1:$C$95,MATCH(Tabelle1!B150&amp;Tabelle1!C150,RNFBO_Fuel_Mapping!$A$1:$A$120&amp;RNFBO_Fuel_Mapping!$B$1:$B$120,0))</f>
        <v>0</v>
      </c>
    </row>
    <row r="151" spans="1:4" x14ac:dyDescent="0.55000000000000004">
      <c r="A151" s="6" t="s">
        <v>66</v>
      </c>
      <c r="B151" s="6" t="s">
        <v>16</v>
      </c>
      <c r="C151" s="6">
        <v>2030</v>
      </c>
      <c r="D151" s="6">
        <f t="array" ref="D151">INDEX(RNFBO_Fuel_Mapping!$C$1:$C$95,MATCH(Tabelle1!B151&amp;Tabelle1!C151,RNFBO_Fuel_Mapping!$A$1:$A$120&amp;RNFBO_Fuel_Mapping!$B$1:$B$120,0))</f>
        <v>0.5</v>
      </c>
    </row>
    <row r="152" spans="1:4" x14ac:dyDescent="0.55000000000000004">
      <c r="A152" s="6" t="s">
        <v>66</v>
      </c>
      <c r="B152" s="6" t="s">
        <v>16</v>
      </c>
      <c r="C152" s="6">
        <v>2035</v>
      </c>
      <c r="D152" s="6">
        <f t="array" ref="D152">INDEX(RNFBO_Fuel_Mapping!$C$1:$C$95,MATCH(Tabelle1!B152&amp;Tabelle1!C152,RNFBO_Fuel_Mapping!$A$1:$A$120&amp;RNFBO_Fuel_Mapping!$B$1:$B$120,0))</f>
        <v>0.55000000000000004</v>
      </c>
    </row>
    <row r="153" spans="1:4" x14ac:dyDescent="0.55000000000000004">
      <c r="A153" s="6" t="s">
        <v>66</v>
      </c>
      <c r="B153" s="6" t="s">
        <v>16</v>
      </c>
      <c r="C153" s="6">
        <v>2040</v>
      </c>
      <c r="D153" s="6">
        <f t="array" ref="D153">INDEX(RNFBO_Fuel_Mapping!$C$1:$C$95,MATCH(Tabelle1!B153&amp;Tabelle1!C153,RNFBO_Fuel_Mapping!$A$1:$A$120&amp;RNFBO_Fuel_Mapping!$B$1:$B$120,0))</f>
        <v>0.6</v>
      </c>
    </row>
    <row r="154" spans="1:4" x14ac:dyDescent="0.55000000000000004">
      <c r="A154" s="6" t="s">
        <v>66</v>
      </c>
      <c r="B154" s="6" t="s">
        <v>16</v>
      </c>
      <c r="C154" s="6">
        <v>2045</v>
      </c>
      <c r="D154" s="6">
        <f t="array" ref="D154">INDEX(RNFBO_Fuel_Mapping!$C$1:$C$95,MATCH(Tabelle1!B154&amp;Tabelle1!C154,RNFBO_Fuel_Mapping!$A$1:$A$120&amp;RNFBO_Fuel_Mapping!$B$1:$B$120,0))</f>
        <v>0.7</v>
      </c>
    </row>
    <row r="155" spans="1:4" x14ac:dyDescent="0.55000000000000004">
      <c r="A155" s="7" t="s">
        <v>66</v>
      </c>
      <c r="B155" s="7" t="s">
        <v>16</v>
      </c>
      <c r="C155" s="7">
        <v>2050</v>
      </c>
      <c r="D155" s="7">
        <f t="array" ref="D155">INDEX(RNFBO_Fuel_Mapping!$C$1:$C$95,MATCH(Tabelle1!B155&amp;Tabelle1!C155,RNFBO_Fuel_Mapping!$A$1:$A$120&amp;RNFBO_Fuel_Mapping!$B$1:$B$120,0))</f>
        <v>0.85</v>
      </c>
    </row>
    <row r="156" spans="1:4" x14ac:dyDescent="0.55000000000000004">
      <c r="A156" s="10" t="s">
        <v>67</v>
      </c>
      <c r="B156" s="6" t="s">
        <v>64</v>
      </c>
      <c r="C156" s="6">
        <v>2030</v>
      </c>
      <c r="D156" s="6">
        <f t="array" ref="D156">INDEX(RNFBO_Fuel_Mapping!$C$1:$C$95,MATCH(Tabelle1!B156&amp;Tabelle1!C156,RNFBO_Fuel_Mapping!$A$1:$A$120&amp;RNFBO_Fuel_Mapping!$B$1:$B$120,0))</f>
        <v>0</v>
      </c>
    </row>
    <row r="157" spans="1:4" x14ac:dyDescent="0.55000000000000004">
      <c r="A157" s="10" t="s">
        <v>67</v>
      </c>
      <c r="B157" s="6" t="s">
        <v>64</v>
      </c>
      <c r="C157" s="6">
        <v>2035</v>
      </c>
      <c r="D157" s="6">
        <f t="array" ref="D157">INDEX(RNFBO_Fuel_Mapping!$C$1:$C$95,MATCH(Tabelle1!B157&amp;Tabelle1!C157,RNFBO_Fuel_Mapping!$A$1:$A$120&amp;RNFBO_Fuel_Mapping!$B$1:$B$120,0))</f>
        <v>0</v>
      </c>
    </row>
    <row r="158" spans="1:4" x14ac:dyDescent="0.55000000000000004">
      <c r="A158" s="10" t="s">
        <v>67</v>
      </c>
      <c r="B158" s="6" t="s">
        <v>64</v>
      </c>
      <c r="C158" s="6">
        <v>2040</v>
      </c>
      <c r="D158" s="6">
        <f t="array" ref="D158">INDEX(RNFBO_Fuel_Mapping!$C$1:$C$95,MATCH(Tabelle1!B158&amp;Tabelle1!C158,RNFBO_Fuel_Mapping!$A$1:$A$120&amp;RNFBO_Fuel_Mapping!$B$1:$B$120,0))</f>
        <v>0</v>
      </c>
    </row>
    <row r="159" spans="1:4" x14ac:dyDescent="0.55000000000000004">
      <c r="A159" s="10" t="s">
        <v>67</v>
      </c>
      <c r="B159" s="6" t="s">
        <v>64</v>
      </c>
      <c r="C159" s="6">
        <v>2045</v>
      </c>
      <c r="D159" s="6">
        <f t="array" ref="D159">INDEX(RNFBO_Fuel_Mapping!$C$1:$C$95,MATCH(Tabelle1!B159&amp;Tabelle1!C159,RNFBO_Fuel_Mapping!$A$1:$A$120&amp;RNFBO_Fuel_Mapping!$B$1:$B$120,0))</f>
        <v>0</v>
      </c>
    </row>
    <row r="160" spans="1:4" x14ac:dyDescent="0.55000000000000004">
      <c r="A160" s="11" t="s">
        <v>67</v>
      </c>
      <c r="B160" s="7" t="s">
        <v>64</v>
      </c>
      <c r="C160" s="7">
        <v>2050</v>
      </c>
      <c r="D160" s="7">
        <f t="array" ref="D160">INDEX(RNFBO_Fuel_Mapping!$C$1:$C$95,MATCH(Tabelle1!B160&amp;Tabelle1!C160,RNFBO_Fuel_Mapping!$A$1:$A$120&amp;RNFBO_Fuel_Mapping!$B$1:$B$120,0))</f>
        <v>0</v>
      </c>
    </row>
    <row r="161" spans="1:4" x14ac:dyDescent="0.55000000000000004">
      <c r="A161" s="6" t="s">
        <v>68</v>
      </c>
      <c r="B161" s="6" t="s">
        <v>16</v>
      </c>
      <c r="C161" s="6">
        <v>2030</v>
      </c>
      <c r="D161" s="6">
        <f t="array" ref="D161">INDEX(RNFBO_Fuel_Mapping!$C$1:$C$95,MATCH(Tabelle1!B161&amp;Tabelle1!C161,RNFBO_Fuel_Mapping!$A$1:$A$120&amp;RNFBO_Fuel_Mapping!$B$1:$B$120,0))</f>
        <v>0.5</v>
      </c>
    </row>
    <row r="162" spans="1:4" x14ac:dyDescent="0.55000000000000004">
      <c r="A162" s="6" t="s">
        <v>68</v>
      </c>
      <c r="B162" s="6" t="s">
        <v>16</v>
      </c>
      <c r="C162" s="6">
        <v>2035</v>
      </c>
      <c r="D162" s="6">
        <f t="array" ref="D162">INDEX(RNFBO_Fuel_Mapping!$C$1:$C$95,MATCH(Tabelle1!B162&amp;Tabelle1!C162,RNFBO_Fuel_Mapping!$A$1:$A$120&amp;RNFBO_Fuel_Mapping!$B$1:$B$120,0))</f>
        <v>0.55000000000000004</v>
      </c>
    </row>
    <row r="163" spans="1:4" x14ac:dyDescent="0.55000000000000004">
      <c r="A163" s="6" t="s">
        <v>68</v>
      </c>
      <c r="B163" s="6" t="s">
        <v>16</v>
      </c>
      <c r="C163" s="6">
        <v>2040</v>
      </c>
      <c r="D163" s="6">
        <f t="array" ref="D163">INDEX(RNFBO_Fuel_Mapping!$C$1:$C$95,MATCH(Tabelle1!B163&amp;Tabelle1!C163,RNFBO_Fuel_Mapping!$A$1:$A$120&amp;RNFBO_Fuel_Mapping!$B$1:$B$120,0))</f>
        <v>0.6</v>
      </c>
    </row>
    <row r="164" spans="1:4" x14ac:dyDescent="0.55000000000000004">
      <c r="A164" s="6" t="s">
        <v>68</v>
      </c>
      <c r="B164" s="6" t="s">
        <v>16</v>
      </c>
      <c r="C164" s="6">
        <v>2045</v>
      </c>
      <c r="D164" s="6">
        <f t="array" ref="D164">INDEX(RNFBO_Fuel_Mapping!$C$1:$C$95,MATCH(Tabelle1!B164&amp;Tabelle1!C164,RNFBO_Fuel_Mapping!$A$1:$A$120&amp;RNFBO_Fuel_Mapping!$B$1:$B$120,0))</f>
        <v>0.7</v>
      </c>
    </row>
    <row r="165" spans="1:4" x14ac:dyDescent="0.55000000000000004">
      <c r="A165" s="7" t="s">
        <v>68</v>
      </c>
      <c r="B165" s="7" t="s">
        <v>16</v>
      </c>
      <c r="C165" s="7">
        <v>2050</v>
      </c>
      <c r="D165" s="7">
        <f t="array" ref="D165">INDEX(RNFBO_Fuel_Mapping!$C$1:$C$95,MATCH(Tabelle1!B165&amp;Tabelle1!C165,RNFBO_Fuel_Mapping!$A$1:$A$120&amp;RNFBO_Fuel_Mapping!$B$1:$B$120,0))</f>
        <v>0.85</v>
      </c>
    </row>
    <row r="166" spans="1:4" x14ac:dyDescent="0.55000000000000004">
      <c r="A166" s="10" t="s">
        <v>69</v>
      </c>
      <c r="B166" s="6" t="s">
        <v>16</v>
      </c>
      <c r="C166" s="6">
        <v>2030</v>
      </c>
      <c r="D166" s="6">
        <f t="array" ref="D166">INDEX(RNFBO_Fuel_Mapping!$C$1:$C$95,MATCH(Tabelle1!B166&amp;Tabelle1!C166,RNFBO_Fuel_Mapping!$A$1:$A$120&amp;RNFBO_Fuel_Mapping!$B$1:$B$120,0))</f>
        <v>0.5</v>
      </c>
    </row>
    <row r="167" spans="1:4" x14ac:dyDescent="0.55000000000000004">
      <c r="A167" s="10" t="s">
        <v>69</v>
      </c>
      <c r="B167" s="6" t="s">
        <v>16</v>
      </c>
      <c r="C167" s="6">
        <v>2035</v>
      </c>
      <c r="D167" s="6">
        <f t="array" ref="D167">INDEX(RNFBO_Fuel_Mapping!$C$1:$C$95,MATCH(Tabelle1!B167&amp;Tabelle1!C167,RNFBO_Fuel_Mapping!$A$1:$A$120&amp;RNFBO_Fuel_Mapping!$B$1:$B$120,0))</f>
        <v>0.55000000000000004</v>
      </c>
    </row>
    <row r="168" spans="1:4" x14ac:dyDescent="0.55000000000000004">
      <c r="A168" s="10" t="s">
        <v>69</v>
      </c>
      <c r="B168" s="6" t="s">
        <v>16</v>
      </c>
      <c r="C168" s="6">
        <v>2040</v>
      </c>
      <c r="D168" s="6">
        <f t="array" ref="D168">INDEX(RNFBO_Fuel_Mapping!$C$1:$C$95,MATCH(Tabelle1!B168&amp;Tabelle1!C168,RNFBO_Fuel_Mapping!$A$1:$A$120&amp;RNFBO_Fuel_Mapping!$B$1:$B$120,0))</f>
        <v>0.6</v>
      </c>
    </row>
    <row r="169" spans="1:4" x14ac:dyDescent="0.55000000000000004">
      <c r="A169" s="10" t="s">
        <v>69</v>
      </c>
      <c r="B169" s="6" t="s">
        <v>16</v>
      </c>
      <c r="C169" s="6">
        <v>2045</v>
      </c>
      <c r="D169" s="6">
        <f t="array" ref="D169">INDEX(RNFBO_Fuel_Mapping!$C$1:$C$95,MATCH(Tabelle1!B169&amp;Tabelle1!C169,RNFBO_Fuel_Mapping!$A$1:$A$120&amp;RNFBO_Fuel_Mapping!$B$1:$B$120,0))</f>
        <v>0.7</v>
      </c>
    </row>
    <row r="170" spans="1:4" x14ac:dyDescent="0.55000000000000004">
      <c r="A170" s="11" t="s">
        <v>69</v>
      </c>
      <c r="B170" s="7" t="s">
        <v>16</v>
      </c>
      <c r="C170" s="7">
        <v>2050</v>
      </c>
      <c r="D170" s="7">
        <f t="array" ref="D170">INDEX(RNFBO_Fuel_Mapping!$C$1:$C$95,MATCH(Tabelle1!B170&amp;Tabelle1!C170,RNFBO_Fuel_Mapping!$A$1:$A$120&amp;RNFBO_Fuel_Mapping!$B$1:$B$120,0))</f>
        <v>0.85</v>
      </c>
    </row>
    <row r="171" spans="1:4" x14ac:dyDescent="0.55000000000000004">
      <c r="A171" s="10" t="s">
        <v>70</v>
      </c>
      <c r="B171" s="6" t="s">
        <v>16</v>
      </c>
      <c r="C171" s="6">
        <v>2030</v>
      </c>
      <c r="D171" s="6">
        <f t="array" ref="D171">INDEX(RNFBO_Fuel_Mapping!$C$1:$C$95,MATCH(Tabelle1!B171&amp;Tabelle1!C171,RNFBO_Fuel_Mapping!$A$1:$A$120&amp;RNFBO_Fuel_Mapping!$B$1:$B$120,0))</f>
        <v>0.5</v>
      </c>
    </row>
    <row r="172" spans="1:4" x14ac:dyDescent="0.55000000000000004">
      <c r="A172" s="10" t="s">
        <v>70</v>
      </c>
      <c r="B172" s="6" t="s">
        <v>16</v>
      </c>
      <c r="C172" s="6">
        <v>2035</v>
      </c>
      <c r="D172" s="6">
        <f t="array" ref="D172">INDEX(RNFBO_Fuel_Mapping!$C$1:$C$95,MATCH(Tabelle1!B172&amp;Tabelle1!C172,RNFBO_Fuel_Mapping!$A$1:$A$120&amp;RNFBO_Fuel_Mapping!$B$1:$B$120,0))</f>
        <v>0.55000000000000004</v>
      </c>
    </row>
    <row r="173" spans="1:4" x14ac:dyDescent="0.55000000000000004">
      <c r="A173" s="10" t="s">
        <v>70</v>
      </c>
      <c r="B173" s="6" t="s">
        <v>16</v>
      </c>
      <c r="C173" s="6">
        <v>2040</v>
      </c>
      <c r="D173" s="6">
        <f t="array" ref="D173">INDEX(RNFBO_Fuel_Mapping!$C$1:$C$95,MATCH(Tabelle1!B173&amp;Tabelle1!C173,RNFBO_Fuel_Mapping!$A$1:$A$120&amp;RNFBO_Fuel_Mapping!$B$1:$B$120,0))</f>
        <v>0.6</v>
      </c>
    </row>
    <row r="174" spans="1:4" x14ac:dyDescent="0.55000000000000004">
      <c r="A174" s="10" t="s">
        <v>70</v>
      </c>
      <c r="B174" s="6" t="s">
        <v>16</v>
      </c>
      <c r="C174" s="6">
        <v>2045</v>
      </c>
      <c r="D174" s="6">
        <f t="array" ref="D174">INDEX(RNFBO_Fuel_Mapping!$C$1:$C$95,MATCH(Tabelle1!B174&amp;Tabelle1!C174,RNFBO_Fuel_Mapping!$A$1:$A$120&amp;RNFBO_Fuel_Mapping!$B$1:$B$120,0))</f>
        <v>0.7</v>
      </c>
    </row>
    <row r="175" spans="1:4" x14ac:dyDescent="0.55000000000000004">
      <c r="A175" s="11" t="s">
        <v>70</v>
      </c>
      <c r="B175" s="7" t="s">
        <v>16</v>
      </c>
      <c r="C175" s="7">
        <v>2050</v>
      </c>
      <c r="D175" s="7">
        <f t="array" ref="D175">INDEX(RNFBO_Fuel_Mapping!$C$1:$C$95,MATCH(Tabelle1!B175&amp;Tabelle1!C175,RNFBO_Fuel_Mapping!$A$1:$A$120&amp;RNFBO_Fuel_Mapping!$B$1:$B$120,0))</f>
        <v>0.85</v>
      </c>
    </row>
    <row r="176" spans="1:4" x14ac:dyDescent="0.55000000000000004">
      <c r="A176" s="5" t="s">
        <v>71</v>
      </c>
      <c r="B176" s="5" t="s">
        <v>11</v>
      </c>
      <c r="C176" s="6">
        <v>2030</v>
      </c>
      <c r="D176" s="6">
        <f t="array" ref="D176">INDEX(RNFBO_Fuel_Mapping!$C$1:$C$95,MATCH(Tabelle1!B176&amp;Tabelle1!C176,RNFBO_Fuel_Mapping!$A$1:$A$120&amp;RNFBO_Fuel_Mapping!$B$1:$B$120,0))</f>
        <v>0</v>
      </c>
    </row>
    <row r="177" spans="1:4" x14ac:dyDescent="0.55000000000000004">
      <c r="A177" s="5" t="s">
        <v>71</v>
      </c>
      <c r="B177" s="5" t="s">
        <v>11</v>
      </c>
      <c r="C177" s="6">
        <v>2035</v>
      </c>
      <c r="D177" s="6">
        <f t="array" ref="D177">INDEX(RNFBO_Fuel_Mapping!$C$1:$C$95,MATCH(Tabelle1!B177&amp;Tabelle1!C177,RNFBO_Fuel_Mapping!$A$1:$A$120&amp;RNFBO_Fuel_Mapping!$B$1:$B$120,0))</f>
        <v>0</v>
      </c>
    </row>
    <row r="178" spans="1:4" x14ac:dyDescent="0.55000000000000004">
      <c r="A178" s="5" t="s">
        <v>71</v>
      </c>
      <c r="B178" s="5" t="s">
        <v>11</v>
      </c>
      <c r="C178" s="6">
        <v>2040</v>
      </c>
      <c r="D178" s="6">
        <f t="array" ref="D178">INDEX(RNFBO_Fuel_Mapping!$C$1:$C$95,MATCH(Tabelle1!B178&amp;Tabelle1!C178,RNFBO_Fuel_Mapping!$A$1:$A$120&amp;RNFBO_Fuel_Mapping!$B$1:$B$120,0))</f>
        <v>0</v>
      </c>
    </row>
    <row r="179" spans="1:4" x14ac:dyDescent="0.55000000000000004">
      <c r="A179" s="5" t="s">
        <v>71</v>
      </c>
      <c r="B179" s="5" t="s">
        <v>11</v>
      </c>
      <c r="C179" s="6">
        <v>2045</v>
      </c>
      <c r="D179" s="6">
        <f t="array" ref="D179">INDEX(RNFBO_Fuel_Mapping!$C$1:$C$95,MATCH(Tabelle1!B179&amp;Tabelle1!C179,RNFBO_Fuel_Mapping!$A$1:$A$120&amp;RNFBO_Fuel_Mapping!$B$1:$B$120,0))</f>
        <v>0</v>
      </c>
    </row>
    <row r="180" spans="1:4" x14ac:dyDescent="0.55000000000000004">
      <c r="A180" s="7" t="s">
        <v>71</v>
      </c>
      <c r="B180" s="7" t="s">
        <v>11</v>
      </c>
      <c r="C180" s="7">
        <v>2050</v>
      </c>
      <c r="D180" s="7">
        <f t="array" ref="D180">INDEX(RNFBO_Fuel_Mapping!$C$1:$C$95,MATCH(Tabelle1!B180&amp;Tabelle1!C180,RNFBO_Fuel_Mapping!$A$1:$A$120&amp;RNFBO_Fuel_Mapping!$B$1:$B$120,0))</f>
        <v>0</v>
      </c>
    </row>
    <row r="181" spans="1:4" x14ac:dyDescent="0.55000000000000004">
      <c r="A181" s="5" t="s">
        <v>71</v>
      </c>
      <c r="B181" s="5" t="s">
        <v>8</v>
      </c>
      <c r="C181" s="6">
        <v>2030</v>
      </c>
      <c r="D181" s="6">
        <f t="array" ref="D181">INDEX(RNFBO_Fuel_Mapping!$C$1:$C$95,MATCH(Tabelle1!B181&amp;Tabelle1!C181,RNFBO_Fuel_Mapping!$A$1:$A$120&amp;RNFBO_Fuel_Mapping!$B$1:$B$120,0))</f>
        <v>0</v>
      </c>
    </row>
    <row r="182" spans="1:4" x14ac:dyDescent="0.55000000000000004">
      <c r="A182" s="5" t="s">
        <v>71</v>
      </c>
      <c r="B182" s="5" t="s">
        <v>8</v>
      </c>
      <c r="C182" s="6">
        <v>2035</v>
      </c>
      <c r="D182" s="6">
        <f t="array" ref="D182">INDEX(RNFBO_Fuel_Mapping!$C$1:$C$95,MATCH(Tabelle1!B182&amp;Tabelle1!C182,RNFBO_Fuel_Mapping!$A$1:$A$120&amp;RNFBO_Fuel_Mapping!$B$1:$B$120,0))</f>
        <v>0</v>
      </c>
    </row>
    <row r="183" spans="1:4" x14ac:dyDescent="0.55000000000000004">
      <c r="A183" s="5" t="s">
        <v>71</v>
      </c>
      <c r="B183" s="5" t="s">
        <v>8</v>
      </c>
      <c r="C183" s="6">
        <v>2040</v>
      </c>
      <c r="D183" s="6">
        <f t="array" ref="D183">INDEX(RNFBO_Fuel_Mapping!$C$1:$C$95,MATCH(Tabelle1!B183&amp;Tabelle1!C183,RNFBO_Fuel_Mapping!$A$1:$A$120&amp;RNFBO_Fuel_Mapping!$B$1:$B$120,0))</f>
        <v>0</v>
      </c>
    </row>
    <row r="184" spans="1:4" x14ac:dyDescent="0.55000000000000004">
      <c r="A184" s="5" t="s">
        <v>71</v>
      </c>
      <c r="B184" s="5" t="s">
        <v>8</v>
      </c>
      <c r="C184" s="6">
        <v>2045</v>
      </c>
      <c r="D184" s="6">
        <f t="array" ref="D184">INDEX(RNFBO_Fuel_Mapping!$C$1:$C$95,MATCH(Tabelle1!B184&amp;Tabelle1!C184,RNFBO_Fuel_Mapping!$A$1:$A$120&amp;RNFBO_Fuel_Mapping!$B$1:$B$120,0))</f>
        <v>0</v>
      </c>
    </row>
    <row r="185" spans="1:4" x14ac:dyDescent="0.55000000000000004">
      <c r="A185" s="7" t="s">
        <v>71</v>
      </c>
      <c r="B185" s="7" t="s">
        <v>8</v>
      </c>
      <c r="C185" s="7">
        <v>2050</v>
      </c>
      <c r="D185" s="7">
        <v>0</v>
      </c>
    </row>
    <row r="186" spans="1:4" x14ac:dyDescent="0.55000000000000004">
      <c r="A186" s="6" t="s">
        <v>72</v>
      </c>
      <c r="B186" s="6" t="s">
        <v>1</v>
      </c>
      <c r="C186" s="6">
        <v>2030</v>
      </c>
      <c r="D186" s="6">
        <v>3</v>
      </c>
    </row>
    <row r="187" spans="1:4" x14ac:dyDescent="0.55000000000000004">
      <c r="A187" s="6" t="s">
        <v>72</v>
      </c>
      <c r="B187" s="6" t="s">
        <v>1</v>
      </c>
      <c r="C187" s="6">
        <v>2035</v>
      </c>
      <c r="D187" s="6">
        <v>3</v>
      </c>
    </row>
    <row r="188" spans="1:4" x14ac:dyDescent="0.55000000000000004">
      <c r="A188" s="6" t="s">
        <v>72</v>
      </c>
      <c r="B188" s="6" t="s">
        <v>1</v>
      </c>
      <c r="C188" s="6">
        <v>2040</v>
      </c>
      <c r="D188" s="6">
        <v>3</v>
      </c>
    </row>
    <row r="189" spans="1:4" x14ac:dyDescent="0.55000000000000004">
      <c r="A189" s="6" t="s">
        <v>72</v>
      </c>
      <c r="B189" s="6" t="s">
        <v>1</v>
      </c>
      <c r="C189" s="6">
        <v>2045</v>
      </c>
      <c r="D189" s="6">
        <v>3</v>
      </c>
    </row>
    <row r="190" spans="1:4" x14ac:dyDescent="0.55000000000000004">
      <c r="A190" s="7" t="s">
        <v>72</v>
      </c>
      <c r="B190" s="7" t="s">
        <v>1</v>
      </c>
      <c r="C190" s="7">
        <v>2050</v>
      </c>
      <c r="D190" s="7">
        <v>3</v>
      </c>
    </row>
    <row r="191" spans="1:4" x14ac:dyDescent="0.55000000000000004">
      <c r="A191" s="6" t="s">
        <v>72</v>
      </c>
      <c r="B191" s="6" t="s">
        <v>20</v>
      </c>
      <c r="C191" s="6">
        <v>2030</v>
      </c>
      <c r="D191" s="6">
        <f t="array" ref="D191">INDEX(RNFBO_Fuel_Mapping!$C$1:$C$95,MATCH(Tabelle1!B191&amp;Tabelle1!C191,RNFBO_Fuel_Mapping!$A$1:$A$120&amp;RNFBO_Fuel_Mapping!$B$1:$B$120,0))</f>
        <v>0.5</v>
      </c>
    </row>
    <row r="192" spans="1:4" x14ac:dyDescent="0.55000000000000004">
      <c r="A192" s="6" t="s">
        <v>72</v>
      </c>
      <c r="B192" s="6" t="s">
        <v>20</v>
      </c>
      <c r="C192" s="6">
        <v>2035</v>
      </c>
      <c r="D192" s="6">
        <f t="array" ref="D192">INDEX(RNFBO_Fuel_Mapping!$C$1:$C$95,MATCH(Tabelle1!B192&amp;Tabelle1!C192,RNFBO_Fuel_Mapping!$A$1:$A$120&amp;RNFBO_Fuel_Mapping!$B$1:$B$120,0))</f>
        <v>0.55000000000000004</v>
      </c>
    </row>
    <row r="193" spans="1:4" x14ac:dyDescent="0.55000000000000004">
      <c r="A193" s="6" t="s">
        <v>72</v>
      </c>
      <c r="B193" s="6" t="s">
        <v>20</v>
      </c>
      <c r="C193" s="6">
        <v>2040</v>
      </c>
      <c r="D193" s="6">
        <f t="array" ref="D193">INDEX(RNFBO_Fuel_Mapping!$C$1:$C$95,MATCH(Tabelle1!B193&amp;Tabelle1!C193,RNFBO_Fuel_Mapping!$A$1:$A$120&amp;RNFBO_Fuel_Mapping!$B$1:$B$120,0))</f>
        <v>0.6</v>
      </c>
    </row>
    <row r="194" spans="1:4" x14ac:dyDescent="0.55000000000000004">
      <c r="A194" s="6" t="s">
        <v>72</v>
      </c>
      <c r="B194" s="6" t="s">
        <v>20</v>
      </c>
      <c r="C194" s="6">
        <v>2045</v>
      </c>
      <c r="D194" s="6">
        <f t="array" ref="D194">INDEX(RNFBO_Fuel_Mapping!$C$1:$C$95,MATCH(Tabelle1!B194&amp;Tabelle1!C194,RNFBO_Fuel_Mapping!$A$1:$A$120&amp;RNFBO_Fuel_Mapping!$B$1:$B$120,0))</f>
        <v>0.65</v>
      </c>
    </row>
    <row r="195" spans="1:4" x14ac:dyDescent="0.55000000000000004">
      <c r="A195" s="7" t="s">
        <v>72</v>
      </c>
      <c r="B195" s="7" t="s">
        <v>20</v>
      </c>
      <c r="C195" s="7">
        <v>2050</v>
      </c>
      <c r="D195" s="7">
        <v>0.8</v>
      </c>
    </row>
    <row r="196" spans="1:4" x14ac:dyDescent="0.55000000000000004">
      <c r="A196" s="6" t="s">
        <v>73</v>
      </c>
      <c r="B196" s="6" t="s">
        <v>3</v>
      </c>
      <c r="C196" s="6">
        <v>2030</v>
      </c>
      <c r="D196" s="6">
        <v>3</v>
      </c>
    </row>
    <row r="197" spans="1:4" x14ac:dyDescent="0.55000000000000004">
      <c r="A197" s="6" t="s">
        <v>73</v>
      </c>
      <c r="B197" s="6" t="s">
        <v>3</v>
      </c>
      <c r="C197" s="6">
        <v>2035</v>
      </c>
      <c r="D197" s="6">
        <v>3</v>
      </c>
    </row>
    <row r="198" spans="1:4" x14ac:dyDescent="0.55000000000000004">
      <c r="A198" s="6" t="s">
        <v>73</v>
      </c>
      <c r="B198" s="6" t="s">
        <v>3</v>
      </c>
      <c r="C198" s="6">
        <v>2040</v>
      </c>
      <c r="D198" s="6">
        <v>3</v>
      </c>
    </row>
    <row r="199" spans="1:4" x14ac:dyDescent="0.55000000000000004">
      <c r="A199" s="6" t="s">
        <v>73</v>
      </c>
      <c r="B199" s="6" t="s">
        <v>3</v>
      </c>
      <c r="C199" s="6">
        <v>2045</v>
      </c>
      <c r="D199" s="6">
        <v>3</v>
      </c>
    </row>
    <row r="200" spans="1:4" x14ac:dyDescent="0.55000000000000004">
      <c r="A200" s="7" t="s">
        <v>73</v>
      </c>
      <c r="B200" s="7" t="s">
        <v>3</v>
      </c>
      <c r="C200" s="7">
        <v>2050</v>
      </c>
      <c r="D200" s="7">
        <v>3</v>
      </c>
    </row>
    <row r="201" spans="1:4" x14ac:dyDescent="0.55000000000000004">
      <c r="A201" s="6" t="s">
        <v>73</v>
      </c>
      <c r="B201" s="6" t="s">
        <v>22</v>
      </c>
      <c r="C201" s="6">
        <v>2030</v>
      </c>
      <c r="D201" s="6">
        <f t="array" ref="D201">INDEX(RNFBO_Fuel_Mapping!$C$1:$C$95,MATCH(Tabelle1!B201&amp;Tabelle1!C201,RNFBO_Fuel_Mapping!$A$1:$A$120&amp;RNFBO_Fuel_Mapping!$B$1:$B$120,0))</f>
        <v>0.5</v>
      </c>
    </row>
    <row r="202" spans="1:4" x14ac:dyDescent="0.55000000000000004">
      <c r="A202" s="6" t="s">
        <v>73</v>
      </c>
      <c r="B202" s="6" t="s">
        <v>22</v>
      </c>
      <c r="C202" s="6">
        <v>2035</v>
      </c>
      <c r="D202" s="6">
        <f t="array" ref="D202">INDEX(RNFBO_Fuel_Mapping!$C$1:$C$95,MATCH(Tabelle1!B202&amp;Tabelle1!C202,RNFBO_Fuel_Mapping!$A$1:$A$120&amp;RNFBO_Fuel_Mapping!$B$1:$B$120,0))</f>
        <v>0.55000000000000004</v>
      </c>
    </row>
    <row r="203" spans="1:4" x14ac:dyDescent="0.55000000000000004">
      <c r="A203" s="6" t="s">
        <v>73</v>
      </c>
      <c r="B203" s="6" t="s">
        <v>22</v>
      </c>
      <c r="C203" s="6">
        <v>2040</v>
      </c>
      <c r="D203" s="6">
        <f t="array" ref="D203">INDEX(RNFBO_Fuel_Mapping!$C$1:$C$95,MATCH(Tabelle1!B203&amp;Tabelle1!C203,RNFBO_Fuel_Mapping!$A$1:$A$120&amp;RNFBO_Fuel_Mapping!$B$1:$B$120,0))</f>
        <v>0.6</v>
      </c>
    </row>
    <row r="204" spans="1:4" x14ac:dyDescent="0.55000000000000004">
      <c r="A204" s="6" t="s">
        <v>73</v>
      </c>
      <c r="B204" s="6" t="s">
        <v>22</v>
      </c>
      <c r="C204" s="6">
        <v>2045</v>
      </c>
      <c r="D204" s="6">
        <f t="array" ref="D204">INDEX(RNFBO_Fuel_Mapping!$C$1:$C$95,MATCH(Tabelle1!B204&amp;Tabelle1!C204,RNFBO_Fuel_Mapping!$A$1:$A$120&amp;RNFBO_Fuel_Mapping!$B$1:$B$120,0))</f>
        <v>0.65</v>
      </c>
    </row>
    <row r="205" spans="1:4" x14ac:dyDescent="0.55000000000000004">
      <c r="A205" s="7" t="s">
        <v>73</v>
      </c>
      <c r="B205" s="12" t="s">
        <v>22</v>
      </c>
      <c r="C205" s="7">
        <v>2050</v>
      </c>
      <c r="D205" s="7">
        <v>0.8</v>
      </c>
    </row>
    <row r="206" spans="1:4" x14ac:dyDescent="0.55000000000000004">
      <c r="A206" s="6" t="s">
        <v>74</v>
      </c>
      <c r="B206" s="6" t="s">
        <v>2</v>
      </c>
      <c r="C206" s="6">
        <v>2030</v>
      </c>
      <c r="D206" s="6">
        <v>3</v>
      </c>
    </row>
    <row r="207" spans="1:4" x14ac:dyDescent="0.55000000000000004">
      <c r="A207" s="6" t="s">
        <v>74</v>
      </c>
      <c r="B207" s="6" t="s">
        <v>2</v>
      </c>
      <c r="C207" s="6">
        <v>2035</v>
      </c>
      <c r="D207" s="6">
        <v>3</v>
      </c>
    </row>
    <row r="208" spans="1:4" x14ac:dyDescent="0.55000000000000004">
      <c r="A208" s="6" t="s">
        <v>74</v>
      </c>
      <c r="B208" s="6" t="s">
        <v>2</v>
      </c>
      <c r="C208" s="6">
        <v>2040</v>
      </c>
      <c r="D208" s="6">
        <v>3</v>
      </c>
    </row>
    <row r="209" spans="1:4" x14ac:dyDescent="0.55000000000000004">
      <c r="A209" s="6" t="s">
        <v>74</v>
      </c>
      <c r="B209" s="6" t="s">
        <v>2</v>
      </c>
      <c r="C209" s="6">
        <v>2045</v>
      </c>
      <c r="D209" s="6">
        <v>3</v>
      </c>
    </row>
    <row r="210" spans="1:4" x14ac:dyDescent="0.55000000000000004">
      <c r="A210" s="7" t="s">
        <v>74</v>
      </c>
      <c r="B210" s="12" t="s">
        <v>2</v>
      </c>
      <c r="C210" s="7">
        <v>2050</v>
      </c>
      <c r="D210" s="7">
        <v>3</v>
      </c>
    </row>
    <row r="211" spans="1:4" x14ac:dyDescent="0.55000000000000004">
      <c r="A211" s="15" t="s">
        <v>74</v>
      </c>
      <c r="B211" s="6" t="s">
        <v>24</v>
      </c>
      <c r="C211" s="6">
        <v>2030</v>
      </c>
      <c r="D211" s="6">
        <f t="array" ref="D211">INDEX(RNFBO_Fuel_Mapping!$C$1:$C$95,MATCH(Tabelle1!B211&amp;Tabelle1!C211,RNFBO_Fuel_Mapping!$A$1:$A$120&amp;RNFBO_Fuel_Mapping!$B$1:$B$120,0))</f>
        <v>0.5</v>
      </c>
    </row>
    <row r="212" spans="1:4" x14ac:dyDescent="0.55000000000000004">
      <c r="A212" s="6" t="s">
        <v>74</v>
      </c>
      <c r="B212" s="6" t="s">
        <v>24</v>
      </c>
      <c r="C212" s="6">
        <v>2035</v>
      </c>
      <c r="D212" s="6">
        <f t="array" ref="D212">INDEX(RNFBO_Fuel_Mapping!$C$1:$C$95,MATCH(Tabelle1!B212&amp;Tabelle1!C212,RNFBO_Fuel_Mapping!$A$1:$A$120&amp;RNFBO_Fuel_Mapping!$B$1:$B$120,0))</f>
        <v>0.55000000000000004</v>
      </c>
    </row>
    <row r="213" spans="1:4" x14ac:dyDescent="0.55000000000000004">
      <c r="A213" s="6" t="s">
        <v>74</v>
      </c>
      <c r="B213" s="6" t="s">
        <v>24</v>
      </c>
      <c r="C213" s="6">
        <v>2040</v>
      </c>
      <c r="D213" s="6">
        <f t="array" ref="D213">INDEX(RNFBO_Fuel_Mapping!$C$1:$C$95,MATCH(Tabelle1!B213&amp;Tabelle1!C213,RNFBO_Fuel_Mapping!$A$1:$A$120&amp;RNFBO_Fuel_Mapping!$B$1:$B$120,0))</f>
        <v>0.6</v>
      </c>
    </row>
    <row r="214" spans="1:4" x14ac:dyDescent="0.55000000000000004">
      <c r="A214" s="6" t="s">
        <v>74</v>
      </c>
      <c r="B214" s="6" t="s">
        <v>24</v>
      </c>
      <c r="C214" s="6">
        <v>2045</v>
      </c>
      <c r="D214" s="6">
        <f t="array" ref="D214">INDEX(RNFBO_Fuel_Mapping!$C$1:$C$95,MATCH(Tabelle1!B214&amp;Tabelle1!C214,RNFBO_Fuel_Mapping!$A$1:$A$120&amp;RNFBO_Fuel_Mapping!$B$1:$B$120,0))</f>
        <v>0.65</v>
      </c>
    </row>
    <row r="215" spans="1:4" x14ac:dyDescent="0.55000000000000004">
      <c r="A215" s="7" t="s">
        <v>74</v>
      </c>
      <c r="B215" s="12" t="s">
        <v>24</v>
      </c>
      <c r="C215" s="7">
        <v>2050</v>
      </c>
      <c r="D215" s="7">
        <v>0.8</v>
      </c>
    </row>
    <row r="216" spans="1:4" x14ac:dyDescent="0.55000000000000004">
      <c r="A216" s="6" t="s">
        <v>75</v>
      </c>
      <c r="B216" s="6" t="s">
        <v>10</v>
      </c>
      <c r="C216" s="6">
        <v>2030</v>
      </c>
      <c r="D216" s="6">
        <v>0</v>
      </c>
    </row>
    <row r="217" spans="1:4" x14ac:dyDescent="0.55000000000000004">
      <c r="A217" s="6" t="s">
        <v>75</v>
      </c>
      <c r="B217" s="6" t="s">
        <v>10</v>
      </c>
      <c r="C217" s="6">
        <v>2035</v>
      </c>
      <c r="D217" s="6">
        <v>0</v>
      </c>
    </row>
    <row r="218" spans="1:4" x14ac:dyDescent="0.55000000000000004">
      <c r="A218" s="6" t="s">
        <v>75</v>
      </c>
      <c r="B218" s="6" t="s">
        <v>10</v>
      </c>
      <c r="C218" s="6">
        <v>2040</v>
      </c>
      <c r="D218" s="6">
        <v>0</v>
      </c>
    </row>
    <row r="219" spans="1:4" x14ac:dyDescent="0.55000000000000004">
      <c r="A219" s="6" t="s">
        <v>75</v>
      </c>
      <c r="B219" s="6" t="s">
        <v>10</v>
      </c>
      <c r="C219" s="6">
        <v>2045</v>
      </c>
      <c r="D219" s="6">
        <v>0</v>
      </c>
    </row>
    <row r="220" spans="1:4" x14ac:dyDescent="0.55000000000000004">
      <c r="A220" s="7" t="s">
        <v>75</v>
      </c>
      <c r="B220" s="7" t="s">
        <v>10</v>
      </c>
      <c r="C220" s="7">
        <v>2050</v>
      </c>
      <c r="D220" s="7">
        <v>0</v>
      </c>
    </row>
    <row r="221" spans="1:4" x14ac:dyDescent="0.55000000000000004">
      <c r="A221" s="6" t="s">
        <v>5</v>
      </c>
      <c r="B221" s="6" t="s">
        <v>16</v>
      </c>
      <c r="C221" s="6">
        <v>2030</v>
      </c>
      <c r="D221" s="6">
        <f t="array" ref="D221">INDEX(RNFBO_Fuel_Mapping!$C$1:$C$95,MATCH(Tabelle1!B221&amp;Tabelle1!C221,RNFBO_Fuel_Mapping!$A$1:$A$120&amp;RNFBO_Fuel_Mapping!$B$1:$B$120,0))</f>
        <v>0.5</v>
      </c>
    </row>
    <row r="222" spans="1:4" x14ac:dyDescent="0.55000000000000004">
      <c r="A222" s="6" t="s">
        <v>5</v>
      </c>
      <c r="B222" s="6" t="s">
        <v>16</v>
      </c>
      <c r="C222" s="6">
        <v>2035</v>
      </c>
      <c r="D222" s="6">
        <f t="array" ref="D222">INDEX(RNFBO_Fuel_Mapping!$C$1:$C$95,MATCH(Tabelle1!B222&amp;Tabelle1!C222,RNFBO_Fuel_Mapping!$A$1:$A$120&amp;RNFBO_Fuel_Mapping!$B$1:$B$120,0))</f>
        <v>0.55000000000000004</v>
      </c>
    </row>
    <row r="223" spans="1:4" x14ac:dyDescent="0.55000000000000004">
      <c r="A223" s="6" t="s">
        <v>5</v>
      </c>
      <c r="B223" s="6" t="s">
        <v>16</v>
      </c>
      <c r="C223" s="6">
        <v>2040</v>
      </c>
      <c r="D223" s="6">
        <f t="array" ref="D223">INDEX(RNFBO_Fuel_Mapping!$C$1:$C$95,MATCH(Tabelle1!B223&amp;Tabelle1!C223,RNFBO_Fuel_Mapping!$A$1:$A$120&amp;RNFBO_Fuel_Mapping!$B$1:$B$120,0))</f>
        <v>0.6</v>
      </c>
    </row>
    <row r="224" spans="1:4" x14ac:dyDescent="0.55000000000000004">
      <c r="A224" s="6" t="s">
        <v>5</v>
      </c>
      <c r="B224" s="6" t="s">
        <v>16</v>
      </c>
      <c r="C224" s="6">
        <v>2045</v>
      </c>
      <c r="D224" s="6">
        <f t="array" ref="D224">INDEX(RNFBO_Fuel_Mapping!$C$1:$C$95,MATCH(Tabelle1!B224&amp;Tabelle1!C224,RNFBO_Fuel_Mapping!$A$1:$A$120&amp;RNFBO_Fuel_Mapping!$B$1:$B$120,0))</f>
        <v>0.7</v>
      </c>
    </row>
    <row r="225" spans="1:4" x14ac:dyDescent="0.55000000000000004">
      <c r="A225" s="11" t="s">
        <v>5</v>
      </c>
      <c r="B225" s="7" t="s">
        <v>16</v>
      </c>
      <c r="C225" s="7">
        <v>2050</v>
      </c>
      <c r="D225" s="7">
        <f t="array" ref="D225">INDEX(RNFBO_Fuel_Mapping!$C$1:$C$95,MATCH(Tabelle1!B225&amp;Tabelle1!C225,RNFBO_Fuel_Mapping!$A$1:$A$120&amp;RNFBO_Fuel_Mapping!$B$1:$B$120,0))</f>
        <v>0.85</v>
      </c>
    </row>
    <row r="226" spans="1:4" x14ac:dyDescent="0.55000000000000004">
      <c r="A226" s="6" t="s">
        <v>5</v>
      </c>
      <c r="B226" s="6" t="s">
        <v>1</v>
      </c>
      <c r="C226" s="6">
        <v>2030</v>
      </c>
      <c r="D226" s="6">
        <v>3</v>
      </c>
    </row>
    <row r="227" spans="1:4" x14ac:dyDescent="0.55000000000000004">
      <c r="A227" s="6" t="s">
        <v>5</v>
      </c>
      <c r="B227" s="6" t="s">
        <v>1</v>
      </c>
      <c r="C227" s="6">
        <v>2035</v>
      </c>
      <c r="D227" s="6">
        <v>3</v>
      </c>
    </row>
    <row r="228" spans="1:4" x14ac:dyDescent="0.55000000000000004">
      <c r="A228" s="6" t="s">
        <v>5</v>
      </c>
      <c r="B228" s="6" t="s">
        <v>1</v>
      </c>
      <c r="C228" s="6">
        <v>2040</v>
      </c>
      <c r="D228" s="6">
        <v>3</v>
      </c>
    </row>
    <row r="229" spans="1:4" x14ac:dyDescent="0.55000000000000004">
      <c r="A229" s="6" t="s">
        <v>5</v>
      </c>
      <c r="B229" s="6" t="s">
        <v>1</v>
      </c>
      <c r="C229" s="6">
        <v>2045</v>
      </c>
      <c r="D229" s="6">
        <v>3</v>
      </c>
    </row>
    <row r="230" spans="1:4" x14ac:dyDescent="0.55000000000000004">
      <c r="A230" s="11" t="s">
        <v>5</v>
      </c>
      <c r="B230" s="11" t="s">
        <v>1</v>
      </c>
      <c r="C230" s="7">
        <v>2050</v>
      </c>
      <c r="D230" s="7">
        <v>3</v>
      </c>
    </row>
    <row r="231" spans="1:4" x14ac:dyDescent="0.55000000000000004">
      <c r="A231" s="6" t="s">
        <v>5</v>
      </c>
      <c r="B231" s="6" t="s">
        <v>1</v>
      </c>
      <c r="C231" s="6">
        <v>2030</v>
      </c>
      <c r="D231" s="6">
        <v>0.5</v>
      </c>
    </row>
    <row r="232" spans="1:4" x14ac:dyDescent="0.55000000000000004">
      <c r="A232" s="6" t="s">
        <v>5</v>
      </c>
      <c r="B232" s="6" t="s">
        <v>1</v>
      </c>
      <c r="C232" s="6">
        <v>2035</v>
      </c>
      <c r="D232" s="6">
        <v>0.55000000000000004</v>
      </c>
    </row>
    <row r="233" spans="1:4" x14ac:dyDescent="0.55000000000000004">
      <c r="A233" s="6" t="s">
        <v>5</v>
      </c>
      <c r="B233" s="6" t="s">
        <v>1</v>
      </c>
      <c r="C233" s="6">
        <v>2040</v>
      </c>
      <c r="D233" s="6">
        <v>0.6</v>
      </c>
    </row>
    <row r="234" spans="1:4" x14ac:dyDescent="0.55000000000000004">
      <c r="A234" s="6" t="s">
        <v>5</v>
      </c>
      <c r="B234" s="6" t="s">
        <v>1</v>
      </c>
      <c r="C234" s="6">
        <v>2045</v>
      </c>
      <c r="D234" s="6">
        <v>0.65</v>
      </c>
    </row>
    <row r="235" spans="1:4" x14ac:dyDescent="0.55000000000000004">
      <c r="A235" s="11" t="s">
        <v>5</v>
      </c>
      <c r="B235" s="11" t="s">
        <v>1</v>
      </c>
      <c r="C235" s="7">
        <v>2050</v>
      </c>
      <c r="D235" s="7">
        <v>0.8</v>
      </c>
    </row>
    <row r="236" spans="1:4" x14ac:dyDescent="0.55000000000000004">
      <c r="A236" s="6" t="s">
        <v>5</v>
      </c>
      <c r="B236" s="5" t="s">
        <v>18</v>
      </c>
      <c r="C236" s="6">
        <v>2030</v>
      </c>
      <c r="D236" s="6">
        <f t="array" ref="D236">INDEX(RNFBO_Fuel_Mapping!$C$1:$C$95,MATCH(Tabelle1!B236&amp;Tabelle1!C236,RNFBO_Fuel_Mapping!$A$1:$A$120&amp;RNFBO_Fuel_Mapping!$B$1:$B$120,0))</f>
        <v>0</v>
      </c>
    </row>
    <row r="237" spans="1:4" x14ac:dyDescent="0.55000000000000004">
      <c r="A237" s="6" t="s">
        <v>5</v>
      </c>
      <c r="B237" s="5" t="s">
        <v>18</v>
      </c>
      <c r="C237" s="6">
        <v>2035</v>
      </c>
      <c r="D237" s="6">
        <f t="array" ref="D237">INDEX(RNFBO_Fuel_Mapping!$C$1:$C$95,MATCH(Tabelle1!B237&amp;Tabelle1!C237,RNFBO_Fuel_Mapping!$A$1:$A$120&amp;RNFBO_Fuel_Mapping!$B$1:$B$120,0))</f>
        <v>0</v>
      </c>
    </row>
    <row r="238" spans="1:4" x14ac:dyDescent="0.55000000000000004">
      <c r="A238" s="6" t="s">
        <v>5</v>
      </c>
      <c r="B238" s="5" t="s">
        <v>18</v>
      </c>
      <c r="C238" s="6">
        <v>2040</v>
      </c>
      <c r="D238" s="6">
        <f t="array" ref="D238">INDEX(RNFBO_Fuel_Mapping!$C$1:$C$95,MATCH(Tabelle1!B238&amp;Tabelle1!C238,RNFBO_Fuel_Mapping!$A$1:$A$120&amp;RNFBO_Fuel_Mapping!$B$1:$B$120,0))</f>
        <v>0</v>
      </c>
    </row>
    <row r="239" spans="1:4" x14ac:dyDescent="0.55000000000000004">
      <c r="A239" s="6" t="s">
        <v>5</v>
      </c>
      <c r="B239" s="5" t="s">
        <v>18</v>
      </c>
      <c r="C239" s="6">
        <v>2045</v>
      </c>
      <c r="D239" s="6">
        <f t="array" ref="D239">INDEX(RNFBO_Fuel_Mapping!$C$1:$C$95,MATCH(Tabelle1!B239&amp;Tabelle1!C239,RNFBO_Fuel_Mapping!$A$1:$A$120&amp;RNFBO_Fuel_Mapping!$B$1:$B$120,0))</f>
        <v>0</v>
      </c>
    </row>
    <row r="240" spans="1:4" x14ac:dyDescent="0.55000000000000004">
      <c r="A240" s="11" t="s">
        <v>5</v>
      </c>
      <c r="B240" s="7" t="s">
        <v>18</v>
      </c>
      <c r="C240" s="7">
        <v>2050</v>
      </c>
      <c r="D240" s="7">
        <f t="array" ref="D240">INDEX(RNFBO_Fuel_Mapping!$C$1:$C$95,MATCH(Tabelle1!B240&amp;Tabelle1!C240,RNFBO_Fuel_Mapping!$A$1:$A$120&amp;RNFBO_Fuel_Mapping!$B$1:$B$120,0))</f>
        <v>0</v>
      </c>
    </row>
    <row r="241" spans="1:4" x14ac:dyDescent="0.55000000000000004">
      <c r="A241" s="6" t="s">
        <v>76</v>
      </c>
      <c r="B241" s="6" t="s">
        <v>13</v>
      </c>
      <c r="C241" s="6">
        <v>2035</v>
      </c>
      <c r="D241" s="6">
        <v>0</v>
      </c>
    </row>
    <row r="242" spans="1:4" x14ac:dyDescent="0.55000000000000004">
      <c r="A242" s="6" t="s">
        <v>76</v>
      </c>
      <c r="B242" s="6" t="s">
        <v>13</v>
      </c>
      <c r="C242" s="6">
        <v>2040</v>
      </c>
      <c r="D242" s="6">
        <v>0</v>
      </c>
    </row>
    <row r="243" spans="1:4" x14ac:dyDescent="0.55000000000000004">
      <c r="A243" s="6" t="s">
        <v>76</v>
      </c>
      <c r="B243" s="6" t="s">
        <v>13</v>
      </c>
      <c r="C243" s="6">
        <v>2045</v>
      </c>
      <c r="D243" s="6">
        <v>0</v>
      </c>
    </row>
    <row r="244" spans="1:4" x14ac:dyDescent="0.55000000000000004">
      <c r="A244" s="11" t="s">
        <v>76</v>
      </c>
      <c r="B244" s="11" t="s">
        <v>13</v>
      </c>
      <c r="C244" s="7">
        <v>2050</v>
      </c>
      <c r="D244" s="7">
        <v>0</v>
      </c>
    </row>
    <row r="245" spans="1:4" x14ac:dyDescent="0.55000000000000004">
      <c r="A245" s="6" t="s">
        <v>76</v>
      </c>
      <c r="B245" s="6" t="s">
        <v>12</v>
      </c>
      <c r="C245" s="6">
        <v>2030</v>
      </c>
      <c r="D245" s="6">
        <v>0</v>
      </c>
    </row>
    <row r="246" spans="1:4" x14ac:dyDescent="0.55000000000000004">
      <c r="A246" s="6" t="s">
        <v>76</v>
      </c>
      <c r="B246" s="6" t="s">
        <v>12</v>
      </c>
      <c r="C246" s="6">
        <v>2035</v>
      </c>
      <c r="D246" s="6">
        <v>0</v>
      </c>
    </row>
    <row r="247" spans="1:4" x14ac:dyDescent="0.55000000000000004">
      <c r="A247" s="6" t="s">
        <v>76</v>
      </c>
      <c r="B247" s="6" t="s">
        <v>12</v>
      </c>
      <c r="C247" s="6">
        <v>2040</v>
      </c>
      <c r="D247" s="6">
        <v>0</v>
      </c>
    </row>
    <row r="248" spans="1:4" x14ac:dyDescent="0.55000000000000004">
      <c r="A248" s="6" t="s">
        <v>76</v>
      </c>
      <c r="B248" s="6" t="s">
        <v>12</v>
      </c>
      <c r="C248" s="6">
        <v>2045</v>
      </c>
      <c r="D248" s="6">
        <v>0</v>
      </c>
    </row>
    <row r="249" spans="1:4" x14ac:dyDescent="0.55000000000000004">
      <c r="A249" s="11" t="s">
        <v>76</v>
      </c>
      <c r="B249" s="11" t="s">
        <v>12</v>
      </c>
      <c r="C249" s="7">
        <v>2050</v>
      </c>
      <c r="D249" s="7">
        <v>0</v>
      </c>
    </row>
    <row r="250" spans="1:4" x14ac:dyDescent="0.55000000000000004">
      <c r="A250" s="6" t="s">
        <v>76</v>
      </c>
      <c r="B250" s="6" t="s">
        <v>4</v>
      </c>
      <c r="C250" s="6">
        <v>2030</v>
      </c>
      <c r="D250" s="6">
        <v>0</v>
      </c>
    </row>
    <row r="251" spans="1:4" x14ac:dyDescent="0.55000000000000004">
      <c r="A251" s="6" t="s">
        <v>76</v>
      </c>
      <c r="B251" s="6" t="s">
        <v>4</v>
      </c>
      <c r="C251" s="6">
        <v>2035</v>
      </c>
      <c r="D251" s="6">
        <v>0</v>
      </c>
    </row>
    <row r="252" spans="1:4" x14ac:dyDescent="0.55000000000000004">
      <c r="A252" s="6" t="s">
        <v>76</v>
      </c>
      <c r="B252" s="6" t="s">
        <v>4</v>
      </c>
      <c r="C252" s="6">
        <v>2040</v>
      </c>
      <c r="D252" s="6">
        <v>0</v>
      </c>
    </row>
    <row r="253" spans="1:4" x14ac:dyDescent="0.55000000000000004">
      <c r="A253" s="6" t="s">
        <v>76</v>
      </c>
      <c r="B253" s="6" t="s">
        <v>4</v>
      </c>
      <c r="C253" s="6">
        <v>2045</v>
      </c>
      <c r="D253" s="6">
        <v>0</v>
      </c>
    </row>
    <row r="254" spans="1:4" x14ac:dyDescent="0.55000000000000004">
      <c r="A254" s="11" t="s">
        <v>76</v>
      </c>
      <c r="B254" s="11" t="s">
        <v>4</v>
      </c>
      <c r="C254" s="7">
        <v>2050</v>
      </c>
      <c r="D254" s="7">
        <v>0</v>
      </c>
    </row>
    <row r="255" spans="1:4" x14ac:dyDescent="0.55000000000000004">
      <c r="A255" s="6" t="s">
        <v>68</v>
      </c>
      <c r="B255" s="8" t="s">
        <v>2</v>
      </c>
      <c r="C255" s="6">
        <v>2030</v>
      </c>
      <c r="D255" s="6">
        <f t="array" ref="D255">INDEX(RNFBO_Fuel_Mapping!$C$1:$C$95,MATCH(Tabelle1!B255&amp;Tabelle1!C255,RNFBO_Fuel_Mapping!$A$1:$A$120&amp;RNFBO_Fuel_Mapping!$B$1:$B$120,0))</f>
        <v>2</v>
      </c>
    </row>
    <row r="256" spans="1:4" x14ac:dyDescent="0.55000000000000004">
      <c r="A256" s="6" t="s">
        <v>68</v>
      </c>
      <c r="B256" s="6" t="s">
        <v>2</v>
      </c>
      <c r="C256" s="6">
        <v>2035</v>
      </c>
      <c r="D256" s="6">
        <f t="array" ref="D256">INDEX(RNFBO_Fuel_Mapping!$C$1:$C$95,MATCH(Tabelle1!B256&amp;Tabelle1!C256,RNFBO_Fuel_Mapping!$A$1:$A$120&amp;RNFBO_Fuel_Mapping!$B$1:$B$120,0))</f>
        <v>2</v>
      </c>
    </row>
    <row r="257" spans="1:4" x14ac:dyDescent="0.55000000000000004">
      <c r="A257" s="6" t="s">
        <v>68</v>
      </c>
      <c r="B257" s="6" t="s">
        <v>2</v>
      </c>
      <c r="C257" s="6">
        <v>2040</v>
      </c>
      <c r="D257" s="6">
        <f t="array" ref="D257">INDEX(RNFBO_Fuel_Mapping!$C$1:$C$95,MATCH(Tabelle1!B257&amp;Tabelle1!C257,RNFBO_Fuel_Mapping!$A$1:$A$120&amp;RNFBO_Fuel_Mapping!$B$1:$B$120,0))</f>
        <v>2</v>
      </c>
    </row>
    <row r="258" spans="1:4" x14ac:dyDescent="0.55000000000000004">
      <c r="A258" s="6" t="s">
        <v>68</v>
      </c>
      <c r="B258" s="6" t="s">
        <v>2</v>
      </c>
      <c r="C258" s="6">
        <v>2045</v>
      </c>
      <c r="D258" s="6">
        <f t="array" ref="D258">INDEX(RNFBO_Fuel_Mapping!$C$1:$C$95,MATCH(Tabelle1!B258&amp;Tabelle1!C258,RNFBO_Fuel_Mapping!$A$1:$A$120&amp;RNFBO_Fuel_Mapping!$B$1:$B$120,0))</f>
        <v>2</v>
      </c>
    </row>
    <row r="259" spans="1:4" x14ac:dyDescent="0.55000000000000004">
      <c r="A259" s="11" t="s">
        <v>68</v>
      </c>
      <c r="B259" s="11" t="s">
        <v>2</v>
      </c>
      <c r="C259" s="7">
        <v>2050</v>
      </c>
      <c r="D259" s="7">
        <f t="array" ref="D259">INDEX(RNFBO_Fuel_Mapping!$C$1:$C$95,MATCH(Tabelle1!B259&amp;Tabelle1!C259,RNFBO_Fuel_Mapping!$A$1:$A$120&amp;RNFBO_Fuel_Mapping!$B$1:$B$120,0))</f>
        <v>2</v>
      </c>
    </row>
    <row r="260" spans="1:4" x14ac:dyDescent="0.55000000000000004">
      <c r="A260" s="6" t="s">
        <v>69</v>
      </c>
      <c r="B260" s="8" t="s">
        <v>1</v>
      </c>
      <c r="C260" s="6">
        <v>2030</v>
      </c>
      <c r="D260" s="6">
        <f t="array" ref="D260">INDEX(RNFBO_Fuel_Mapping!$C$1:$C$95,MATCH(Tabelle1!B260&amp;Tabelle1!C260,RNFBO_Fuel_Mapping!$A$1:$A$120&amp;RNFBO_Fuel_Mapping!$B$1:$B$120,0))</f>
        <v>2</v>
      </c>
    </row>
    <row r="261" spans="1:4" x14ac:dyDescent="0.55000000000000004">
      <c r="A261" s="6" t="s">
        <v>69</v>
      </c>
      <c r="B261" s="6" t="s">
        <v>1</v>
      </c>
      <c r="C261" s="6">
        <v>2035</v>
      </c>
      <c r="D261" s="6">
        <f t="array" ref="D261">INDEX(RNFBO_Fuel_Mapping!$C$1:$C$95,MATCH(Tabelle1!B261&amp;Tabelle1!C261,RNFBO_Fuel_Mapping!$A$1:$A$120&amp;RNFBO_Fuel_Mapping!$B$1:$B$120,0))</f>
        <v>2</v>
      </c>
    </row>
    <row r="262" spans="1:4" x14ac:dyDescent="0.55000000000000004">
      <c r="A262" s="6" t="s">
        <v>69</v>
      </c>
      <c r="B262" s="6" t="s">
        <v>1</v>
      </c>
      <c r="C262" s="6">
        <v>2040</v>
      </c>
      <c r="D262" s="6">
        <f t="array" ref="D262">INDEX(RNFBO_Fuel_Mapping!$C$1:$C$95,MATCH(Tabelle1!B262&amp;Tabelle1!C262,RNFBO_Fuel_Mapping!$A$1:$A$120&amp;RNFBO_Fuel_Mapping!$B$1:$B$120,0))</f>
        <v>2</v>
      </c>
    </row>
    <row r="263" spans="1:4" x14ac:dyDescent="0.55000000000000004">
      <c r="A263" s="6" t="s">
        <v>69</v>
      </c>
      <c r="B263" s="6" t="s">
        <v>1</v>
      </c>
      <c r="C263" s="6">
        <v>2045</v>
      </c>
      <c r="D263" s="6">
        <f t="array" ref="D263">INDEX(RNFBO_Fuel_Mapping!$C$1:$C$95,MATCH(Tabelle1!B263&amp;Tabelle1!C263,RNFBO_Fuel_Mapping!$A$1:$A$120&amp;RNFBO_Fuel_Mapping!$B$1:$B$120,0))</f>
        <v>2</v>
      </c>
    </row>
    <row r="264" spans="1:4" x14ac:dyDescent="0.55000000000000004">
      <c r="A264" s="11" t="s">
        <v>69</v>
      </c>
      <c r="B264" s="11" t="s">
        <v>1</v>
      </c>
      <c r="C264" s="7">
        <v>2050</v>
      </c>
      <c r="D264" s="7">
        <f t="array" ref="D264">INDEX(RNFBO_Fuel_Mapping!$C$1:$C$95,MATCH(Tabelle1!B264&amp;Tabelle1!C264,RNFBO_Fuel_Mapping!$A$1:$A$120&amp;RNFBO_Fuel_Mapping!$B$1:$B$120,0))</f>
        <v>2</v>
      </c>
    </row>
    <row r="265" spans="1:4" x14ac:dyDescent="0.55000000000000004">
      <c r="A265" s="6" t="s">
        <v>77</v>
      </c>
      <c r="B265" s="6" t="s">
        <v>16</v>
      </c>
      <c r="C265" s="6">
        <v>2030</v>
      </c>
      <c r="D265" s="6">
        <f t="array" ref="D265">INDEX(RNFBO_Fuel_Mapping!$C$1:$C$95,MATCH(Tabelle1!B265&amp;Tabelle1!C265,RNFBO_Fuel_Mapping!$A$1:$A$120&amp;RNFBO_Fuel_Mapping!$B$1:$B$120,0))</f>
        <v>0.5</v>
      </c>
    </row>
    <row r="266" spans="1:4" x14ac:dyDescent="0.55000000000000004">
      <c r="A266" s="6" t="s">
        <v>77</v>
      </c>
      <c r="B266" s="6" t="s">
        <v>16</v>
      </c>
      <c r="C266" s="6">
        <v>2035</v>
      </c>
      <c r="D266" s="6">
        <f t="array" ref="D266">INDEX(RNFBO_Fuel_Mapping!$C$1:$C$95,MATCH(Tabelle1!B266&amp;Tabelle1!C266,RNFBO_Fuel_Mapping!$A$1:$A$120&amp;RNFBO_Fuel_Mapping!$B$1:$B$120,0))</f>
        <v>0.55000000000000004</v>
      </c>
    </row>
    <row r="267" spans="1:4" x14ac:dyDescent="0.55000000000000004">
      <c r="A267" s="6" t="s">
        <v>77</v>
      </c>
      <c r="B267" s="6" t="s">
        <v>16</v>
      </c>
      <c r="C267" s="6">
        <v>2040</v>
      </c>
      <c r="D267" s="6">
        <f t="array" ref="D267">INDEX(RNFBO_Fuel_Mapping!$C$1:$C$95,MATCH(Tabelle1!B267&amp;Tabelle1!C267,RNFBO_Fuel_Mapping!$A$1:$A$120&amp;RNFBO_Fuel_Mapping!$B$1:$B$120,0))</f>
        <v>0.6</v>
      </c>
    </row>
    <row r="268" spans="1:4" x14ac:dyDescent="0.55000000000000004">
      <c r="A268" s="6" t="s">
        <v>77</v>
      </c>
      <c r="B268" s="6" t="s">
        <v>16</v>
      </c>
      <c r="C268" s="6">
        <v>2045</v>
      </c>
      <c r="D268" s="6">
        <f t="array" ref="D268">INDEX(RNFBO_Fuel_Mapping!$C$1:$C$95,MATCH(Tabelle1!B268&amp;Tabelle1!C268,RNFBO_Fuel_Mapping!$A$1:$A$120&amp;RNFBO_Fuel_Mapping!$B$1:$B$120,0))</f>
        <v>0.7</v>
      </c>
    </row>
    <row r="269" spans="1:4" x14ac:dyDescent="0.55000000000000004">
      <c r="A269" s="11" t="s">
        <v>77</v>
      </c>
      <c r="B269" s="11" t="s">
        <v>16</v>
      </c>
      <c r="C269" s="7">
        <v>2050</v>
      </c>
      <c r="D269" s="7">
        <f t="array" ref="D269">INDEX(RNFBO_Fuel_Mapping!$C$1:$C$95,MATCH(Tabelle1!B269&amp;Tabelle1!C269,RNFBO_Fuel_Mapping!$A$1:$A$120&amp;RNFBO_Fuel_Mapping!$B$1:$B$120,0))</f>
        <v>0.85</v>
      </c>
    </row>
    <row r="270" spans="1:4" x14ac:dyDescent="0.55000000000000004">
      <c r="A270" s="6" t="s">
        <v>70</v>
      </c>
      <c r="B270" s="6" t="s">
        <v>78</v>
      </c>
      <c r="C270" s="6">
        <v>2030</v>
      </c>
      <c r="D270" s="6">
        <v>0</v>
      </c>
    </row>
    <row r="271" spans="1:4" x14ac:dyDescent="0.55000000000000004">
      <c r="A271" s="6" t="s">
        <v>70</v>
      </c>
      <c r="B271" s="6" t="s">
        <v>78</v>
      </c>
      <c r="C271" s="6">
        <v>2035</v>
      </c>
      <c r="D271" s="6">
        <v>0</v>
      </c>
    </row>
    <row r="272" spans="1:4" x14ac:dyDescent="0.55000000000000004">
      <c r="A272" s="6" t="s">
        <v>70</v>
      </c>
      <c r="B272" s="6" t="s">
        <v>78</v>
      </c>
      <c r="C272" s="6">
        <v>2040</v>
      </c>
      <c r="D272" s="6">
        <v>0</v>
      </c>
    </row>
    <row r="273" spans="1:4" x14ac:dyDescent="0.55000000000000004">
      <c r="A273" s="6" t="s">
        <v>70</v>
      </c>
      <c r="B273" s="6" t="s">
        <v>78</v>
      </c>
      <c r="C273" s="6">
        <v>2045</v>
      </c>
      <c r="D273" s="6">
        <v>0</v>
      </c>
    </row>
    <row r="274" spans="1:4" x14ac:dyDescent="0.55000000000000004">
      <c r="A274" s="11" t="s">
        <v>70</v>
      </c>
      <c r="B274" s="11" t="s">
        <v>78</v>
      </c>
      <c r="C274" s="7">
        <v>2050</v>
      </c>
      <c r="D274" s="7">
        <v>0</v>
      </c>
    </row>
    <row r="275" spans="1:4" x14ac:dyDescent="0.55000000000000004">
      <c r="A275" s="13" t="s">
        <v>79</v>
      </c>
      <c r="B275" s="13" t="s">
        <v>14</v>
      </c>
      <c r="C275" s="6">
        <v>2030</v>
      </c>
      <c r="D275" s="6">
        <v>0.45</v>
      </c>
    </row>
    <row r="276" spans="1:4" x14ac:dyDescent="0.55000000000000004">
      <c r="A276" s="13" t="s">
        <v>79</v>
      </c>
      <c r="B276" s="13" t="s">
        <v>14</v>
      </c>
      <c r="C276" s="6">
        <v>2035</v>
      </c>
      <c r="D276" s="6">
        <v>0.5</v>
      </c>
    </row>
    <row r="277" spans="1:4" x14ac:dyDescent="0.55000000000000004">
      <c r="A277" s="13" t="s">
        <v>79</v>
      </c>
      <c r="B277" s="13" t="s">
        <v>14</v>
      </c>
      <c r="C277" s="6">
        <v>2040</v>
      </c>
      <c r="D277" s="6">
        <v>0.55000000000000004</v>
      </c>
    </row>
    <row r="278" spans="1:4" x14ac:dyDescent="0.55000000000000004">
      <c r="A278" s="13" t="s">
        <v>79</v>
      </c>
      <c r="B278" s="13" t="s">
        <v>14</v>
      </c>
      <c r="C278" s="6">
        <v>2045</v>
      </c>
      <c r="D278" s="6">
        <v>0.6</v>
      </c>
    </row>
    <row r="279" spans="1:4" x14ac:dyDescent="0.55000000000000004">
      <c r="A279" s="11" t="s">
        <v>79</v>
      </c>
      <c r="B279" s="11" t="s">
        <v>14</v>
      </c>
      <c r="C279" s="7">
        <v>2050</v>
      </c>
      <c r="D279" s="7">
        <v>0.65</v>
      </c>
    </row>
    <row r="280" spans="1:4" x14ac:dyDescent="0.55000000000000004">
      <c r="A280" s="13" t="s">
        <v>79</v>
      </c>
      <c r="B280" s="6" t="s">
        <v>16</v>
      </c>
      <c r="C280" s="6">
        <v>2030</v>
      </c>
      <c r="D280" s="6">
        <v>0.45</v>
      </c>
    </row>
    <row r="281" spans="1:4" x14ac:dyDescent="0.55000000000000004">
      <c r="A281" s="13" t="s">
        <v>79</v>
      </c>
      <c r="B281" s="6" t="s">
        <v>16</v>
      </c>
      <c r="C281" s="6">
        <v>2035</v>
      </c>
      <c r="D281" s="6">
        <v>0.5</v>
      </c>
    </row>
    <row r="282" spans="1:4" x14ac:dyDescent="0.55000000000000004">
      <c r="A282" s="13" t="s">
        <v>79</v>
      </c>
      <c r="B282" s="6" t="s">
        <v>16</v>
      </c>
      <c r="C282" s="6">
        <v>2040</v>
      </c>
      <c r="D282" s="6">
        <v>0.55000000000000004</v>
      </c>
    </row>
    <row r="283" spans="1:4" x14ac:dyDescent="0.55000000000000004">
      <c r="A283" s="13" t="s">
        <v>79</v>
      </c>
      <c r="B283" s="6" t="s">
        <v>16</v>
      </c>
      <c r="C283" s="6">
        <v>2045</v>
      </c>
      <c r="D283" s="6">
        <v>0.6</v>
      </c>
    </row>
    <row r="284" spans="1:4" x14ac:dyDescent="0.55000000000000004">
      <c r="A284" s="11" t="s">
        <v>79</v>
      </c>
      <c r="B284" s="11" t="s">
        <v>16</v>
      </c>
      <c r="C284" s="7">
        <v>2050</v>
      </c>
      <c r="D284" s="7">
        <v>0.65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 xsi:nil="true"/>
    <_dlc_DocIdUrl xmlns="78f5d616-d986-4dbf-81f2-69af00c3db0e">
      <Url xsi:nil="true"/>
      <Description xsi:nil="true"/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AEF9154D-1601-496E-9000-6C7808A4E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05E173-B6D2-400B-B945-7F549625798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D6C304D-DE9A-4D6D-BBB5-AD94878F3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2BF33A-14B8-4364-B635-DA19CC6ACA4B}">
  <ds:schemaRefs>
    <ds:schemaRef ds:uri="http://schemas.microsoft.com/office/2006/metadata/properties"/>
    <ds:schemaRef ds:uri="http://schemas.microsoft.com/office/infopath/2007/PartnerControls"/>
    <ds:schemaRef ds:uri="78f5d616-d986-4dbf-81f2-69af00c3db0e"/>
    <ds:schemaRef ds:uri="52b8c0d0-6d53-4846-a5df-0cb21513fd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_General_Assumptions</vt:lpstr>
      <vt:lpstr>_rfnboFuelMap</vt:lpstr>
      <vt:lpstr>RNFBO_Fuel_Mapping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2024-12-03T15:34:20Z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4475e766-bb50-4a08-a2cc-ccfeedf94a9f</vt:lpwstr>
  </property>
  <property fmtid="{D5CDD505-2E9C-101B-9397-08002B2CF9AE}" pid="4" name="MediaServiceImageTags">
    <vt:lpwstr/>
  </property>
</Properties>
</file>