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-\Desktop\09_11_Rechenkern\_code\data\"/>
    </mc:Choice>
  </mc:AlternateContent>
  <xr:revisionPtr revIDLastSave="0" documentId="13_ncr:1_{3A2E13D8-E911-4D1D-AF88-93ADF35F165B}" xr6:coauthVersionLast="47" xr6:coauthVersionMax="47" xr10:uidLastSave="{00000000-0000-0000-0000-000000000000}"/>
  <bookViews>
    <workbookView xWindow="5385" yWindow="-16320" windowWidth="29040" windowHeight="15720" activeTab="2" xr2:uid="{567DB625-097D-4A0A-9844-02874773F194}"/>
  </bookViews>
  <sheets>
    <sheet name="Assumptions" sheetId="2" r:id="rId1"/>
    <sheet name="RFNBO" sheetId="1" r:id="rId2"/>
    <sheet name="_rfnb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1" i="1"/>
  <c r="C10" i="1"/>
  <c r="C7" i="1"/>
  <c r="C6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<sst xmlns="http://schemas.openxmlformats.org/spreadsheetml/2006/main" count="58" uniqueCount="21">
  <si>
    <t>Value</t>
  </si>
  <si>
    <t>target</t>
  </si>
  <si>
    <t>year</t>
  </si>
  <si>
    <t>value</t>
  </si>
  <si>
    <t>aviation</t>
  </si>
  <si>
    <t>General Assumption</t>
  </si>
  <si>
    <t>Paramter</t>
  </si>
  <si>
    <t>Unit</t>
  </si>
  <si>
    <t>Item</t>
  </si>
  <si>
    <t>RFNBO Uptake</t>
  </si>
  <si>
    <t>Comment</t>
  </si>
  <si>
    <t>k</t>
  </si>
  <si>
    <t>Exponential increase of targets with the followingg formula</t>
  </si>
  <si>
    <t>Based on THG-Quote und Mehrfache Anrechenbarkeit von eneuerbaren Krafstoffen nicht biologischen Ursprungs (RFNBO) by Philipp Klughardt</t>
  </si>
  <si>
    <t>Assumption</t>
  </si>
  <si>
    <t>Shipping</t>
  </si>
  <si>
    <t>Industry</t>
  </si>
  <si>
    <t>Maritime</t>
  </si>
  <si>
    <t>Transport</t>
  </si>
  <si>
    <t>Year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</si>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</sst>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10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9" fontId="0" fillId="2" borderId="0" xfId="0" applyNumberFormat="1" applyFill="1"/>
    <xf numFmtId="0" fontId="0" fillId="3" borderId="0" xfId="0" applyFill="1"/>
    <xf numFmtId="0" fontId="2" fillId="0" borderId="0" xfId="2"/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3">
    <cellStyle name="Prozent" xfId="1" builtinId="5"/>
    <cellStyle name="Standard" xfId="0" builtinId="0"/>
    <cellStyle name="Standard 2" xfId="2" xr:uid="{5896D861-D8F4-40B5-8CE8-61EEA0DFC6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5" Type="http://schemas.openxmlformats.org/officeDocument/2006/relationships/customXml" Target="../customXml/item3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Relationship Id="rId14" Type="http://schemas.openxmlformats.org/officeDocument/2006/relationships/customXml" Target="../customXml/item2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FCF91-0443-4ADF-8B48-8C402CA97D61}">
  <dimension ref="A1:F3"/>
  <sheetViews>
    <sheetView zoomScale="60" zoomScaleNormal="85" workbookViewId="0">
      <selection activeCell="E5" sqref="E5"/>
    </sheetView>
  </sheetViews>
  <sheetFormatPr baseColWidth="10" defaultRowHeight="18" x14ac:dyDescent="0.55000000000000004"/>
  <cols>
    <col min="1" max="1" width="13.578125" customWidth="1"/>
    <col min="2" max="2" width="12.1015625" customWidth="1"/>
    <col min="3" max="4" width="17.20703125" customWidth="1"/>
    <col min="5" max="5" width="67.3125" customWidth="1"/>
    <col min="6" max="6" width="27.41796875" customWidth="1"/>
  </cols>
  <sheetData>
    <row r="1" spans="1:6" x14ac:dyDescent="0.55000000000000004">
      <c r="A1" s="7" t="s">
        <v>5</v>
      </c>
      <c r="B1" s="7"/>
      <c r="C1" s="7"/>
      <c r="D1" s="7"/>
      <c r="E1" s="7"/>
    </row>
    <row r="2" spans="1:6" x14ac:dyDescent="0.55000000000000004">
      <c r="A2" s="5" t="s">
        <v>8</v>
      </c>
      <c r="B2" s="5" t="s">
        <v>6</v>
      </c>
      <c r="C2" s="5" t="s">
        <v>7</v>
      </c>
      <c r="D2" s="5" t="s">
        <v>0</v>
      </c>
      <c r="E2" s="5" t="s">
        <v>10</v>
      </c>
    </row>
    <row r="3" spans="1:6" ht="41.25" customHeight="1" x14ac:dyDescent="0.55000000000000004">
      <c r="A3" t="s">
        <v>9</v>
      </c>
      <c r="B3" t="s">
        <v>11</v>
      </c>
      <c r="D3" s="3">
        <v>1.0000000000000001E-5</v>
      </c>
      <c r="E3" t="s">
        <v>12</v>
      </c>
      <c r="F3" t="e" vm="1">
        <v>#VALUE!</v>
      </c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FE4E-8EBB-4016-9DF8-51291507B7B6}">
  <dimension ref="A1:D21"/>
  <sheetViews>
    <sheetView zoomScale="64" workbookViewId="0">
      <selection activeCell="C21" sqref="A1:C21"/>
    </sheetView>
  </sheetViews>
  <sheetFormatPr baseColWidth="10" defaultRowHeight="18" x14ac:dyDescent="0.55000000000000004"/>
  <cols>
    <col min="3" max="3" width="51.47265625" bestFit="1" customWidth="1"/>
    <col min="4" max="4" width="29.68359375" customWidth="1"/>
  </cols>
  <sheetData>
    <row r="1" spans="1:4" x14ac:dyDescent="0.55000000000000004">
      <c r="A1" t="s">
        <v>1</v>
      </c>
      <c r="B1" t="s">
        <v>2</v>
      </c>
      <c r="C1" t="s">
        <v>3</v>
      </c>
      <c r="D1" t="s">
        <v>10</v>
      </c>
    </row>
    <row r="2" spans="1:4" x14ac:dyDescent="0.55000000000000004">
      <c r="A2" t="s">
        <v>16</v>
      </c>
      <c r="B2" s="2">
        <v>2030</v>
      </c>
      <c r="C2" s="4">
        <v>0.42</v>
      </c>
      <c r="D2" s="8" t="s">
        <v>13</v>
      </c>
    </row>
    <row r="3" spans="1:4" x14ac:dyDescent="0.55000000000000004">
      <c r="A3" t="s">
        <v>18</v>
      </c>
      <c r="B3" s="2">
        <v>2030</v>
      </c>
      <c r="C3" s="4">
        <v>0.01</v>
      </c>
      <c r="D3" s="8"/>
    </row>
    <row r="4" spans="1:4" x14ac:dyDescent="0.55000000000000004">
      <c r="A4" t="s">
        <v>17</v>
      </c>
      <c r="B4" s="2">
        <v>2030</v>
      </c>
      <c r="C4" s="4">
        <v>0.06</v>
      </c>
      <c r="D4" s="8"/>
    </row>
    <row r="5" spans="1:4" x14ac:dyDescent="0.55000000000000004">
      <c r="A5" t="s">
        <v>4</v>
      </c>
      <c r="B5" s="2">
        <v>2030</v>
      </c>
      <c r="C5" s="4">
        <v>0.06</v>
      </c>
      <c r="D5" s="8"/>
    </row>
    <row r="6" spans="1:4" x14ac:dyDescent="0.55000000000000004">
      <c r="A6" t="s">
        <v>16</v>
      </c>
      <c r="B6" s="2">
        <v>2035</v>
      </c>
      <c r="C6" s="1">
        <f>ROUND($C$2+($C$18-$C$2)/(EXP($B$18*Assumptions!$D$3)-EXP($B$6*Assumptions!$D$3))*(EXP($B6*Assumptions!$D$3)-EXP($B$2*Assumptions!$D$3)),2)</f>
        <v>0.48</v>
      </c>
    </row>
    <row r="7" spans="1:4" x14ac:dyDescent="0.55000000000000004">
      <c r="A7" t="s">
        <v>18</v>
      </c>
      <c r="B7" s="2">
        <v>2035</v>
      </c>
      <c r="C7" s="1">
        <f>$C$3+($C$19-$C$3)/(EXP($B$19*Assumptions!$D$3)-EXP($B$7*Assumptions!$D$3))*(EXP($B7*Assumptions!$D$3)-EXP($B$3*Assumptions!$D$3))</f>
        <v>0.25664200102796259</v>
      </c>
    </row>
    <row r="8" spans="1:4" x14ac:dyDescent="0.55000000000000004">
      <c r="A8" t="s">
        <v>17</v>
      </c>
      <c r="B8" s="2">
        <v>2035</v>
      </c>
      <c r="C8" s="1">
        <v>0.14499999999999999</v>
      </c>
    </row>
    <row r="9" spans="1:4" x14ac:dyDescent="0.55000000000000004">
      <c r="A9" t="s">
        <v>4</v>
      </c>
      <c r="B9" s="2">
        <v>2035</v>
      </c>
      <c r="C9" s="1">
        <v>0.2</v>
      </c>
    </row>
    <row r="10" spans="1:4" x14ac:dyDescent="0.55000000000000004">
      <c r="A10" t="s">
        <v>16</v>
      </c>
      <c r="B10" s="2">
        <v>2040</v>
      </c>
      <c r="C10" s="1">
        <f>ROUND($C$2+($C$18-$C$2)/(EXP($B$18*Assumptions!$D$3)-EXP($B$6*Assumptions!$D$3))*(EXP($B10*Assumptions!$D$3)-EXP($B$2*Assumptions!$D$3)),2)</f>
        <v>0.54</v>
      </c>
    </row>
    <row r="11" spans="1:4" x14ac:dyDescent="0.55000000000000004">
      <c r="A11" t="s">
        <v>18</v>
      </c>
      <c r="B11" s="2">
        <v>2040</v>
      </c>
      <c r="C11" s="1">
        <f>$C$3+($C$19-$C$3)/(EXP($B$19*Assumptions!$D$3)-EXP($B$7*Assumptions!$D$3))*(EXP($B11*Assumptions!$D$3)-EXP($B$3*Assumptions!$D$3))</f>
        <v>0.50329633446439248</v>
      </c>
    </row>
    <row r="12" spans="1:4" x14ac:dyDescent="0.55000000000000004">
      <c r="A12" t="s">
        <v>15</v>
      </c>
      <c r="B12" s="2">
        <v>2040</v>
      </c>
      <c r="C12" s="1">
        <v>0.31</v>
      </c>
    </row>
    <row r="13" spans="1:4" x14ac:dyDescent="0.55000000000000004">
      <c r="A13" t="s">
        <v>4</v>
      </c>
      <c r="B13" s="2">
        <v>2040</v>
      </c>
      <c r="C13" s="1">
        <v>0.34</v>
      </c>
    </row>
    <row r="14" spans="1:4" x14ac:dyDescent="0.55000000000000004">
      <c r="A14" t="s">
        <v>16</v>
      </c>
      <c r="B14" s="2">
        <v>2045</v>
      </c>
      <c r="C14" s="1">
        <f>ROUND($C$2+($C$18-$C$2)/(EXP($B$18*Assumptions!$D$3)-EXP($B$2*Assumptions!$D$3))*(EXP($B14*Assumptions!$D$3)-EXP($B$2*Assumptions!$D$3)),2)</f>
        <v>0.55000000000000004</v>
      </c>
    </row>
    <row r="15" spans="1:4" x14ac:dyDescent="0.55000000000000004">
      <c r="A15" t="s">
        <v>18</v>
      </c>
      <c r="B15" s="2">
        <v>2045</v>
      </c>
      <c r="C15" s="1">
        <f>ROUND($C$3+($C$19-$C$3)/(EXP($B$19*Assumptions!$D$3)-EXP($B$3*Assumptions!$D$3))*(EXP($B15*Assumptions!$D$3)-EXP($B$3*Assumptions!$D$3)),2)</f>
        <v>0.56000000000000005</v>
      </c>
    </row>
    <row r="16" spans="1:4" x14ac:dyDescent="0.55000000000000004">
      <c r="A16" t="s">
        <v>17</v>
      </c>
      <c r="B16" s="2">
        <v>2045</v>
      </c>
      <c r="C16" s="1">
        <v>0.62</v>
      </c>
    </row>
    <row r="17" spans="1:4" x14ac:dyDescent="0.55000000000000004">
      <c r="A17" t="s">
        <v>4</v>
      </c>
      <c r="B17" s="2">
        <v>2045</v>
      </c>
      <c r="C17" s="1">
        <v>0.42</v>
      </c>
    </row>
    <row r="18" spans="1:4" x14ac:dyDescent="0.55000000000000004">
      <c r="A18" t="s">
        <v>16</v>
      </c>
      <c r="B18" s="2">
        <v>2050</v>
      </c>
      <c r="C18" s="4">
        <v>0.6</v>
      </c>
      <c r="D18" s="9" t="s">
        <v>14</v>
      </c>
    </row>
    <row r="19" spans="1:4" x14ac:dyDescent="0.55000000000000004">
      <c r="A19" t="s">
        <v>18</v>
      </c>
      <c r="B19" s="2">
        <v>2050</v>
      </c>
      <c r="C19" s="4">
        <v>0.75</v>
      </c>
      <c r="D19" s="9"/>
    </row>
    <row r="20" spans="1:4" x14ac:dyDescent="0.55000000000000004">
      <c r="A20" t="s">
        <v>17</v>
      </c>
      <c r="B20" s="2">
        <v>2050</v>
      </c>
      <c r="C20" s="4">
        <v>0.8</v>
      </c>
      <c r="D20" s="9"/>
    </row>
    <row r="21" spans="1:4" x14ac:dyDescent="0.55000000000000004">
      <c r="A21" t="s">
        <v>4</v>
      </c>
      <c r="B21" s="2">
        <v>2050</v>
      </c>
      <c r="C21" s="4">
        <v>0.7</v>
      </c>
      <c r="D21" s="9"/>
    </row>
  </sheetData>
  <mergeCells count="2">
    <mergeCell ref="D2:D5"/>
    <mergeCell ref="D18:D2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E9330-4540-4139-9502-65002E093B3E}">
  <dimension ref="A1:C21"/>
  <sheetViews>
    <sheetView tabSelected="1" zoomScaleNormal="100" workbookViewId="0">
      <selection activeCell="H17" sqref="H17"/>
    </sheetView>
  </sheetViews>
  <sheetFormatPr baseColWidth="10" defaultColWidth="11.20703125" defaultRowHeight="14.25" x14ac:dyDescent="0.45"/>
  <cols>
    <col min="1" max="16384" width="11.20703125" style="6"/>
  </cols>
  <sheetData>
    <row r="1" spans="1:3" ht="18" x14ac:dyDescent="0.55000000000000004">
      <c r="A1" t="s">
        <v>20</v>
      </c>
      <c r="B1" t="s">
        <v>19</v>
      </c>
      <c r="C1" t="s">
        <v>0</v>
      </c>
    </row>
    <row r="2" spans="1:3" ht="18" x14ac:dyDescent="0.55000000000000004">
      <c r="A2" t="s">
        <v>16</v>
      </c>
      <c r="B2" s="2">
        <v>2030</v>
      </c>
      <c r="C2" s="4">
        <v>0.42</v>
      </c>
    </row>
    <row r="3" spans="1:3" ht="18" x14ac:dyDescent="0.55000000000000004">
      <c r="A3" t="s">
        <v>18</v>
      </c>
      <c r="B3" s="2">
        <v>2030</v>
      </c>
      <c r="C3" s="4">
        <v>0.01</v>
      </c>
    </row>
    <row r="4" spans="1:3" ht="18" x14ac:dyDescent="0.55000000000000004">
      <c r="A4" t="s">
        <v>17</v>
      </c>
      <c r="B4" s="2">
        <v>2030</v>
      </c>
      <c r="C4" s="4">
        <v>0.06</v>
      </c>
    </row>
    <row r="5" spans="1:3" ht="18" x14ac:dyDescent="0.55000000000000004">
      <c r="A5" t="s">
        <v>4</v>
      </c>
      <c r="B5" s="2">
        <v>2030</v>
      </c>
      <c r="C5" s="4">
        <v>0.06</v>
      </c>
    </row>
    <row r="6" spans="1:3" ht="18" x14ac:dyDescent="0.55000000000000004">
      <c r="A6" t="s">
        <v>16</v>
      </c>
      <c r="B6" s="2">
        <v>2035</v>
      </c>
      <c r="C6" s="1">
        <v>0.48</v>
      </c>
    </row>
    <row r="7" spans="1:3" ht="18" x14ac:dyDescent="0.55000000000000004">
      <c r="A7" t="s">
        <v>18</v>
      </c>
      <c r="B7" s="2">
        <v>2035</v>
      </c>
      <c r="C7" s="1">
        <v>0.25664200102796259</v>
      </c>
    </row>
    <row r="8" spans="1:3" ht="18" x14ac:dyDescent="0.55000000000000004">
      <c r="A8" t="s">
        <v>17</v>
      </c>
      <c r="B8" s="2">
        <v>2035</v>
      </c>
      <c r="C8" s="1">
        <v>0.14499999999999999</v>
      </c>
    </row>
    <row r="9" spans="1:3" ht="18" x14ac:dyDescent="0.55000000000000004">
      <c r="A9" t="s">
        <v>4</v>
      </c>
      <c r="B9" s="2">
        <v>2035</v>
      </c>
      <c r="C9" s="1">
        <v>0.2</v>
      </c>
    </row>
    <row r="10" spans="1:3" ht="18" x14ac:dyDescent="0.55000000000000004">
      <c r="A10" t="s">
        <v>16</v>
      </c>
      <c r="B10" s="2">
        <v>2040</v>
      </c>
      <c r="C10" s="1">
        <v>0.54</v>
      </c>
    </row>
    <row r="11" spans="1:3" ht="18" x14ac:dyDescent="0.55000000000000004">
      <c r="A11" t="s">
        <v>18</v>
      </c>
      <c r="B11" s="2">
        <v>2040</v>
      </c>
      <c r="C11" s="1">
        <v>0.50329633446439248</v>
      </c>
    </row>
    <row r="12" spans="1:3" ht="18" x14ac:dyDescent="0.55000000000000004">
      <c r="A12" t="s">
        <v>15</v>
      </c>
      <c r="B12" s="2">
        <v>2040</v>
      </c>
      <c r="C12" s="1">
        <v>0.31</v>
      </c>
    </row>
    <row r="13" spans="1:3" ht="18" x14ac:dyDescent="0.55000000000000004">
      <c r="A13" t="s">
        <v>4</v>
      </c>
      <c r="B13" s="2">
        <v>2040</v>
      </c>
      <c r="C13" s="1">
        <v>0.34</v>
      </c>
    </row>
    <row r="14" spans="1:3" ht="18" x14ac:dyDescent="0.55000000000000004">
      <c r="A14" t="s">
        <v>16</v>
      </c>
      <c r="B14" s="2">
        <v>2045</v>
      </c>
      <c r="C14" s="1">
        <v>0.55000000000000004</v>
      </c>
    </row>
    <row r="15" spans="1:3" ht="18" x14ac:dyDescent="0.55000000000000004">
      <c r="A15" t="s">
        <v>18</v>
      </c>
      <c r="B15" s="2">
        <v>2045</v>
      </c>
      <c r="C15" s="1">
        <v>0.56000000000000005</v>
      </c>
    </row>
    <row r="16" spans="1:3" ht="18" x14ac:dyDescent="0.55000000000000004">
      <c r="A16" t="s">
        <v>17</v>
      </c>
      <c r="B16" s="2">
        <v>2045</v>
      </c>
      <c r="C16" s="1">
        <v>0.62</v>
      </c>
    </row>
    <row r="17" spans="1:3" ht="18" x14ac:dyDescent="0.55000000000000004">
      <c r="A17" t="s">
        <v>4</v>
      </c>
      <c r="B17" s="2">
        <v>2045</v>
      </c>
      <c r="C17" s="1">
        <v>0.42</v>
      </c>
    </row>
    <row r="18" spans="1:3" ht="18" x14ac:dyDescent="0.55000000000000004">
      <c r="A18" t="s">
        <v>16</v>
      </c>
      <c r="B18" s="2">
        <v>2050</v>
      </c>
      <c r="C18" s="4">
        <v>0.6</v>
      </c>
    </row>
    <row r="19" spans="1:3" ht="18" x14ac:dyDescent="0.55000000000000004">
      <c r="A19" t="s">
        <v>18</v>
      </c>
      <c r="B19" s="2">
        <v>2050</v>
      </c>
      <c r="C19" s="4">
        <v>0.75</v>
      </c>
    </row>
    <row r="20" spans="1:3" ht="18" x14ac:dyDescent="0.55000000000000004">
      <c r="A20" t="s">
        <v>17</v>
      </c>
      <c r="B20" s="2">
        <v>2050</v>
      </c>
      <c r="C20" s="4">
        <v>0.8</v>
      </c>
    </row>
    <row r="21" spans="1:3" ht="18" x14ac:dyDescent="0.55000000000000004">
      <c r="A21" t="s">
        <v>4</v>
      </c>
      <c r="B21" s="2">
        <v>2050</v>
      </c>
      <c r="C21" s="4">
        <v>0.7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0FCDA03AAAB07499519AA9116C01FA1" ma:contentTypeVersion="18" ma:contentTypeDescription="Ein neues Dokument erstellen." ma:contentTypeScope="" ma:versionID="9ed028dd41042f273c55c9f0080cd3aa">
  <xsd:schema xmlns:xsd="http://www.w3.org/2001/XMLSchema" xmlns:xs="http://www.w3.org/2001/XMLSchema" xmlns:p="http://schemas.microsoft.com/office/2006/metadata/properties" xmlns:ns2="78f5d616-d986-4dbf-81f2-69af00c3db0e" xmlns:ns3="52b8c0d0-6d53-4846-a5df-0cb21513fd4e" targetNamespace="http://schemas.microsoft.com/office/2006/metadata/properties" ma:root="true" ma:fieldsID="68901895fb2368634ded9f08dac1cbae" ns2:_="" ns3:_="">
    <xsd:import namespace="78f5d616-d986-4dbf-81f2-69af00c3db0e"/>
    <xsd:import namespace="52b8c0d0-6d53-4846-a5df-0cb21513fd4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Valuechainlink" minOccurs="0"/>
                <xsd:element ref="ns3:Status" minOccurs="0"/>
                <xsd:element ref="ns3:Responsiblepers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5d616-d986-4dbf-81f2-69af00c3db0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00dd060-5642-4627-9161-e16d490c1e9c}" ma:internalName="TaxCatchAll" ma:showField="CatchAllData" ma:web="78f5d616-d986-4dbf-81f2-69af00c3db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c0d0-6d53-4846-a5df-0cb21513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5875ed45-82d6-4748-b935-6467e27466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Valuechainlink" ma:index="21" nillable="true" ma:displayName="Value chain link" ma:format="Dropdown" ma:internalName="Valuechainlink">
      <xsd:simpleType>
        <xsd:restriction base="dms:Choice">
          <xsd:enumeration value="Energy supply"/>
          <xsd:enumeration value="Hydrogen production"/>
          <xsd:enumeration value="Gathering &amp; processing"/>
          <xsd:enumeration value="Transmission"/>
          <xsd:enumeration value="Storing &amp; reconversion"/>
          <xsd:enumeration value="Distribution"/>
          <xsd:enumeration value="Auswahl 7"/>
        </xsd:restriction>
      </xsd:simpleType>
    </xsd:element>
    <xsd:element name="Status" ma:index="22" nillable="true" ma:displayName="Status" ma:format="Dropdown" ma:internalName="Status">
      <xsd:simpleType>
        <xsd:restriction base="dms:Choice">
          <xsd:enumeration value="Master"/>
          <xsd:enumeration value="Approval pending"/>
          <xsd:enumeration value="Draft"/>
          <xsd:enumeration value="Archive"/>
        </xsd:restriction>
      </xsd:simpleType>
    </xsd:element>
    <xsd:element name="Responsibleperson" ma:index="23" nillable="true" ma:displayName="Responsible person" ma:format="Dropdown" ma:list="UserInfo" ma:SharePointGroup="0" ma:internalName="Responsibleperson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sponsibleperson xmlns="52b8c0d0-6d53-4846-a5df-0cb21513fd4e">
      <UserInfo xmlns="52b8c0d0-6d53-4846-a5df-0cb21513fd4e">
        <DisplayName xmlns="52b8c0d0-6d53-4846-a5df-0cb21513fd4e"/>
        <AccountId xmlns="52b8c0d0-6d53-4846-a5df-0cb21513fd4e" xsi:nil="true"/>
        <AccountType xmlns="52b8c0d0-6d53-4846-a5df-0cb21513fd4e"/>
      </UserInfo>
    </Responsibleperson>
    <Status xmlns="52b8c0d0-6d53-4846-a5df-0cb21513fd4e" xsi:nil="true"/>
    <Valuechainlink xmlns="52b8c0d0-6d53-4846-a5df-0cb21513fd4e" xsi:nil="true"/>
    <lcf76f155ced4ddcb4097134ff3c332f xmlns="52b8c0d0-6d53-4846-a5df-0cb21513fd4e">
      <Terms xmlns="http://schemas.microsoft.com/office/infopath/2007/PartnerControls"/>
    </lcf76f155ced4ddcb4097134ff3c332f>
    <TaxCatchAll xmlns="78f5d616-d986-4dbf-81f2-69af00c3db0e" xsi:nil="true"/>
    <_dlc_DocId xmlns="78f5d616-d986-4dbf-81f2-69af00c3db0e">VMUMR4CQEYXW-1640182925-8935</_dlc_DocId>
    <_dlc_DocIdUrl xmlns="78f5d616-d986-4dbf-81f2-69af00c3db0e">
      <Url>https://fichtnergmbh.sharepoint.com/sites/FIS_F_Value_Chain_Model/_layouts/15/DocIdRedir.aspx?ID=VMUMR4CQEYXW-1640182925-8935</Url>
      <Description>VMUMR4CQEYXW-1640182925-8935</Description>
    </_dlc_DocIdUrl>
  </documentManagement>
</p:properties>
</file>

<file path=customXml/itemProps1.xml><?xml version="1.0" encoding="utf-8"?>
<ds:datastoreItem xmlns:ds="http://schemas.openxmlformats.org/officeDocument/2006/customXml" ds:itemID="{760FCDAD-6461-4BA2-A490-55AE1FC6DE8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F514B2CF-4E73-4A24-A842-904DCEB74E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f5d616-d986-4dbf-81f2-69af00c3db0e"/>
    <ds:schemaRef ds:uri="52b8c0d0-6d53-4846-a5df-0cb21513fd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6A1EB8-2B9E-408B-970D-FCABAE35A13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EA971D9-2FA5-4641-94EB-8B704D2E25BD}">
  <ds:schemaRefs>
    <ds:schemaRef ds:uri="http://schemas.microsoft.com/office/2006/documentManagement/types"/>
    <ds:schemaRef ds:uri="52b8c0d0-6d53-4846-a5df-0cb21513fd4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78f5d616-d986-4dbf-81f2-69af00c3db0e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Assumptions</vt:lpstr>
      <vt:lpstr>RFNBO</vt:lpstr>
      <vt:lpstr>_rfnbo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Marx</dc:creator>
  <cp:lastModifiedBy>Alexander Marx</cp:lastModifiedBy>
  <dcterms:created xsi:type="dcterms:W3CDTF">2024-07-23T09:40:05Z</dcterms:created>
  <dcterms:modified xsi:type="dcterms:W3CDTF">2024-12-03T15:24:14Z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0x01010090FCDA03AAAB07499519AA9116C01FA1</vt:lpwstr>
  </property>
  <property fmtid="{D5CDD505-2E9C-101B-9397-08002B2CF9AE}" pid="4" name="_dlc_DocIdItemGuid">
    <vt:lpwstr>308d80c1-32dd-4789-b32e-d4dd6c27441b</vt:lpwstr>
  </property>
</Properties>
</file>