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26023\Documents\"/>
    </mc:Choice>
  </mc:AlternateContent>
  <xr:revisionPtr revIDLastSave="0" documentId="8_{26E17614-9963-4877-A067-77647A057F31}" xr6:coauthVersionLast="44" xr6:coauthVersionMax="44" xr10:uidLastSave="{00000000-0000-0000-0000-000000000000}"/>
  <bookViews>
    <workbookView xWindow="-110" yWindow="-110" windowWidth="19420" windowHeight="10420" xr2:uid="{246E9E10-D5A3-446B-A2A4-7D2D26AA94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14" i="1"/>
  <c r="W5" i="1"/>
  <c r="X5" i="1" s="1"/>
  <c r="E14" i="1"/>
  <c r="AA5" i="1" l="1"/>
  <c r="X6" i="1"/>
  <c r="AA6" i="1" s="1"/>
  <c r="X7" i="1"/>
  <c r="T7" i="1"/>
  <c r="T8" i="1"/>
  <c r="T9" i="1"/>
  <c r="T10" i="1"/>
  <c r="T11" i="1"/>
  <c r="T12" i="1"/>
  <c r="T13" i="1"/>
  <c r="T14" i="1"/>
  <c r="T6" i="1"/>
  <c r="T5" i="1"/>
  <c r="G2" i="1"/>
  <c r="M6" i="1"/>
  <c r="L6" i="1"/>
  <c r="K6" i="1"/>
  <c r="J6" i="1"/>
  <c r="E6" i="1"/>
  <c r="D6" i="1"/>
  <c r="H6" i="1" s="1"/>
  <c r="C6" i="1"/>
  <c r="B6" i="1"/>
  <c r="M7" i="1"/>
  <c r="L7" i="1"/>
  <c r="K7" i="1"/>
  <c r="J7" i="1"/>
  <c r="E7" i="1"/>
  <c r="D7" i="1"/>
  <c r="H7" i="1" s="1"/>
  <c r="C7" i="1"/>
  <c r="B7" i="1"/>
  <c r="M8" i="1"/>
  <c r="L8" i="1"/>
  <c r="K8" i="1"/>
  <c r="J8" i="1"/>
  <c r="E8" i="1"/>
  <c r="D8" i="1"/>
  <c r="H8" i="1" s="1"/>
  <c r="C8" i="1"/>
  <c r="B8" i="1"/>
  <c r="M9" i="1"/>
  <c r="L9" i="1"/>
  <c r="K9" i="1"/>
  <c r="J9" i="1"/>
  <c r="E9" i="1"/>
  <c r="D9" i="1"/>
  <c r="H9" i="1" s="1"/>
  <c r="C9" i="1"/>
  <c r="B9" i="1"/>
  <c r="M10" i="1"/>
  <c r="L10" i="1"/>
  <c r="K10" i="1"/>
  <c r="J10" i="1"/>
  <c r="E10" i="1"/>
  <c r="D10" i="1"/>
  <c r="H10" i="1" s="1"/>
  <c r="C10" i="1"/>
  <c r="B10" i="1"/>
  <c r="M11" i="1"/>
  <c r="L11" i="1"/>
  <c r="K11" i="1"/>
  <c r="J11" i="1"/>
  <c r="E11" i="1"/>
  <c r="D11" i="1"/>
  <c r="H11" i="1" s="1"/>
  <c r="C11" i="1"/>
  <c r="B11" i="1"/>
  <c r="M12" i="1"/>
  <c r="L12" i="1"/>
  <c r="K12" i="1"/>
  <c r="J12" i="1"/>
  <c r="E12" i="1"/>
  <c r="D12" i="1"/>
  <c r="H12" i="1" s="1"/>
  <c r="C12" i="1"/>
  <c r="B12" i="1"/>
  <c r="M13" i="1"/>
  <c r="L13" i="1"/>
  <c r="K13" i="1"/>
  <c r="J13" i="1"/>
  <c r="E13" i="1"/>
  <c r="D13" i="1"/>
  <c r="H13" i="1" s="1"/>
  <c r="C13" i="1"/>
  <c r="B13" i="1"/>
  <c r="M14" i="1"/>
  <c r="L14" i="1"/>
  <c r="K14" i="1"/>
  <c r="J14" i="1"/>
  <c r="D14" i="1"/>
  <c r="H14" i="1" s="1"/>
  <c r="C14" i="1"/>
  <c r="B14" i="1"/>
  <c r="M5" i="1"/>
  <c r="L5" i="1"/>
  <c r="K5" i="1"/>
  <c r="J5" i="1"/>
  <c r="C5" i="1"/>
  <c r="D5" i="1"/>
  <c r="H5" i="1" s="1"/>
  <c r="E5" i="1"/>
  <c r="G5" i="1" s="1"/>
  <c r="G6" i="1" s="1"/>
  <c r="G7" i="1" s="1"/>
  <c r="B5" i="1"/>
  <c r="AC5" i="1" l="1"/>
  <c r="AC6" i="1" s="1"/>
  <c r="AC7" i="1" s="1"/>
  <c r="P13" i="1"/>
  <c r="P8" i="1"/>
  <c r="Q8" i="1" s="1"/>
  <c r="X8" i="1"/>
  <c r="AA7" i="1"/>
  <c r="P11" i="1"/>
  <c r="Q11" i="1" s="1"/>
  <c r="P7" i="1"/>
  <c r="Q7" i="1" s="1"/>
  <c r="O5" i="1"/>
  <c r="P12" i="1"/>
  <c r="P9" i="1"/>
  <c r="P5" i="1"/>
  <c r="Q5" i="1" s="1"/>
  <c r="P14" i="1"/>
  <c r="Q14" i="1" s="1"/>
  <c r="P10" i="1"/>
  <c r="P6" i="1"/>
  <c r="Q6" i="1" s="1"/>
  <c r="Q10" i="1"/>
  <c r="G8" i="1"/>
  <c r="G9" i="1" s="1"/>
  <c r="G10" i="1" s="1"/>
  <c r="G11" i="1" s="1"/>
  <c r="G12" i="1" s="1"/>
  <c r="G13" i="1" s="1"/>
  <c r="G14" i="1" s="1"/>
  <c r="Q13" i="1"/>
  <c r="Q12" i="1"/>
  <c r="Q9" i="1"/>
  <c r="AC8" i="1"/>
  <c r="AC9" i="1" s="1"/>
  <c r="AC10" i="1" s="1"/>
  <c r="AC11" i="1" s="1"/>
  <c r="AC12" i="1" s="1"/>
  <c r="AC13" i="1" s="1"/>
  <c r="AC14" i="1" s="1"/>
  <c r="O6" i="1" l="1"/>
  <c r="AB5" i="1"/>
  <c r="X9" i="1"/>
  <c r="AA8" i="1"/>
  <c r="S5" i="1"/>
  <c r="X10" i="1" l="1"/>
  <c r="AA9" i="1"/>
  <c r="Z5" i="1"/>
  <c r="S6" i="1"/>
  <c r="O7" i="1"/>
  <c r="O8" i="1" s="1"/>
  <c r="AB6" i="1"/>
  <c r="AB7" i="1" s="1"/>
  <c r="Z6" i="1" l="1"/>
  <c r="S7" i="1"/>
  <c r="O9" i="1"/>
  <c r="O10" i="1" s="1"/>
  <c r="O11" i="1" s="1"/>
  <c r="O12" i="1" s="1"/>
  <c r="O13" i="1" s="1"/>
  <c r="O14" i="1" s="1"/>
  <c r="AB8" i="1"/>
  <c r="AB9" i="1" s="1"/>
  <c r="AB10" i="1" s="1"/>
  <c r="AB11" i="1" s="1"/>
  <c r="AB12" i="1" s="1"/>
  <c r="AB13" i="1" s="1"/>
  <c r="AB14" i="1" s="1"/>
  <c r="X11" i="1"/>
  <c r="AA10" i="1"/>
  <c r="Z7" i="1" l="1"/>
  <c r="S8" i="1"/>
  <c r="X12" i="1"/>
  <c r="AA11" i="1"/>
  <c r="X13" i="1" l="1"/>
  <c r="AA12" i="1"/>
  <c r="Z8" i="1"/>
  <c r="S9" i="1"/>
  <c r="S10" i="1" l="1"/>
  <c r="Z9" i="1"/>
  <c r="X14" i="1"/>
  <c r="AA14" i="1" s="1"/>
  <c r="AA13" i="1"/>
  <c r="S11" i="1" l="1"/>
  <c r="Z10" i="1"/>
  <c r="S12" i="1" l="1"/>
  <c r="Z11" i="1"/>
  <c r="S13" i="1" l="1"/>
  <c r="Z12" i="1"/>
  <c r="S14" i="1" l="1"/>
  <c r="Z14" i="1" s="1"/>
  <c r="Z13" i="1"/>
</calcChain>
</file>

<file path=xl/sharedStrings.xml><?xml version="1.0" encoding="utf-8"?>
<sst xmlns="http://schemas.openxmlformats.org/spreadsheetml/2006/main" count="28" uniqueCount="27">
  <si>
    <t>Sn</t>
  </si>
  <si>
    <t>En</t>
  </si>
  <si>
    <t>In</t>
  </si>
  <si>
    <t>Rn</t>
  </si>
  <si>
    <t>Sy</t>
  </si>
  <si>
    <t>Ey</t>
  </si>
  <si>
    <t>Iy</t>
  </si>
  <si>
    <t>Ry</t>
  </si>
  <si>
    <t>day</t>
  </si>
  <si>
    <t>Deadn</t>
  </si>
  <si>
    <t>Deady</t>
  </si>
  <si>
    <t>Infection fatality rate</t>
  </si>
  <si>
    <t>Pr(not working)</t>
  </si>
  <si>
    <t>Not working (Isolated)</t>
  </si>
  <si>
    <t>GDP</t>
  </si>
  <si>
    <t>LOSS (Cumulative)</t>
  </si>
  <si>
    <t>Notworking (Sick and Symptomatic)</t>
  </si>
  <si>
    <t>Symptomatic rate</t>
  </si>
  <si>
    <t>Total Deaths</t>
  </si>
  <si>
    <t>Total Cases</t>
  </si>
  <si>
    <t>T</t>
  </si>
  <si>
    <t>Price per test</t>
  </si>
  <si>
    <t>Cost (daily)</t>
  </si>
  <si>
    <t>Cost (cumulative)</t>
  </si>
  <si>
    <t>LOSS (% of GDP)</t>
  </si>
  <si>
    <t>Testing Cost (% of GDP)</t>
  </si>
  <si>
    <t>(Pop x $1,000)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</si>
</sst>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6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8" fontId="0" fillId="0" borderId="0" xfId="0" applyNumberFormat="1"/>
    <xf numFmtId="6" fontId="2" fillId="0" borderId="0" xfId="0" applyNumberFormat="1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6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C4BD-DADA-47F7-8C3F-314CB8CE0EB4}">
  <dimension ref="A1:AC14"/>
  <sheetViews>
    <sheetView tabSelected="1" topLeftCell="K3" workbookViewId="0">
      <selection activeCell="Y8" sqref="Y8"/>
    </sheetView>
  </sheetViews>
  <sheetFormatPr defaultRowHeight="14.5" x14ac:dyDescent="0.35"/>
  <sheetData>
    <row r="1" spans="1:29" x14ac:dyDescent="0.35">
      <c r="D1" t="s">
        <v>17</v>
      </c>
      <c r="G1" s="1">
        <v>0.8</v>
      </c>
      <c r="U1" t="s">
        <v>14</v>
      </c>
      <c r="W1" s="1">
        <v>1000000</v>
      </c>
      <c r="X1" t="s">
        <v>26</v>
      </c>
    </row>
    <row r="2" spans="1:29" x14ac:dyDescent="0.35">
      <c r="D2" t="s">
        <v>11</v>
      </c>
      <c r="G2" s="1">
        <f>0.01</f>
        <v>0.01</v>
      </c>
      <c r="U2" t="s">
        <v>21</v>
      </c>
      <c r="W2" s="4">
        <v>15</v>
      </c>
    </row>
    <row r="4" spans="1:29" s="5" customFormat="1" ht="72.5" x14ac:dyDescent="0.35">
      <c r="A4" s="5" t="s">
        <v>8</v>
      </c>
      <c r="B4" s="5" t="s">
        <v>0</v>
      </c>
      <c r="C4" s="5" t="s">
        <v>1</v>
      </c>
      <c r="D4" s="5" t="s">
        <v>2</v>
      </c>
      <c r="E4" s="5" t="s">
        <v>3</v>
      </c>
      <c r="G4" s="5" t="s">
        <v>9</v>
      </c>
      <c r="H4" s="5" t="s">
        <v>16</v>
      </c>
      <c r="J4" s="5" t="s">
        <v>4</v>
      </c>
      <c r="K4" s="5" t="s">
        <v>5</v>
      </c>
      <c r="L4" s="5" t="s">
        <v>6</v>
      </c>
      <c r="M4" s="5" t="s">
        <v>7</v>
      </c>
      <c r="O4" s="5" t="s">
        <v>10</v>
      </c>
      <c r="P4" s="5" t="s">
        <v>13</v>
      </c>
      <c r="Q4" s="5" t="s">
        <v>12</v>
      </c>
      <c r="S4" s="5" t="s">
        <v>15</v>
      </c>
      <c r="T4" s="5" t="s">
        <v>14</v>
      </c>
      <c r="V4" s="5" t="s">
        <v>20</v>
      </c>
      <c r="W4" s="5" t="s">
        <v>22</v>
      </c>
      <c r="X4" s="5" t="s">
        <v>23</v>
      </c>
      <c r="Z4" s="6" t="s">
        <v>24</v>
      </c>
      <c r="AA4" s="6" t="s">
        <v>25</v>
      </c>
      <c r="AB4" s="6" t="s">
        <v>18</v>
      </c>
      <c r="AC4" s="6" t="s">
        <v>19</v>
      </c>
    </row>
    <row r="5" spans="1:29" x14ac:dyDescent="0.35">
      <c r="A5">
        <v>1</v>
      </c>
      <c r="B5" s="1">
        <f t="shared" ref="B5:B14" si="0">1/8</f>
        <v>0.125</v>
      </c>
      <c r="C5" s="1">
        <f t="shared" ref="C5:E7" si="1">1/8</f>
        <v>0.125</v>
      </c>
      <c r="D5" s="1">
        <f t="shared" si="1"/>
        <v>0.125</v>
      </c>
      <c r="E5" s="1">
        <f t="shared" si="1"/>
        <v>0.125</v>
      </c>
      <c r="G5">
        <f>E5*$G$2</f>
        <v>1.25E-3</v>
      </c>
      <c r="H5">
        <f>D5*$G$1</f>
        <v>0.1</v>
      </c>
      <c r="J5" s="1">
        <f t="shared" ref="J5:J14" si="2">1/8</f>
        <v>0.125</v>
      </c>
      <c r="K5" s="1">
        <f t="shared" ref="K5:M7" si="3">1/8</f>
        <v>0.125</v>
      </c>
      <c r="L5" s="1">
        <f t="shared" si="3"/>
        <v>0.125</v>
      </c>
      <c r="M5" s="1">
        <f t="shared" si="3"/>
        <v>0.125</v>
      </c>
      <c r="O5">
        <f>M5*$G$2</f>
        <v>1.25E-3</v>
      </c>
      <c r="P5">
        <f>M5+L5+K5+J5</f>
        <v>0.5</v>
      </c>
      <c r="Q5">
        <f t="shared" ref="Q5:Q14" si="4">P5+H5</f>
        <v>0.6</v>
      </c>
      <c r="S5">
        <f>Q5+O5+G5</f>
        <v>0.60249999999999992</v>
      </c>
      <c r="T5">
        <f>A5</f>
        <v>1</v>
      </c>
      <c r="V5">
        <v>0.1</v>
      </c>
      <c r="W5" s="3">
        <f>V5*$W$2</f>
        <v>1.5</v>
      </c>
      <c r="X5" s="3">
        <f>W5</f>
        <v>1.5</v>
      </c>
      <c r="Y5" s="3"/>
      <c r="Z5" s="2">
        <f>S5/T5</f>
        <v>0.60249999999999992</v>
      </c>
      <c r="AA5" s="7">
        <f>X5/$W$1</f>
        <v>1.5E-6</v>
      </c>
      <c r="AB5" s="2">
        <f>O5+G5</f>
        <v>2.5000000000000001E-3</v>
      </c>
      <c r="AC5" s="2">
        <f>L5+D5</f>
        <v>0.25</v>
      </c>
    </row>
    <row r="6" spans="1:29" x14ac:dyDescent="0.35">
      <c r="A6">
        <v>2</v>
      </c>
      <c r="B6" s="1">
        <f t="shared" si="0"/>
        <v>0.125</v>
      </c>
      <c r="C6" s="1">
        <f t="shared" si="1"/>
        <v>0.125</v>
      </c>
      <c r="D6" s="1">
        <f t="shared" si="1"/>
        <v>0.125</v>
      </c>
      <c r="E6" s="1">
        <f t="shared" si="1"/>
        <v>0.125</v>
      </c>
      <c r="G6">
        <f>G5+E6*$G$2</f>
        <v>2.5000000000000001E-3</v>
      </c>
      <c r="H6">
        <f t="shared" ref="H6:H14" si="5">D6*$G$1</f>
        <v>0.1</v>
      </c>
      <c r="J6" s="1">
        <f t="shared" si="2"/>
        <v>0.125</v>
      </c>
      <c r="K6" s="1">
        <f t="shared" si="3"/>
        <v>0.125</v>
      </c>
      <c r="L6" s="1">
        <f t="shared" si="3"/>
        <v>0.125</v>
      </c>
      <c r="M6" s="1">
        <f t="shared" si="3"/>
        <v>0.125</v>
      </c>
      <c r="O6">
        <f>O5+M6*$G$2</f>
        <v>2.5000000000000001E-3</v>
      </c>
      <c r="P6">
        <f t="shared" ref="P6:P14" si="6">M6+L6+K6+J6</f>
        <v>0.5</v>
      </c>
      <c r="Q6">
        <f t="shared" si="4"/>
        <v>0.6</v>
      </c>
      <c r="S6">
        <f t="shared" ref="S6:S14" si="7">S5+Q6+O6+G6</f>
        <v>1.2074999999999998</v>
      </c>
      <c r="T6">
        <f>A6</f>
        <v>2</v>
      </c>
      <c r="V6">
        <v>0.1</v>
      </c>
      <c r="W6" s="3">
        <f t="shared" ref="W6:W14" si="8">V6*$W$2</f>
        <v>1.5</v>
      </c>
      <c r="X6" s="3">
        <f>W6+X5</f>
        <v>3</v>
      </c>
      <c r="Y6" s="3"/>
      <c r="Z6" s="2">
        <f t="shared" ref="Z6:Z14" si="9">S6/T6</f>
        <v>0.6037499999999999</v>
      </c>
      <c r="AA6" s="7">
        <f>X6/$W$1</f>
        <v>3.0000000000000001E-6</v>
      </c>
      <c r="AB6" s="2">
        <f>O6+G6+AB5</f>
        <v>7.4999999999999997E-3</v>
      </c>
      <c r="AC6" s="2">
        <f>AC5+L6+D6</f>
        <v>0.5</v>
      </c>
    </row>
    <row r="7" spans="1:29" x14ac:dyDescent="0.35">
      <c r="A7">
        <v>3</v>
      </c>
      <c r="B7" s="1">
        <f t="shared" si="0"/>
        <v>0.125</v>
      </c>
      <c r="C7" s="1">
        <f t="shared" si="1"/>
        <v>0.125</v>
      </c>
      <c r="D7" s="1">
        <f t="shared" si="1"/>
        <v>0.125</v>
      </c>
      <c r="E7" s="1">
        <f t="shared" si="1"/>
        <v>0.125</v>
      </c>
      <c r="G7">
        <f t="shared" ref="G7:G14" si="10">G6+E7*$G$2</f>
        <v>3.7499999999999999E-3</v>
      </c>
      <c r="H7">
        <f t="shared" si="5"/>
        <v>0.1</v>
      </c>
      <c r="J7" s="1">
        <f t="shared" si="2"/>
        <v>0.125</v>
      </c>
      <c r="K7" s="1">
        <f t="shared" si="3"/>
        <v>0.125</v>
      </c>
      <c r="L7" s="1">
        <f t="shared" si="3"/>
        <v>0.125</v>
      </c>
      <c r="M7" s="1">
        <f t="shared" si="3"/>
        <v>0.125</v>
      </c>
      <c r="O7">
        <f t="shared" ref="O7:O14" si="11">O6+M7*$G$2</f>
        <v>3.7499999999999999E-3</v>
      </c>
      <c r="P7">
        <f t="shared" si="6"/>
        <v>0.5</v>
      </c>
      <c r="Q7">
        <f t="shared" si="4"/>
        <v>0.6</v>
      </c>
      <c r="S7">
        <f t="shared" si="7"/>
        <v>1.8149999999999995</v>
      </c>
      <c r="T7">
        <f t="shared" ref="T7:T14" si="12">A7</f>
        <v>3</v>
      </c>
      <c r="V7">
        <v>0.1</v>
      </c>
      <c r="W7" s="3">
        <f t="shared" si="8"/>
        <v>1.5</v>
      </c>
      <c r="X7" s="3">
        <f t="shared" ref="X7:X14" si="13">W7+X6</f>
        <v>4.5</v>
      </c>
      <c r="Y7" s="3"/>
      <c r="Z7" s="2">
        <f t="shared" si="9"/>
        <v>0.60499999999999987</v>
      </c>
      <c r="AA7" s="7">
        <f>X7/$W$1</f>
        <v>4.5000000000000001E-6</v>
      </c>
      <c r="AB7" s="2">
        <f>O7+G7+AB6</f>
        <v>1.4999999999999999E-2</v>
      </c>
      <c r="AC7" s="2">
        <f>AC6+L7+D7</f>
        <v>0.75</v>
      </c>
    </row>
    <row r="8" spans="1:29" x14ac:dyDescent="0.35">
      <c r="A8">
        <v>4</v>
      </c>
      <c r="B8" s="1">
        <f t="shared" si="0"/>
        <v>0.125</v>
      </c>
      <c r="C8" s="1">
        <f t="shared" ref="C8:E14" si="14">1/8</f>
        <v>0.125</v>
      </c>
      <c r="D8" s="1">
        <f t="shared" si="14"/>
        <v>0.125</v>
      </c>
      <c r="E8" s="1">
        <f t="shared" si="14"/>
        <v>0.125</v>
      </c>
      <c r="G8">
        <f t="shared" si="10"/>
        <v>5.0000000000000001E-3</v>
      </c>
      <c r="H8">
        <f t="shared" si="5"/>
        <v>0.1</v>
      </c>
      <c r="J8" s="1">
        <f t="shared" si="2"/>
        <v>0.125</v>
      </c>
      <c r="K8" s="1">
        <f t="shared" ref="K8:M14" si="15">1/8</f>
        <v>0.125</v>
      </c>
      <c r="L8" s="1">
        <f t="shared" si="15"/>
        <v>0.125</v>
      </c>
      <c r="M8" s="1">
        <f t="shared" si="15"/>
        <v>0.125</v>
      </c>
      <c r="O8">
        <f t="shared" si="11"/>
        <v>5.0000000000000001E-3</v>
      </c>
      <c r="P8">
        <f t="shared" si="6"/>
        <v>0.5</v>
      </c>
      <c r="Q8">
        <f t="shared" si="4"/>
        <v>0.6</v>
      </c>
      <c r="S8">
        <f t="shared" si="7"/>
        <v>2.4249999999999994</v>
      </c>
      <c r="T8">
        <f t="shared" si="12"/>
        <v>4</v>
      </c>
      <c r="V8">
        <v>0.1</v>
      </c>
      <c r="W8" s="3">
        <f t="shared" si="8"/>
        <v>1.5</v>
      </c>
      <c r="X8" s="3">
        <f t="shared" si="13"/>
        <v>6</v>
      </c>
      <c r="Y8" s="3"/>
      <c r="Z8" s="2">
        <f t="shared" si="9"/>
        <v>0.60624999999999984</v>
      </c>
      <c r="AA8" s="7">
        <f>X8/$W$1</f>
        <v>6.0000000000000002E-6</v>
      </c>
      <c r="AB8" s="2">
        <f>O8+G8+AB7</f>
        <v>2.5000000000000001E-2</v>
      </c>
      <c r="AC8" s="2">
        <f>AC7+L8+D8</f>
        <v>1</v>
      </c>
    </row>
    <row r="9" spans="1:29" x14ac:dyDescent="0.35">
      <c r="A9">
        <v>5</v>
      </c>
      <c r="B9" s="1">
        <f t="shared" si="0"/>
        <v>0.125</v>
      </c>
      <c r="C9" s="1">
        <f t="shared" si="14"/>
        <v>0.125</v>
      </c>
      <c r="D9" s="1">
        <f t="shared" si="14"/>
        <v>0.125</v>
      </c>
      <c r="E9" s="1">
        <f t="shared" si="14"/>
        <v>0.125</v>
      </c>
      <c r="G9">
        <f t="shared" si="10"/>
        <v>6.2500000000000003E-3</v>
      </c>
      <c r="H9">
        <f t="shared" si="5"/>
        <v>0.1</v>
      </c>
      <c r="J9" s="1">
        <f t="shared" si="2"/>
        <v>0.125</v>
      </c>
      <c r="K9" s="1">
        <f t="shared" si="15"/>
        <v>0.125</v>
      </c>
      <c r="L9" s="1">
        <f t="shared" si="15"/>
        <v>0.125</v>
      </c>
      <c r="M9" s="1">
        <f t="shared" si="15"/>
        <v>0.125</v>
      </c>
      <c r="O9">
        <f t="shared" si="11"/>
        <v>6.2500000000000003E-3</v>
      </c>
      <c r="P9">
        <f t="shared" si="6"/>
        <v>0.5</v>
      </c>
      <c r="Q9">
        <f t="shared" si="4"/>
        <v>0.6</v>
      </c>
      <c r="S9">
        <f t="shared" si="7"/>
        <v>3.0374999999999996</v>
      </c>
      <c r="T9">
        <f t="shared" si="12"/>
        <v>5</v>
      </c>
      <c r="V9">
        <v>0.1</v>
      </c>
      <c r="W9" s="3">
        <f t="shared" si="8"/>
        <v>1.5</v>
      </c>
      <c r="X9" s="3">
        <f t="shared" si="13"/>
        <v>7.5</v>
      </c>
      <c r="Y9" s="3"/>
      <c r="Z9" s="2">
        <f t="shared" si="9"/>
        <v>0.60749999999999993</v>
      </c>
      <c r="AA9" s="7">
        <f>X9/$W$1</f>
        <v>7.5000000000000002E-6</v>
      </c>
      <c r="AB9" s="2">
        <f>O9+G9+AB8</f>
        <v>3.7500000000000006E-2</v>
      </c>
      <c r="AC9" s="2">
        <f>AC8+L9+D9</f>
        <v>1.25</v>
      </c>
    </row>
    <row r="10" spans="1:29" x14ac:dyDescent="0.35">
      <c r="A10">
        <v>6</v>
      </c>
      <c r="B10" s="1">
        <f t="shared" si="0"/>
        <v>0.125</v>
      </c>
      <c r="C10" s="1">
        <f t="shared" si="14"/>
        <v>0.125</v>
      </c>
      <c r="D10" s="1">
        <f t="shared" si="14"/>
        <v>0.125</v>
      </c>
      <c r="E10" s="1">
        <f t="shared" si="14"/>
        <v>0.125</v>
      </c>
      <c r="G10">
        <f t="shared" si="10"/>
        <v>7.5000000000000006E-3</v>
      </c>
      <c r="H10">
        <f t="shared" si="5"/>
        <v>0.1</v>
      </c>
      <c r="J10" s="1">
        <f t="shared" si="2"/>
        <v>0.125</v>
      </c>
      <c r="K10" s="1">
        <f t="shared" si="15"/>
        <v>0.125</v>
      </c>
      <c r="L10" s="1">
        <f t="shared" si="15"/>
        <v>0.125</v>
      </c>
      <c r="M10" s="1">
        <f t="shared" si="15"/>
        <v>0.125</v>
      </c>
      <c r="O10">
        <f t="shared" si="11"/>
        <v>7.5000000000000006E-3</v>
      </c>
      <c r="P10">
        <f t="shared" si="6"/>
        <v>0.5</v>
      </c>
      <c r="Q10">
        <f t="shared" si="4"/>
        <v>0.6</v>
      </c>
      <c r="S10">
        <f t="shared" si="7"/>
        <v>3.6524999999999994</v>
      </c>
      <c r="T10">
        <f t="shared" si="12"/>
        <v>6</v>
      </c>
      <c r="V10">
        <v>0.1</v>
      </c>
      <c r="W10" s="3">
        <f t="shared" si="8"/>
        <v>1.5</v>
      </c>
      <c r="X10" s="3">
        <f t="shared" si="13"/>
        <v>9</v>
      </c>
      <c r="Y10" s="3"/>
      <c r="Z10" s="2">
        <f t="shared" si="9"/>
        <v>0.6087499999999999</v>
      </c>
      <c r="AA10" s="7">
        <f>X10/$W$1</f>
        <v>9.0000000000000002E-6</v>
      </c>
      <c r="AB10" s="2">
        <f>O10+G10+AB9</f>
        <v>5.2500000000000005E-2</v>
      </c>
      <c r="AC10" s="2">
        <f>AC9+L10+D10</f>
        <v>1.5</v>
      </c>
    </row>
    <row r="11" spans="1:29" x14ac:dyDescent="0.35">
      <c r="A11">
        <v>7</v>
      </c>
      <c r="B11" s="1">
        <f t="shared" si="0"/>
        <v>0.125</v>
      </c>
      <c r="C11" s="1">
        <f t="shared" si="14"/>
        <v>0.125</v>
      </c>
      <c r="D11" s="1">
        <f t="shared" si="14"/>
        <v>0.125</v>
      </c>
      <c r="E11" s="1">
        <f t="shared" si="14"/>
        <v>0.125</v>
      </c>
      <c r="G11">
        <f t="shared" si="10"/>
        <v>8.7500000000000008E-3</v>
      </c>
      <c r="H11">
        <f t="shared" si="5"/>
        <v>0.1</v>
      </c>
      <c r="J11" s="1">
        <f t="shared" si="2"/>
        <v>0.125</v>
      </c>
      <c r="K11" s="1">
        <f t="shared" si="15"/>
        <v>0.125</v>
      </c>
      <c r="L11" s="1">
        <f t="shared" si="15"/>
        <v>0.125</v>
      </c>
      <c r="M11" s="1">
        <f t="shared" si="15"/>
        <v>0.125</v>
      </c>
      <c r="O11">
        <f t="shared" si="11"/>
        <v>8.7500000000000008E-3</v>
      </c>
      <c r="P11">
        <f t="shared" si="6"/>
        <v>0.5</v>
      </c>
      <c r="Q11">
        <f t="shared" si="4"/>
        <v>0.6</v>
      </c>
      <c r="S11">
        <f t="shared" si="7"/>
        <v>4.2699999999999996</v>
      </c>
      <c r="T11">
        <f t="shared" si="12"/>
        <v>7</v>
      </c>
      <c r="V11">
        <v>0.1</v>
      </c>
      <c r="W11" s="3">
        <f t="shared" si="8"/>
        <v>1.5</v>
      </c>
      <c r="X11" s="3">
        <f t="shared" si="13"/>
        <v>10.5</v>
      </c>
      <c r="Y11" s="3"/>
      <c r="Z11" s="2">
        <f t="shared" si="9"/>
        <v>0.61</v>
      </c>
      <c r="AA11" s="7">
        <f>X11/$W$1</f>
        <v>1.0499999999999999E-5</v>
      </c>
      <c r="AB11" s="2">
        <f>O11+G11+AB10</f>
        <v>7.0000000000000007E-2</v>
      </c>
      <c r="AC11" s="2">
        <f>AC10+L11+D11</f>
        <v>1.75</v>
      </c>
    </row>
    <row r="12" spans="1:29" x14ac:dyDescent="0.35">
      <c r="A12">
        <v>8</v>
      </c>
      <c r="B12" s="1">
        <f t="shared" si="0"/>
        <v>0.125</v>
      </c>
      <c r="C12" s="1">
        <f t="shared" si="14"/>
        <v>0.125</v>
      </c>
      <c r="D12" s="1">
        <f t="shared" si="14"/>
        <v>0.125</v>
      </c>
      <c r="E12" s="1">
        <f t="shared" si="14"/>
        <v>0.125</v>
      </c>
      <c r="G12">
        <f t="shared" si="10"/>
        <v>0.01</v>
      </c>
      <c r="H12">
        <f t="shared" si="5"/>
        <v>0.1</v>
      </c>
      <c r="J12" s="1">
        <f t="shared" si="2"/>
        <v>0.125</v>
      </c>
      <c r="K12" s="1">
        <f t="shared" si="15"/>
        <v>0.125</v>
      </c>
      <c r="L12" s="1">
        <f t="shared" si="15"/>
        <v>0.125</v>
      </c>
      <c r="M12" s="1">
        <f t="shared" si="15"/>
        <v>0.125</v>
      </c>
      <c r="O12">
        <f t="shared" si="11"/>
        <v>0.01</v>
      </c>
      <c r="P12">
        <f t="shared" si="6"/>
        <v>0.5</v>
      </c>
      <c r="Q12">
        <f t="shared" si="4"/>
        <v>0.6</v>
      </c>
      <c r="S12">
        <f t="shared" si="7"/>
        <v>4.8899999999999988</v>
      </c>
      <c r="T12">
        <f t="shared" si="12"/>
        <v>8</v>
      </c>
      <c r="V12">
        <v>0.1</v>
      </c>
      <c r="W12" s="3">
        <f t="shared" si="8"/>
        <v>1.5</v>
      </c>
      <c r="X12" s="3">
        <f t="shared" si="13"/>
        <v>12</v>
      </c>
      <c r="Y12" s="3"/>
      <c r="Z12" s="2">
        <f t="shared" si="9"/>
        <v>0.61124999999999985</v>
      </c>
      <c r="AA12" s="7">
        <f>X12/$W$1</f>
        <v>1.2E-5</v>
      </c>
      <c r="AB12" s="2">
        <f>O12+G12+AB11</f>
        <v>9.0000000000000011E-2</v>
      </c>
      <c r="AC12" s="2">
        <f>AC11+L12+D12</f>
        <v>2</v>
      </c>
    </row>
    <row r="13" spans="1:29" x14ac:dyDescent="0.35">
      <c r="A13">
        <v>9</v>
      </c>
      <c r="B13" s="1">
        <f t="shared" si="0"/>
        <v>0.125</v>
      </c>
      <c r="C13" s="1">
        <f t="shared" si="14"/>
        <v>0.125</v>
      </c>
      <c r="D13" s="1">
        <f t="shared" si="14"/>
        <v>0.125</v>
      </c>
      <c r="E13" s="1">
        <f t="shared" si="14"/>
        <v>0.125</v>
      </c>
      <c r="G13">
        <f t="shared" si="10"/>
        <v>1.125E-2</v>
      </c>
      <c r="H13">
        <f t="shared" si="5"/>
        <v>0.1</v>
      </c>
      <c r="J13" s="1">
        <f t="shared" si="2"/>
        <v>0.125</v>
      </c>
      <c r="K13" s="1">
        <f t="shared" si="15"/>
        <v>0.125</v>
      </c>
      <c r="L13" s="1">
        <f t="shared" si="15"/>
        <v>0.125</v>
      </c>
      <c r="M13" s="1">
        <f t="shared" si="15"/>
        <v>0.125</v>
      </c>
      <c r="O13">
        <f t="shared" si="11"/>
        <v>1.125E-2</v>
      </c>
      <c r="P13">
        <f t="shared" si="6"/>
        <v>0.5</v>
      </c>
      <c r="Q13">
        <f t="shared" si="4"/>
        <v>0.6</v>
      </c>
      <c r="S13">
        <f t="shared" si="7"/>
        <v>5.5124999999999993</v>
      </c>
      <c r="T13">
        <f t="shared" si="12"/>
        <v>9</v>
      </c>
      <c r="V13">
        <v>0.1</v>
      </c>
      <c r="W13" s="3">
        <f t="shared" si="8"/>
        <v>1.5</v>
      </c>
      <c r="X13" s="3">
        <f t="shared" si="13"/>
        <v>13.5</v>
      </c>
      <c r="Y13" s="3"/>
      <c r="Z13" s="2">
        <f t="shared" si="9"/>
        <v>0.61249999999999993</v>
      </c>
      <c r="AA13" s="7">
        <f>X13/$W$1</f>
        <v>1.3499999999999999E-5</v>
      </c>
      <c r="AB13" s="2">
        <f>O13+G13+AB12</f>
        <v>0.11250000000000002</v>
      </c>
      <c r="AC13" s="2">
        <f>AC12+L13+D13</f>
        <v>2.25</v>
      </c>
    </row>
    <row r="14" spans="1:29" x14ac:dyDescent="0.35">
      <c r="A14">
        <v>10</v>
      </c>
      <c r="B14" s="1">
        <f t="shared" si="0"/>
        <v>0.125</v>
      </c>
      <c r="C14" s="1">
        <f t="shared" si="14"/>
        <v>0.125</v>
      </c>
      <c r="D14" s="1">
        <f t="shared" si="14"/>
        <v>0.125</v>
      </c>
      <c r="E14" s="1">
        <f>1/8</f>
        <v>0.125</v>
      </c>
      <c r="G14">
        <f t="shared" si="10"/>
        <v>1.2499999999999999E-2</v>
      </c>
      <c r="H14">
        <f t="shared" si="5"/>
        <v>0.1</v>
      </c>
      <c r="J14" s="1">
        <f t="shared" si="2"/>
        <v>0.125</v>
      </c>
      <c r="K14" s="1">
        <f t="shared" si="15"/>
        <v>0.125</v>
      </c>
      <c r="L14" s="1">
        <f t="shared" si="15"/>
        <v>0.125</v>
      </c>
      <c r="M14" s="1">
        <f t="shared" si="15"/>
        <v>0.125</v>
      </c>
      <c r="O14">
        <f t="shared" si="11"/>
        <v>1.2499999999999999E-2</v>
      </c>
      <c r="P14">
        <f t="shared" si="6"/>
        <v>0.5</v>
      </c>
      <c r="Q14">
        <f t="shared" si="4"/>
        <v>0.6</v>
      </c>
      <c r="S14">
        <f t="shared" si="7"/>
        <v>6.1374999999999993</v>
      </c>
      <c r="T14">
        <f t="shared" si="12"/>
        <v>10</v>
      </c>
      <c r="V14">
        <v>0.1</v>
      </c>
      <c r="W14" s="3">
        <f t="shared" si="8"/>
        <v>1.5</v>
      </c>
      <c r="X14" s="3">
        <f t="shared" si="13"/>
        <v>15</v>
      </c>
      <c r="Y14" s="3"/>
      <c r="Z14" s="2">
        <f t="shared" si="9"/>
        <v>0.61374999999999991</v>
      </c>
      <c r="AA14" s="7">
        <f>X14/$W$1</f>
        <v>1.5E-5</v>
      </c>
      <c r="AB14" s="2">
        <f>O14+G14+AB13</f>
        <v>0.13750000000000001</v>
      </c>
      <c r="AC14" s="2">
        <f>AC13+L14+D14</f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Reed</dc:creator>
  <cp:lastModifiedBy>Tristan Reed</cp:lastModifiedBy>
  <dcterms:created xsi:type="dcterms:W3CDTF">2020-06-18T15:35:18Z</dcterms:created>
  <dcterms:modified xsi:type="dcterms:W3CDTF">2020-06-19T23:32:54Z</dcterms:modified>
</cp:coreProperties>
</file>