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uri\Desktop\compEngLab2\cacheProj\"/>
    </mc:Choice>
  </mc:AlternateContent>
  <bookViews>
    <workbookView xWindow="0" yWindow="0" windowWidth="24000" windowHeight="9510" xr2:uid="{3E825BF2-4717-49EB-8473-EE3D31464286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3" i="1"/>
  <c r="G24" i="1" l="1"/>
  <c r="H24" i="1" s="1"/>
  <c r="G25" i="1"/>
  <c r="I25" i="1" s="1"/>
  <c r="G26" i="1"/>
  <c r="I26" i="1" s="1"/>
  <c r="G27" i="1"/>
  <c r="I27" i="1" s="1"/>
  <c r="G28" i="1"/>
  <c r="H28" i="1" s="1"/>
  <c r="G29" i="1"/>
  <c r="H29" i="1" s="1"/>
  <c r="G30" i="1"/>
  <c r="H30" i="1" s="1"/>
  <c r="G31" i="1"/>
  <c r="I31" i="1" s="1"/>
  <c r="G32" i="1"/>
  <c r="I32" i="1" s="1"/>
  <c r="G33" i="1"/>
  <c r="H33" i="1" s="1"/>
  <c r="G34" i="1"/>
  <c r="I34" i="1" s="1"/>
  <c r="G35" i="1"/>
  <c r="I35" i="1" s="1"/>
  <c r="G36" i="1"/>
  <c r="H36" i="1" s="1"/>
  <c r="G37" i="1"/>
  <c r="H37" i="1" s="1"/>
  <c r="G38" i="1"/>
  <c r="I38" i="1" s="1"/>
  <c r="G23" i="1"/>
  <c r="I23" i="1" s="1"/>
  <c r="I15" i="1"/>
  <c r="I16" i="1"/>
  <c r="I17" i="1"/>
  <c r="I18" i="1"/>
  <c r="H15" i="1"/>
  <c r="H16" i="1"/>
  <c r="H17" i="1"/>
  <c r="H18" i="1"/>
  <c r="G15" i="1"/>
  <c r="G16" i="1"/>
  <c r="G17" i="1"/>
  <c r="G18" i="1"/>
  <c r="I14" i="1"/>
  <c r="H14" i="1"/>
  <c r="G14" i="1"/>
  <c r="I13" i="1"/>
  <c r="H13" i="1"/>
  <c r="G13" i="1"/>
  <c r="H12" i="1"/>
  <c r="I12" i="1"/>
  <c r="H11" i="1"/>
  <c r="I11" i="1"/>
  <c r="I4" i="1"/>
  <c r="I5" i="1"/>
  <c r="I6" i="1"/>
  <c r="I7" i="1"/>
  <c r="I8" i="1"/>
  <c r="I9" i="1"/>
  <c r="I10" i="1"/>
  <c r="H4" i="1"/>
  <c r="H5" i="1"/>
  <c r="H6" i="1"/>
  <c r="H7" i="1"/>
  <c r="H8" i="1"/>
  <c r="H9" i="1"/>
  <c r="H10" i="1"/>
  <c r="I3" i="1"/>
  <c r="H3" i="1"/>
  <c r="H32" i="1" l="1"/>
  <c r="I30" i="1"/>
  <c r="I29" i="1"/>
  <c r="I28" i="1"/>
  <c r="H27" i="1"/>
  <c r="H26" i="1"/>
  <c r="H25" i="1"/>
  <c r="I24" i="1"/>
  <c r="H31" i="1"/>
  <c r="H23" i="1"/>
  <c r="I33" i="1"/>
  <c r="I36" i="1"/>
  <c r="I37" i="1"/>
  <c r="H35" i="1"/>
  <c r="H34" i="1"/>
  <c r="H38" i="1"/>
</calcChain>
</file>

<file path=xl/sharedStrings.xml><?xml version="1.0" encoding="utf-8"?>
<sst xmlns="http://schemas.openxmlformats.org/spreadsheetml/2006/main" count="57" uniqueCount="16">
  <si>
    <t>Trace1.dat</t>
  </si>
  <si>
    <t>Simulation</t>
  </si>
  <si>
    <t>K</t>
  </si>
  <si>
    <t>N</t>
  </si>
  <si>
    <t>Replacement</t>
  </si>
  <si>
    <t>Miss</t>
  </si>
  <si>
    <t>Hit</t>
  </si>
  <si>
    <t>FIFO</t>
  </si>
  <si>
    <t>LRU</t>
  </si>
  <si>
    <t>Total References</t>
  </si>
  <si>
    <t>Miss Rate %</t>
  </si>
  <si>
    <t>Hit Rate %</t>
  </si>
  <si>
    <t>Trace2.dat</t>
  </si>
  <si>
    <t>k</t>
  </si>
  <si>
    <t>hit rate</t>
  </si>
  <si>
    <t>Trace 1 chart stuff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</si>
</sst>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Trace1.dat</a:t>
            </a:r>
            <a:r>
              <a:rPr lang="en-US" baseline="0"/>
              <a:t> FIFO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Sheet1!$N$3:$N$10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16</c:v>
                </c:pt>
              </c:numCache>
            </c:numRef>
          </c:xVal>
          <c:yVal>
            <c:numRef>
              <c:f>Sheet1!$O$3:$O$10</c:f>
              <c:numCache>
                <c:formatCode>0.00%</c:formatCode>
                <c:ptCount val="8"/>
                <c:pt idx="0">
                  <c:v>0.32692485837460361</c:v>
                </c:pt>
                <c:pt idx="1">
                  <c:v>0.25276956409173285</c:v>
                </c:pt>
                <c:pt idx="2">
                  <c:v>0.19521599895431671</c:v>
                </c:pt>
                <c:pt idx="3">
                  <c:v>0.12667713239141812</c:v>
                </c:pt>
                <c:pt idx="4">
                  <c:v>0.3700351463864055</c:v>
                </c:pt>
                <c:pt idx="5">
                  <c:v>0.31623252732164098</c:v>
                </c:pt>
                <c:pt idx="6">
                  <c:v>0.2793458509993943</c:v>
                </c:pt>
                <c:pt idx="7">
                  <c:v>0.19909520759807595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52-4BA6-8863-2C3D745FD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778776"/>
        <c:axId val="401779760"/>
      </c:scatterChart>
      <c:valAx>
        <c:axId val="401778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Number of Lines Per Set (K)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79760"/>
        <c:crosses val="autoZero"/>
        <c:crossBetween val="midCat"/>
      </c:valAx>
      <c:valAx>
        <c:axId val="40177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Hit Rate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78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Trace1.dat</a:t>
            </a:r>
            <a:r>
              <a:rPr lang="en-US" baseline="0"/>
              <a:t> LRU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Sheet1!$N$11:$N$18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16</c:v>
                </c:pt>
              </c:numCache>
            </c:numRef>
          </c:xVal>
          <c:yVal>
            <c:numRef>
              <c:f>Sheet1!$O$11:$O$18</c:f>
              <c:numCache>
                <c:formatCode>0.00%</c:formatCode>
                <c:ptCount val="8"/>
                <c:pt idx="0">
                  <c:v>0.3212028360708305</c:v>
                </c:pt>
                <c:pt idx="1">
                  <c:v>0.3071388665567471</c:v>
                </c:pt>
                <c:pt idx="2">
                  <c:v>0.28016142735768906</c:v>
                </c:pt>
                <c:pt idx="3">
                  <c:v>0.2240502354788069</c:v>
                </c:pt>
                <c:pt idx="4">
                  <c:v>0.36931430423804001</c:v>
                </c:pt>
                <c:pt idx="5">
                  <c:v>0.37716637262806646</c:v>
                </c:pt>
                <c:pt idx="6">
                  <c:v>0.36273915986746003</c:v>
                </c:pt>
                <c:pt idx="7">
                  <c:v>0.28051289737964491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DA-488C-ACEE-563D70900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555904"/>
        <c:axId val="407557544"/>
      </c:scatterChart>
      <c:valAx>
        <c:axId val="40755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Lines Per Set (K)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557544"/>
        <c:crosses val="autoZero"/>
        <c:crossBetween val="midCat"/>
      </c:valAx>
      <c:valAx>
        <c:axId val="40755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55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Trace2.dat FIFO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Sheet1!$K$3:$K$11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16</c:v>
                </c:pt>
                <c:pt idx="8">
                  <c:v>2</c:v>
                </c:pt>
              </c:numCache>
            </c:numRef>
          </c:xVal>
          <c:yVal>
            <c:numRef>
              <c:f>Sheet1!$L$3:$L$11</c:f>
              <c:numCache>
                <c:formatCode>0.00%</c:formatCode>
                <c:ptCount val="9"/>
                <c:pt idx="0">
                  <c:v>0.13257903548003591</c:v>
                </c:pt>
                <c:pt idx="1">
                  <c:v>0.11750129222536411</c:v>
                </c:pt>
                <c:pt idx="2">
                  <c:v>0.11663415823479215</c:v>
                </c:pt>
                <c:pt idx="3">
                  <c:v>0.13314182644131203</c:v>
                </c:pt>
                <c:pt idx="4">
                  <c:v>0.13202744181447532</c:v>
                </c:pt>
                <c:pt idx="5">
                  <c:v>0.10348164275479634</c:v>
                </c:pt>
                <c:pt idx="6">
                  <c:v>9.6427733790548906E-2</c:v>
                </c:pt>
                <c:pt idx="7">
                  <c:v>0.10112803672960564</c:v>
                </c:pt>
                <c:pt idx="8">
                  <c:v>0.13540967431478321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81-4BAE-9C36-369B59004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788944"/>
        <c:axId val="401785664"/>
      </c:scatterChart>
      <c:valAx>
        <c:axId val="40178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85664"/>
        <c:crosses val="autoZero"/>
        <c:crossBetween val="midCat"/>
      </c:valAx>
      <c:valAx>
        <c:axId val="40178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Hit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8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18</xdr:row>
      <xdr:rowOff>152400</xdr:rowOff>
    </xdr:from>
    <xdr:to>
      <xdr:col>17</xdr:col>
      <xdr:colOff>190500</xdr:colOff>
      <xdr:row>33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543BC2-D725-4662-B009-091497F24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595312</xdr:colOff>
      <xdr:row>33</xdr:row>
      <xdr:rowOff>180975</xdr:rowOff>
    </xdr:from>
    <xdr:to>
      <xdr:col>17</xdr:col>
      <xdr:colOff>290512</xdr:colOff>
      <xdr:row>48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D9A81D-E5E9-4483-AEC4-DEE53F380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366712</xdr:colOff>
      <xdr:row>7</xdr:row>
      <xdr:rowOff>85725</xdr:rowOff>
    </xdr:from>
    <xdr:to>
      <xdr:col>12</xdr:col>
      <xdr:colOff>61912</xdr:colOff>
      <xdr:row>21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374809C-4CDC-4DFE-A835-0CE57BAF5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ABC4F-A8B4-4697-915F-787AB967D7B5}">
  <dimension ref="A1:O38"/>
  <sheetViews>
    <sheetView tabSelected="1" workbookViewId="0">
      <selection activeCell="K3" sqref="K3:L11"/>
    </sheetView>
  </sheetViews>
  <sheetFormatPr defaultRowHeight="15" x14ac:dyDescent="0.25"/>
  <cols>
    <col min="1" max="1" width="10.5703125" bestFit="1" customWidth="1"/>
    <col min="4" max="4" width="12.7109375" bestFit="1" customWidth="1"/>
    <col min="7" max="7" width="16" bestFit="1" customWidth="1"/>
    <col min="8" max="8" width="11.42578125" bestFit="1" customWidth="1"/>
  </cols>
  <sheetData>
    <row r="1" spans="1:15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N1" t="s">
        <v>15</v>
      </c>
    </row>
    <row r="2" spans="1:15" x14ac:dyDescent="0.25">
      <c r="A2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9</v>
      </c>
      <c r="H2" s="1" t="s">
        <v>10</v>
      </c>
      <c r="I2" s="1" t="s">
        <v>11</v>
      </c>
      <c r="K2" s="2" t="s">
        <v>13</v>
      </c>
      <c r="L2" s="2" t="s">
        <v>14</v>
      </c>
      <c r="N2" t="s">
        <v>13</v>
      </c>
      <c r="O2" t="s">
        <v>14</v>
      </c>
    </row>
    <row r="3" spans="1:15" x14ac:dyDescent="0.25">
      <c r="A3" s="1">
        <v>1</v>
      </c>
      <c r="B3" s="1">
        <v>2</v>
      </c>
      <c r="C3" s="1">
        <v>32</v>
      </c>
      <c r="D3" s="1" t="s">
        <v>7</v>
      </c>
      <c r="E3" s="1">
        <v>94456</v>
      </c>
      <c r="F3" s="1">
        <v>45879</v>
      </c>
      <c r="G3" s="1">
        <v>140335</v>
      </c>
      <c r="H3" s="3">
        <f>E3/G3</f>
        <v>0.67307514162539639</v>
      </c>
      <c r="I3" s="3">
        <f>F3/G3</f>
        <v>0.32692485837460361</v>
      </c>
      <c r="K3">
        <f>B23</f>
        <v>2</v>
      </c>
      <c r="L3" s="5">
        <f>I23</f>
        <v>0.13257903548003591</v>
      </c>
      <c r="M3" s="3"/>
      <c r="N3">
        <f>B3</f>
        <v>2</v>
      </c>
      <c r="O3" s="5">
        <f>I3</f>
        <v>0.32692485837460361</v>
      </c>
    </row>
    <row r="4" spans="1:15" x14ac:dyDescent="0.25">
      <c r="A4" s="1">
        <v>2</v>
      </c>
      <c r="B4" s="1">
        <v>4</v>
      </c>
      <c r="C4" s="1">
        <v>16</v>
      </c>
      <c r="D4" s="1" t="s">
        <v>7</v>
      </c>
      <c r="E4" s="1">
        <v>54837</v>
      </c>
      <c r="F4" s="1">
        <v>18550</v>
      </c>
      <c r="G4" s="1">
        <v>73387</v>
      </c>
      <c r="H4" s="3">
        <f t="shared" ref="H4:H12" si="0">E4/G4</f>
        <v>0.7472304359082671</v>
      </c>
      <c r="I4" s="3">
        <f t="shared" ref="I4:I12" si="1">F4/G4</f>
        <v>0.25276956409173285</v>
      </c>
      <c r="K4">
        <f t="shared" ref="K4:K18" si="2">B24</f>
        <v>4</v>
      </c>
      <c r="L4" s="5">
        <f t="shared" ref="L4:L18" si="3">I24</f>
        <v>0.11750129222536411</v>
      </c>
      <c r="M4" s="3"/>
      <c r="N4">
        <f t="shared" ref="N4:N18" si="4">B4</f>
        <v>4</v>
      </c>
      <c r="O4" s="5">
        <f t="shared" ref="O4:O18" si="5">I4</f>
        <v>0.25276956409173285</v>
      </c>
    </row>
    <row r="5" spans="1:15" x14ac:dyDescent="0.25">
      <c r="A5" s="1">
        <v>3</v>
      </c>
      <c r="B5" s="1">
        <v>8</v>
      </c>
      <c r="C5" s="1">
        <v>8</v>
      </c>
      <c r="D5" s="1" t="s">
        <v>7</v>
      </c>
      <c r="E5" s="1">
        <v>49256</v>
      </c>
      <c r="F5" s="1">
        <v>11948</v>
      </c>
      <c r="G5" s="1">
        <v>61204</v>
      </c>
      <c r="H5" s="3">
        <f t="shared" si="0"/>
        <v>0.80478400104568326</v>
      </c>
      <c r="I5" s="3">
        <f t="shared" si="1"/>
        <v>0.19521599895431671</v>
      </c>
      <c r="K5">
        <f t="shared" si="2"/>
        <v>8</v>
      </c>
      <c r="L5" s="5">
        <f t="shared" si="3"/>
        <v>0.11663415823479215</v>
      </c>
      <c r="M5" s="3"/>
      <c r="N5">
        <f t="shared" si="4"/>
        <v>8</v>
      </c>
      <c r="O5" s="5">
        <f t="shared" si="5"/>
        <v>0.19521599895431671</v>
      </c>
    </row>
    <row r="6" spans="1:15" x14ac:dyDescent="0.25">
      <c r="A6" s="1">
        <v>4</v>
      </c>
      <c r="B6" s="1">
        <v>16</v>
      </c>
      <c r="C6" s="1">
        <v>4</v>
      </c>
      <c r="D6" s="1" t="s">
        <v>7</v>
      </c>
      <c r="E6" s="1">
        <v>41723</v>
      </c>
      <c r="F6" s="1">
        <v>6052</v>
      </c>
      <c r="G6" s="1">
        <v>47775</v>
      </c>
      <c r="H6" s="3">
        <f t="shared" si="0"/>
        <v>0.87332286760858191</v>
      </c>
      <c r="I6" s="3">
        <f t="shared" si="1"/>
        <v>0.12667713239141812</v>
      </c>
      <c r="K6">
        <f t="shared" si="2"/>
        <v>16</v>
      </c>
      <c r="L6" s="5">
        <f t="shared" si="3"/>
        <v>0.13314182644131203</v>
      </c>
      <c r="M6" s="3"/>
      <c r="N6">
        <f t="shared" si="4"/>
        <v>16</v>
      </c>
      <c r="O6" s="5">
        <f t="shared" si="5"/>
        <v>0.12667713239141812</v>
      </c>
    </row>
    <row r="7" spans="1:15" x14ac:dyDescent="0.25">
      <c r="A7" s="1">
        <v>5</v>
      </c>
      <c r="B7" s="1">
        <v>2</v>
      </c>
      <c r="C7" s="1">
        <v>128</v>
      </c>
      <c r="D7" s="1" t="s">
        <v>7</v>
      </c>
      <c r="E7" s="1">
        <v>295388</v>
      </c>
      <c r="F7" s="1">
        <v>173508</v>
      </c>
      <c r="G7" s="1">
        <v>468896</v>
      </c>
      <c r="H7" s="3">
        <f t="shared" si="0"/>
        <v>0.62996485361359444</v>
      </c>
      <c r="I7" s="3">
        <f t="shared" si="1"/>
        <v>0.3700351463864055</v>
      </c>
      <c r="K7">
        <f t="shared" si="2"/>
        <v>2</v>
      </c>
      <c r="L7" s="5">
        <f t="shared" si="3"/>
        <v>0.13202744181447532</v>
      </c>
      <c r="M7" s="3"/>
      <c r="N7">
        <f t="shared" si="4"/>
        <v>2</v>
      </c>
      <c r="O7" s="5">
        <f t="shared" si="5"/>
        <v>0.3700351463864055</v>
      </c>
    </row>
    <row r="8" spans="1:15" x14ac:dyDescent="0.25">
      <c r="A8" s="1">
        <v>6</v>
      </c>
      <c r="B8" s="1">
        <v>4</v>
      </c>
      <c r="C8" s="1">
        <v>64</v>
      </c>
      <c r="D8" s="1" t="s">
        <v>7</v>
      </c>
      <c r="E8" s="1">
        <v>171307</v>
      </c>
      <c r="F8" s="1">
        <v>79227</v>
      </c>
      <c r="G8" s="1">
        <v>250534</v>
      </c>
      <c r="H8" s="3">
        <f t="shared" si="0"/>
        <v>0.68376747267835902</v>
      </c>
      <c r="I8" s="3">
        <f t="shared" si="1"/>
        <v>0.31623252732164098</v>
      </c>
      <c r="K8">
        <f t="shared" si="2"/>
        <v>4</v>
      </c>
      <c r="L8" s="5">
        <f t="shared" si="3"/>
        <v>0.10348164275479634</v>
      </c>
      <c r="M8" s="3"/>
      <c r="N8">
        <f t="shared" si="4"/>
        <v>4</v>
      </c>
      <c r="O8" s="5">
        <f t="shared" si="5"/>
        <v>0.31623252732164098</v>
      </c>
    </row>
    <row r="9" spans="1:15" x14ac:dyDescent="0.25">
      <c r="A9" s="1">
        <v>7</v>
      </c>
      <c r="B9" s="1">
        <v>8</v>
      </c>
      <c r="C9" s="1">
        <v>32</v>
      </c>
      <c r="D9" s="1" t="s">
        <v>7</v>
      </c>
      <c r="E9" s="1">
        <v>101133</v>
      </c>
      <c r="F9" s="1">
        <v>39202</v>
      </c>
      <c r="G9" s="1">
        <v>140335</v>
      </c>
      <c r="H9" s="3">
        <f t="shared" si="0"/>
        <v>0.72065414900060565</v>
      </c>
      <c r="I9" s="3">
        <f t="shared" si="1"/>
        <v>0.2793458509993943</v>
      </c>
      <c r="K9">
        <f t="shared" si="2"/>
        <v>8</v>
      </c>
      <c r="L9" s="5">
        <f t="shared" si="3"/>
        <v>9.6427733790548906E-2</v>
      </c>
      <c r="M9" s="3"/>
      <c r="N9">
        <f t="shared" si="4"/>
        <v>8</v>
      </c>
      <c r="O9" s="5">
        <f t="shared" si="5"/>
        <v>0.2793458509993943</v>
      </c>
    </row>
    <row r="10" spans="1:15" x14ac:dyDescent="0.25">
      <c r="A10" s="1">
        <v>8</v>
      </c>
      <c r="B10" s="1">
        <v>16</v>
      </c>
      <c r="C10" s="1">
        <v>16</v>
      </c>
      <c r="D10" s="1" t="s">
        <v>7</v>
      </c>
      <c r="E10" s="1">
        <v>58776</v>
      </c>
      <c r="F10" s="1">
        <v>14611</v>
      </c>
      <c r="G10" s="1">
        <v>73387</v>
      </c>
      <c r="H10" s="3">
        <f t="shared" si="0"/>
        <v>0.80090479240192403</v>
      </c>
      <c r="I10" s="3">
        <f t="shared" si="1"/>
        <v>0.19909520759807595</v>
      </c>
      <c r="K10">
        <f t="shared" si="2"/>
        <v>16</v>
      </c>
      <c r="L10" s="5">
        <f t="shared" si="3"/>
        <v>0.10112803672960564</v>
      </c>
      <c r="M10" s="3"/>
      <c r="N10">
        <f t="shared" si="4"/>
        <v>16</v>
      </c>
      <c r="O10" s="5">
        <f t="shared" si="5"/>
        <v>0.19909520759807595</v>
      </c>
    </row>
    <row r="11" spans="1:15" x14ac:dyDescent="0.25">
      <c r="A11" s="1">
        <v>9</v>
      </c>
      <c r="B11" s="1">
        <v>2</v>
      </c>
      <c r="C11" s="1">
        <v>32</v>
      </c>
      <c r="D11" s="1" t="s">
        <v>8</v>
      </c>
      <c r="E11" s="1">
        <v>95259</v>
      </c>
      <c r="F11" s="1">
        <v>45076</v>
      </c>
      <c r="G11" s="1">
        <v>140335</v>
      </c>
      <c r="H11" s="3">
        <f t="shared" si="0"/>
        <v>0.67879716392916944</v>
      </c>
      <c r="I11" s="3">
        <f t="shared" si="1"/>
        <v>0.3212028360708305</v>
      </c>
      <c r="K11">
        <f t="shared" si="2"/>
        <v>2</v>
      </c>
      <c r="L11" s="5">
        <f t="shared" si="3"/>
        <v>0.13540967431478321</v>
      </c>
      <c r="M11" s="3"/>
      <c r="N11">
        <f t="shared" si="4"/>
        <v>2</v>
      </c>
      <c r="O11" s="5">
        <f t="shared" si="5"/>
        <v>0.3212028360708305</v>
      </c>
    </row>
    <row r="12" spans="1:15" x14ac:dyDescent="0.25">
      <c r="A12" s="1">
        <v>10</v>
      </c>
      <c r="B12" s="1">
        <v>4</v>
      </c>
      <c r="C12" s="1">
        <v>16</v>
      </c>
      <c r="D12" s="1" t="s">
        <v>8</v>
      </c>
      <c r="E12" s="1">
        <v>50847</v>
      </c>
      <c r="F12" s="1">
        <v>22540</v>
      </c>
      <c r="G12" s="1">
        <v>73387</v>
      </c>
      <c r="H12" s="3">
        <f t="shared" si="0"/>
        <v>0.69286113344325284</v>
      </c>
      <c r="I12" s="3">
        <f t="shared" si="1"/>
        <v>0.3071388665567471</v>
      </c>
      <c r="K12">
        <f t="shared" si="2"/>
        <v>4</v>
      </c>
      <c r="L12" s="5">
        <f t="shared" si="3"/>
        <v>0.12978503451001855</v>
      </c>
      <c r="M12" s="3"/>
      <c r="N12">
        <f t="shared" si="4"/>
        <v>4</v>
      </c>
      <c r="O12" s="5">
        <f t="shared" si="5"/>
        <v>0.3071388665567471</v>
      </c>
    </row>
    <row r="13" spans="1:15" x14ac:dyDescent="0.25">
      <c r="A13" s="1">
        <v>11</v>
      </c>
      <c r="B13" s="1">
        <v>8</v>
      </c>
      <c r="C13" s="1">
        <v>8</v>
      </c>
      <c r="D13" s="1" t="s">
        <v>8</v>
      </c>
      <c r="E13" s="1">
        <v>44057</v>
      </c>
      <c r="F13" s="1">
        <v>17147</v>
      </c>
      <c r="G13" s="1">
        <f>E13+F13</f>
        <v>61204</v>
      </c>
      <c r="H13" s="3">
        <f>E13/G13</f>
        <v>0.71983857264231099</v>
      </c>
      <c r="I13" s="3">
        <f>F13/G13</f>
        <v>0.28016142735768906</v>
      </c>
      <c r="K13">
        <f t="shared" si="2"/>
        <v>8</v>
      </c>
      <c r="L13" s="5">
        <f t="shared" si="3"/>
        <v>0.1437279044252103</v>
      </c>
      <c r="M13" s="3"/>
      <c r="N13">
        <f t="shared" si="4"/>
        <v>8</v>
      </c>
      <c r="O13" s="5">
        <f t="shared" si="5"/>
        <v>0.28016142735768906</v>
      </c>
    </row>
    <row r="14" spans="1:15" x14ac:dyDescent="0.25">
      <c r="A14" s="1">
        <v>12</v>
      </c>
      <c r="B14" s="1">
        <v>16</v>
      </c>
      <c r="C14" s="1">
        <v>4</v>
      </c>
      <c r="D14" s="1" t="s">
        <v>8</v>
      </c>
      <c r="E14" s="1">
        <v>37071</v>
      </c>
      <c r="F14" s="1">
        <v>10704</v>
      </c>
      <c r="G14" s="1">
        <f>E14+F14</f>
        <v>47775</v>
      </c>
      <c r="H14" s="3">
        <f>E14/G14</f>
        <v>0.77594976452119313</v>
      </c>
      <c r="I14" s="3">
        <f>F14/G14</f>
        <v>0.2240502354788069</v>
      </c>
      <c r="K14">
        <f t="shared" si="2"/>
        <v>16</v>
      </c>
      <c r="L14" s="5">
        <f t="shared" si="3"/>
        <v>0.14082437036542186</v>
      </c>
      <c r="M14" s="3"/>
      <c r="N14">
        <f t="shared" si="4"/>
        <v>16</v>
      </c>
      <c r="O14" s="5">
        <f t="shared" si="5"/>
        <v>0.2240502354788069</v>
      </c>
    </row>
    <row r="15" spans="1:15" x14ac:dyDescent="0.25">
      <c r="A15" s="1">
        <v>13</v>
      </c>
      <c r="B15" s="1">
        <v>2</v>
      </c>
      <c r="C15" s="1">
        <v>128</v>
      </c>
      <c r="D15" s="1" t="s">
        <v>8</v>
      </c>
      <c r="E15" s="1">
        <v>295726</v>
      </c>
      <c r="F15" s="1">
        <v>173170</v>
      </c>
      <c r="G15" s="1">
        <f t="shared" ref="G15:G18" si="6">E15+F15</f>
        <v>468896</v>
      </c>
      <c r="H15" s="3">
        <f t="shared" ref="H15:H18" si="7">E15/G15</f>
        <v>0.63068569576195999</v>
      </c>
      <c r="I15" s="3">
        <f t="shared" ref="I15:I18" si="8">F15/G15</f>
        <v>0.36931430423804001</v>
      </c>
      <c r="K15">
        <f t="shared" si="2"/>
        <v>2</v>
      </c>
      <c r="L15" s="5">
        <f t="shared" si="3"/>
        <v>0.13386615278131331</v>
      </c>
      <c r="M15" s="3"/>
      <c r="N15">
        <f t="shared" si="4"/>
        <v>2</v>
      </c>
      <c r="O15" s="5">
        <f t="shared" si="5"/>
        <v>0.36931430423804001</v>
      </c>
    </row>
    <row r="16" spans="1:15" x14ac:dyDescent="0.25">
      <c r="A16" s="1">
        <v>14</v>
      </c>
      <c r="B16" s="1">
        <v>4</v>
      </c>
      <c r="C16" s="1">
        <v>64</v>
      </c>
      <c r="D16" s="1" t="s">
        <v>8</v>
      </c>
      <c r="E16" s="1">
        <v>156041</v>
      </c>
      <c r="F16" s="1">
        <v>94493</v>
      </c>
      <c r="G16" s="1">
        <f t="shared" si="6"/>
        <v>250534</v>
      </c>
      <c r="H16" s="3">
        <f t="shared" si="7"/>
        <v>0.6228336273719336</v>
      </c>
      <c r="I16" s="3">
        <f t="shared" si="8"/>
        <v>0.37716637262806646</v>
      </c>
      <c r="K16">
        <f t="shared" si="2"/>
        <v>4</v>
      </c>
      <c r="L16" s="5">
        <f t="shared" si="3"/>
        <v>0.10984945756340833</v>
      </c>
      <c r="M16" s="3"/>
      <c r="N16">
        <f t="shared" si="4"/>
        <v>4</v>
      </c>
      <c r="O16" s="5">
        <f t="shared" si="5"/>
        <v>0.37716637262806646</v>
      </c>
    </row>
    <row r="17" spans="1:15" x14ac:dyDescent="0.25">
      <c r="A17" s="1">
        <v>15</v>
      </c>
      <c r="B17" s="1">
        <v>8</v>
      </c>
      <c r="C17" s="1">
        <v>32</v>
      </c>
      <c r="D17" s="1" t="s">
        <v>8</v>
      </c>
      <c r="E17" s="1">
        <v>89430</v>
      </c>
      <c r="F17" s="1">
        <v>50905</v>
      </c>
      <c r="G17" s="1">
        <f t="shared" si="6"/>
        <v>140335</v>
      </c>
      <c r="H17" s="3">
        <f t="shared" si="7"/>
        <v>0.63726084013254003</v>
      </c>
      <c r="I17" s="3">
        <f t="shared" si="8"/>
        <v>0.36273915986746003</v>
      </c>
      <c r="K17">
        <f t="shared" si="2"/>
        <v>8</v>
      </c>
      <c r="L17" s="5">
        <f t="shared" si="3"/>
        <v>0.11797293909273981</v>
      </c>
      <c r="M17" s="3"/>
      <c r="N17">
        <f t="shared" si="4"/>
        <v>8</v>
      </c>
      <c r="O17" s="5">
        <f t="shared" si="5"/>
        <v>0.36273915986746003</v>
      </c>
    </row>
    <row r="18" spans="1:15" x14ac:dyDescent="0.25">
      <c r="A18" s="1">
        <v>16</v>
      </c>
      <c r="B18" s="1">
        <v>16</v>
      </c>
      <c r="C18" s="1">
        <v>16</v>
      </c>
      <c r="D18" s="1" t="s">
        <v>8</v>
      </c>
      <c r="E18" s="1">
        <v>52801</v>
      </c>
      <c r="F18" s="1">
        <v>20586</v>
      </c>
      <c r="G18" s="1">
        <f t="shared" si="6"/>
        <v>73387</v>
      </c>
      <c r="H18" s="3">
        <f t="shared" si="7"/>
        <v>0.71948710262035509</v>
      </c>
      <c r="I18" s="3">
        <f t="shared" si="8"/>
        <v>0.28051289737964491</v>
      </c>
      <c r="K18">
        <f t="shared" si="2"/>
        <v>16</v>
      </c>
      <c r="L18" s="5">
        <f t="shared" si="3"/>
        <v>0.10375809541183982</v>
      </c>
      <c r="M18" s="3"/>
      <c r="N18">
        <f t="shared" si="4"/>
        <v>16</v>
      </c>
      <c r="O18" s="5">
        <f t="shared" si="5"/>
        <v>0.28051289737964491</v>
      </c>
    </row>
    <row r="21" spans="1:15" x14ac:dyDescent="0.25">
      <c r="A21" s="4" t="s">
        <v>12</v>
      </c>
      <c r="B21" s="4"/>
      <c r="C21" s="4"/>
      <c r="D21" s="4"/>
      <c r="E21" s="4"/>
      <c r="F21" s="4"/>
      <c r="G21" s="4"/>
      <c r="H21" s="4"/>
      <c r="I21" s="4"/>
    </row>
    <row r="22" spans="1:15" x14ac:dyDescent="0.25">
      <c r="A22" t="s">
        <v>1</v>
      </c>
      <c r="B22" s="1" t="s">
        <v>2</v>
      </c>
      <c r="C22" s="1" t="s">
        <v>3</v>
      </c>
      <c r="D22" s="1" t="s">
        <v>4</v>
      </c>
      <c r="E22" s="1" t="s">
        <v>5</v>
      </c>
      <c r="F22" s="1" t="s">
        <v>6</v>
      </c>
      <c r="G22" s="1" t="s">
        <v>9</v>
      </c>
      <c r="H22" s="1" t="s">
        <v>10</v>
      </c>
      <c r="I22" s="1" t="s">
        <v>11</v>
      </c>
    </row>
    <row r="23" spans="1:15" x14ac:dyDescent="0.25">
      <c r="A23" s="1">
        <v>1</v>
      </c>
      <c r="B23" s="1">
        <v>2</v>
      </c>
      <c r="C23" s="1">
        <v>32</v>
      </c>
      <c r="D23" s="1" t="s">
        <v>7</v>
      </c>
      <c r="E23" s="1">
        <v>107254</v>
      </c>
      <c r="F23" s="1">
        <v>16393</v>
      </c>
      <c r="G23" s="1">
        <f>E23+F23</f>
        <v>123647</v>
      </c>
      <c r="H23" s="3">
        <f>E23/G23</f>
        <v>0.86742096451996409</v>
      </c>
      <c r="I23" s="3">
        <f>F23/G23</f>
        <v>0.13257903548003591</v>
      </c>
    </row>
    <row r="24" spans="1:15" x14ac:dyDescent="0.25">
      <c r="A24" s="1">
        <v>2</v>
      </c>
      <c r="B24" s="1">
        <v>4</v>
      </c>
      <c r="C24" s="1">
        <v>16</v>
      </c>
      <c r="D24" s="1" t="s">
        <v>7</v>
      </c>
      <c r="E24" s="1">
        <v>58049</v>
      </c>
      <c r="F24" s="1">
        <v>7729</v>
      </c>
      <c r="G24" s="1">
        <f t="shared" ref="G24:G38" si="9">E24+F24</f>
        <v>65778</v>
      </c>
      <c r="H24" s="3">
        <f t="shared" ref="H24:H32" si="10">E24/G24</f>
        <v>0.8824987077746359</v>
      </c>
      <c r="I24" s="3">
        <f t="shared" ref="I24:I32" si="11">F24/G24</f>
        <v>0.11750129222536411</v>
      </c>
    </row>
    <row r="25" spans="1:15" x14ac:dyDescent="0.25">
      <c r="A25" s="1">
        <v>3</v>
      </c>
      <c r="B25" s="1">
        <v>8</v>
      </c>
      <c r="C25" s="1">
        <v>8</v>
      </c>
      <c r="D25" s="1" t="s">
        <v>7</v>
      </c>
      <c r="E25" s="1">
        <v>28985</v>
      </c>
      <c r="F25" s="1">
        <v>3827</v>
      </c>
      <c r="G25" s="1">
        <f t="shared" si="9"/>
        <v>32812</v>
      </c>
      <c r="H25" s="3">
        <f t="shared" si="10"/>
        <v>0.88336584176520783</v>
      </c>
      <c r="I25" s="3">
        <f t="shared" si="11"/>
        <v>0.11663415823479215</v>
      </c>
    </row>
    <row r="26" spans="1:15" x14ac:dyDescent="0.25">
      <c r="A26" s="1">
        <v>4</v>
      </c>
      <c r="B26" s="1">
        <v>16</v>
      </c>
      <c r="C26" s="1">
        <v>4</v>
      </c>
      <c r="D26" s="1" t="s">
        <v>7</v>
      </c>
      <c r="E26" s="1">
        <v>12976</v>
      </c>
      <c r="F26" s="1">
        <v>1993</v>
      </c>
      <c r="G26" s="1">
        <f t="shared" si="9"/>
        <v>14969</v>
      </c>
      <c r="H26" s="3">
        <f t="shared" si="10"/>
        <v>0.86685817355868799</v>
      </c>
      <c r="I26" s="3">
        <f t="shared" si="11"/>
        <v>0.13314182644131203</v>
      </c>
    </row>
    <row r="27" spans="1:15" x14ac:dyDescent="0.25">
      <c r="A27" s="1">
        <v>5</v>
      </c>
      <c r="B27" s="1">
        <v>2</v>
      </c>
      <c r="C27" s="1">
        <v>128</v>
      </c>
      <c r="D27" s="1" t="s">
        <v>7</v>
      </c>
      <c r="E27" s="1">
        <v>412576</v>
      </c>
      <c r="F27" s="1">
        <v>62757</v>
      </c>
      <c r="G27" s="1">
        <f t="shared" si="9"/>
        <v>475333</v>
      </c>
      <c r="H27" s="3">
        <f t="shared" si="10"/>
        <v>0.86797255818552466</v>
      </c>
      <c r="I27" s="3">
        <f t="shared" si="11"/>
        <v>0.13202744181447532</v>
      </c>
    </row>
    <row r="28" spans="1:15" x14ac:dyDescent="0.25">
      <c r="A28" s="1">
        <v>6</v>
      </c>
      <c r="B28" s="1">
        <v>4</v>
      </c>
      <c r="C28" s="1">
        <v>64</v>
      </c>
      <c r="D28" s="1" t="s">
        <v>7</v>
      </c>
      <c r="E28" s="1">
        <v>240890</v>
      </c>
      <c r="F28" s="1">
        <v>27805</v>
      </c>
      <c r="G28" s="1">
        <f t="shared" si="9"/>
        <v>268695</v>
      </c>
      <c r="H28" s="3">
        <f t="shared" si="10"/>
        <v>0.89651835724520368</v>
      </c>
      <c r="I28" s="3">
        <f t="shared" si="11"/>
        <v>0.10348164275479634</v>
      </c>
    </row>
    <row r="29" spans="1:15" x14ac:dyDescent="0.25">
      <c r="A29" s="1">
        <v>7</v>
      </c>
      <c r="B29" s="1">
        <v>8</v>
      </c>
      <c r="C29" s="1">
        <v>32</v>
      </c>
      <c r="D29" s="1" t="s">
        <v>7</v>
      </c>
      <c r="E29" s="1">
        <v>111724</v>
      </c>
      <c r="F29" s="1">
        <v>11923</v>
      </c>
      <c r="G29" s="1">
        <f t="shared" si="9"/>
        <v>123647</v>
      </c>
      <c r="H29" s="3">
        <f t="shared" si="10"/>
        <v>0.90357226620945108</v>
      </c>
      <c r="I29" s="3">
        <f t="shared" si="11"/>
        <v>9.6427733790548906E-2</v>
      </c>
    </row>
    <row r="30" spans="1:15" x14ac:dyDescent="0.25">
      <c r="A30" s="1">
        <v>8</v>
      </c>
      <c r="B30" s="1">
        <v>16</v>
      </c>
      <c r="C30" s="1">
        <v>16</v>
      </c>
      <c r="D30" s="1" t="s">
        <v>7</v>
      </c>
      <c r="E30" s="1">
        <v>59126</v>
      </c>
      <c r="F30" s="1">
        <v>6652</v>
      </c>
      <c r="G30" s="1">
        <f t="shared" si="9"/>
        <v>65778</v>
      </c>
      <c r="H30" s="3">
        <f t="shared" si="10"/>
        <v>0.89887196327039431</v>
      </c>
      <c r="I30" s="3">
        <f t="shared" si="11"/>
        <v>0.10112803672960564</v>
      </c>
    </row>
    <row r="31" spans="1:15" x14ac:dyDescent="0.25">
      <c r="A31" s="1">
        <v>9</v>
      </c>
      <c r="B31" s="1">
        <v>2</v>
      </c>
      <c r="C31" s="1">
        <v>32</v>
      </c>
      <c r="D31" s="1" t="s">
        <v>8</v>
      </c>
      <c r="E31" s="1">
        <v>106904</v>
      </c>
      <c r="F31" s="1">
        <v>16743</v>
      </c>
      <c r="G31" s="1">
        <f t="shared" si="9"/>
        <v>123647</v>
      </c>
      <c r="H31" s="3">
        <f t="shared" si="10"/>
        <v>0.86459032568521677</v>
      </c>
      <c r="I31" s="3">
        <f t="shared" si="11"/>
        <v>0.13540967431478321</v>
      </c>
    </row>
    <row r="32" spans="1:15" x14ac:dyDescent="0.25">
      <c r="A32" s="1">
        <v>10</v>
      </c>
      <c r="B32" s="1">
        <v>4</v>
      </c>
      <c r="C32" s="1">
        <v>16</v>
      </c>
      <c r="D32" s="1" t="s">
        <v>8</v>
      </c>
      <c r="E32" s="1">
        <v>57241</v>
      </c>
      <c r="F32" s="1">
        <v>8537</v>
      </c>
      <c r="G32" s="1">
        <f t="shared" si="9"/>
        <v>65778</v>
      </c>
      <c r="H32" s="3">
        <f t="shared" si="10"/>
        <v>0.87021496548998145</v>
      </c>
      <c r="I32" s="3">
        <f t="shared" si="11"/>
        <v>0.12978503451001855</v>
      </c>
    </row>
    <row r="33" spans="1:9" x14ac:dyDescent="0.25">
      <c r="A33" s="1">
        <v>11</v>
      </c>
      <c r="B33" s="1">
        <v>8</v>
      </c>
      <c r="C33" s="1">
        <v>8</v>
      </c>
      <c r="D33" s="1" t="s">
        <v>8</v>
      </c>
      <c r="E33" s="1">
        <v>28096</v>
      </c>
      <c r="F33" s="1">
        <v>4716</v>
      </c>
      <c r="G33" s="1">
        <f t="shared" si="9"/>
        <v>32812</v>
      </c>
      <c r="H33" s="3">
        <f>E33/G33</f>
        <v>0.85627209557478967</v>
      </c>
      <c r="I33" s="3">
        <f>F33/G33</f>
        <v>0.1437279044252103</v>
      </c>
    </row>
    <row r="34" spans="1:9" x14ac:dyDescent="0.25">
      <c r="A34" s="1">
        <v>12</v>
      </c>
      <c r="B34" s="1">
        <v>16</v>
      </c>
      <c r="C34" s="1">
        <v>4</v>
      </c>
      <c r="D34" s="1" t="s">
        <v>8</v>
      </c>
      <c r="E34" s="1">
        <v>12861</v>
      </c>
      <c r="F34" s="1">
        <v>2108</v>
      </c>
      <c r="G34" s="1">
        <f t="shared" si="9"/>
        <v>14969</v>
      </c>
      <c r="H34" s="3">
        <f>E34/G34</f>
        <v>0.85917562963457816</v>
      </c>
      <c r="I34" s="3">
        <f>F34/G34</f>
        <v>0.14082437036542186</v>
      </c>
    </row>
    <row r="35" spans="1:9" x14ac:dyDescent="0.25">
      <c r="A35" s="1">
        <v>13</v>
      </c>
      <c r="B35" s="1">
        <v>2</v>
      </c>
      <c r="C35" s="1">
        <v>128</v>
      </c>
      <c r="D35" s="1" t="s">
        <v>8</v>
      </c>
      <c r="E35" s="1">
        <v>411702</v>
      </c>
      <c r="F35" s="1">
        <v>63631</v>
      </c>
      <c r="G35" s="1">
        <f t="shared" si="9"/>
        <v>475333</v>
      </c>
      <c r="H35" s="3">
        <f t="shared" ref="H35:H38" si="12">E35/G35</f>
        <v>0.86613384721868669</v>
      </c>
      <c r="I35" s="3">
        <f t="shared" ref="I35:I38" si="13">F35/G35</f>
        <v>0.13386615278131331</v>
      </c>
    </row>
    <row r="36" spans="1:9" x14ac:dyDescent="0.25">
      <c r="A36" s="1">
        <v>14</v>
      </c>
      <c r="B36" s="1">
        <v>4</v>
      </c>
      <c r="C36" s="1">
        <v>64</v>
      </c>
      <c r="D36" s="1" t="s">
        <v>8</v>
      </c>
      <c r="E36" s="1">
        <v>239179</v>
      </c>
      <c r="F36" s="1">
        <v>29516</v>
      </c>
      <c r="G36" s="1">
        <f t="shared" si="9"/>
        <v>268695</v>
      </c>
      <c r="H36" s="3">
        <f t="shared" si="12"/>
        <v>0.89015054243659164</v>
      </c>
      <c r="I36" s="3">
        <f t="shared" si="13"/>
        <v>0.10984945756340833</v>
      </c>
    </row>
    <row r="37" spans="1:9" x14ac:dyDescent="0.25">
      <c r="A37" s="1">
        <v>15</v>
      </c>
      <c r="B37" s="1">
        <v>8</v>
      </c>
      <c r="C37" s="1">
        <v>32</v>
      </c>
      <c r="D37" s="1" t="s">
        <v>8</v>
      </c>
      <c r="E37" s="1">
        <v>109060</v>
      </c>
      <c r="F37" s="1">
        <v>14587</v>
      </c>
      <c r="G37" s="1">
        <f t="shared" si="9"/>
        <v>123647</v>
      </c>
      <c r="H37" s="3">
        <f t="shared" si="12"/>
        <v>0.88202706090726013</v>
      </c>
      <c r="I37" s="3">
        <f t="shared" si="13"/>
        <v>0.11797293909273981</v>
      </c>
    </row>
    <row r="38" spans="1:9" x14ac:dyDescent="0.25">
      <c r="A38" s="1">
        <v>16</v>
      </c>
      <c r="B38" s="1">
        <v>16</v>
      </c>
      <c r="C38" s="1">
        <v>16</v>
      </c>
      <c r="D38" s="1" t="s">
        <v>8</v>
      </c>
      <c r="E38" s="1">
        <v>58953</v>
      </c>
      <c r="F38" s="1">
        <v>6825</v>
      </c>
      <c r="G38" s="1">
        <f t="shared" si="9"/>
        <v>65778</v>
      </c>
      <c r="H38" s="3">
        <f t="shared" si="12"/>
        <v>0.89624190458816022</v>
      </c>
      <c r="I38" s="3">
        <f t="shared" si="13"/>
        <v>0.10375809541183982</v>
      </c>
    </row>
  </sheetData>
  <mergeCells count="2">
    <mergeCell ref="A1:I1"/>
    <mergeCell ref="A21:I21"/>
  </mergeCells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Amauri</dc:creator>
  <cp:lastModifiedBy>Amauri</cp:lastModifiedBy>
  <dcterms:created xsi:type="dcterms:W3CDTF">2018-02-27T03:56:28Z</dcterms:created>
  <dcterms:modified xsi:type="dcterms:W3CDTF">2018-02-27T06:00:36Z</dcterms:modified>
</cp:coreProperties>
</file>