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auryLopezDiaz\Downloads\"/>
    </mc:Choice>
  </mc:AlternateContent>
  <xr:revisionPtr revIDLastSave="0" documentId="8_{56EDAFFF-161A-4EA8-8FA4-77892360A7FE}" xr6:coauthVersionLast="47" xr6:coauthVersionMax="47" xr10:uidLastSave="{00000000-0000-0000-0000-000000000000}"/>
  <bookViews>
    <workbookView xWindow="-98" yWindow="-98" windowWidth="22695" windowHeight="14595" activeTab="3" xr2:uid="{00000000-000D-0000-FFFF-FFFF00000000}"/>
    <workbookView xWindow="1073" yWindow="1073" windowWidth="10552" windowHeight="13109" xr2:uid="{7E2394D8-A701-4DD2-8371-1190C0B6A39C}"/>
  </bookViews>
  <sheets>
    <sheet name="3A" sheetId="6" r:id="rId1"/>
    <sheet name="KARDEX (40)" sheetId="89" r:id="rId2"/>
    <sheet name="KARDEX (39)" sheetId="88" r:id="rId3"/>
    <sheet name="KARDEX (38)" sheetId="87" r:id="rId4"/>
    <sheet name="KARDEX (37)" sheetId="86" r:id="rId5"/>
    <sheet name="KARDEX (36)" sheetId="85" r:id="rId6"/>
    <sheet name="KARDEX (35)" sheetId="84" r:id="rId7"/>
    <sheet name="KARDEX (34)" sheetId="83" r:id="rId8"/>
    <sheet name="KARDEX (33)" sheetId="82" r:id="rId9"/>
    <sheet name="KARDEX (32)" sheetId="81" r:id="rId10"/>
    <sheet name="KARDEX (31)" sheetId="80" r:id="rId11"/>
    <sheet name="KARDEX (30)" sheetId="79" r:id="rId12"/>
    <sheet name="KARDEX (29)" sheetId="78" r:id="rId13"/>
    <sheet name="KARDEX (28)" sheetId="77" r:id="rId14"/>
    <sheet name="KARDEX (27)" sheetId="76" r:id="rId15"/>
    <sheet name="KARDEX (26)" sheetId="75" r:id="rId16"/>
    <sheet name="KARDEX (25)" sheetId="74" r:id="rId17"/>
    <sheet name="KARDEX (24)" sheetId="73" r:id="rId18"/>
    <sheet name="KARDEX (23)" sheetId="72" r:id="rId19"/>
    <sheet name="KARDEX (22)" sheetId="71" r:id="rId20"/>
    <sheet name="KARDEX (21)" sheetId="70" r:id="rId21"/>
    <sheet name="KARDEX (20)" sheetId="69" r:id="rId22"/>
    <sheet name="KARDEX (19)" sheetId="68" r:id="rId23"/>
    <sheet name="KARDEX (18)" sheetId="67" r:id="rId24"/>
    <sheet name="KARDEX (17)" sheetId="66" r:id="rId25"/>
    <sheet name="KARDEX (16)" sheetId="65" r:id="rId26"/>
    <sheet name="KARDEX (15)" sheetId="64" r:id="rId27"/>
    <sheet name="KARDEX (14)" sheetId="63" r:id="rId28"/>
    <sheet name="KARDEX (13)" sheetId="62" r:id="rId29"/>
    <sheet name="KARDEX (12)" sheetId="61" r:id="rId30"/>
    <sheet name="KARDEX (11)" sheetId="60" r:id="rId31"/>
    <sheet name="KARDEX (10)" sheetId="59" r:id="rId32"/>
    <sheet name="KARDEX (9)" sheetId="58" r:id="rId33"/>
    <sheet name="KARDEX (8)" sheetId="57" r:id="rId34"/>
    <sheet name="KARDEX (7)" sheetId="56" r:id="rId35"/>
    <sheet name="KARDEX (6)" sheetId="55" r:id="rId36"/>
    <sheet name="KARDEX (5)" sheetId="54" r:id="rId37"/>
    <sheet name="KARDEX (4)" sheetId="53" r:id="rId38"/>
    <sheet name="KARDEX (3)" sheetId="52" r:id="rId39"/>
    <sheet name="KARDEX (2)" sheetId="51" r:id="rId40"/>
    <sheet name="KARDEX (1)" sheetId="7" r:id="rId41"/>
    <sheet name="KARDEX" sheetId="5" r:id="rId4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5" i="87" l="1"/>
  <c r="M85" i="87"/>
  <c r="M85" i="88"/>
  <c r="S111" i="87"/>
  <c r="M85" i="6"/>
  <c r="M85" i="89"/>
  <c r="M85" i="86"/>
  <c r="M85" i="85"/>
  <c r="M85" i="84"/>
  <c r="M85" i="83"/>
  <c r="M85" i="82"/>
  <c r="M85" i="81"/>
  <c r="M85" i="80"/>
  <c r="M85" i="79"/>
  <c r="M85" i="78"/>
  <c r="M85" i="77"/>
  <c r="M85" i="76"/>
  <c r="M85" i="75"/>
  <c r="M85" i="74"/>
  <c r="M85" i="73"/>
  <c r="M85" i="72"/>
  <c r="M85" i="71"/>
  <c r="M85" i="70"/>
  <c r="M85" i="69"/>
  <c r="M85" i="68"/>
  <c r="M85" i="67"/>
  <c r="M85" i="66"/>
  <c r="M85" i="65"/>
  <c r="M85" i="64"/>
  <c r="M85" i="63"/>
  <c r="M85" i="62"/>
  <c r="M85" i="61"/>
  <c r="M85" i="60"/>
  <c r="M85" i="59"/>
  <c r="M85" i="58"/>
  <c r="M85" i="57"/>
  <c r="M85" i="56"/>
  <c r="M85" i="55"/>
  <c r="M85" i="54"/>
  <c r="M85" i="53"/>
  <c r="M85" i="52"/>
  <c r="M85" i="51"/>
  <c r="M85" i="7"/>
  <c r="M85" i="5"/>
  <c r="S18" i="87"/>
  <c r="R7" i="85"/>
  <c r="S85" i="85" s="1"/>
  <c r="R7" i="86"/>
  <c r="S85" i="6"/>
  <c r="S85" i="89"/>
  <c r="S85" i="88"/>
  <c r="S85" i="86"/>
  <c r="S85" i="84"/>
  <c r="S85" i="83"/>
  <c r="S85" i="82"/>
  <c r="S85" i="81"/>
  <c r="S85" i="80"/>
  <c r="S85" i="79"/>
  <c r="S85" i="78"/>
  <c r="S85" i="77"/>
  <c r="S85" i="76"/>
  <c r="S85" i="75"/>
  <c r="S85" i="74"/>
  <c r="S85" i="73"/>
  <c r="S85" i="72"/>
  <c r="S85" i="71"/>
  <c r="S85" i="70"/>
  <c r="S85" i="69"/>
  <c r="S85" i="68"/>
  <c r="S85" i="67"/>
  <c r="S85" i="66"/>
  <c r="S85" i="65"/>
  <c r="S85" i="64"/>
  <c r="S85" i="63"/>
  <c r="S85" i="62"/>
  <c r="S85" i="61"/>
  <c r="S85" i="60"/>
  <c r="S85" i="59"/>
  <c r="S85" i="58"/>
  <c r="S85" i="57"/>
  <c r="S85" i="56"/>
  <c r="S85" i="55"/>
  <c r="S85" i="54"/>
  <c r="S85" i="53"/>
  <c r="S85" i="52"/>
  <c r="S85" i="51"/>
  <c r="S85" i="7"/>
  <c r="S85" i="5"/>
  <c r="E18" i="86"/>
  <c r="E18" i="87"/>
  <c r="C59" i="87" s="1"/>
  <c r="G46" i="6"/>
  <c r="G45" i="6"/>
  <c r="S18" i="88" s="1"/>
  <c r="M59" i="88" s="1"/>
  <c r="W44" i="6"/>
  <c r="K44" i="6"/>
  <c r="F21" i="87" s="1"/>
  <c r="J44" i="6"/>
  <c r="I44" i="6"/>
  <c r="B21" i="87" s="1"/>
  <c r="G44" i="6"/>
  <c r="S18" i="86" s="1"/>
  <c r="M59" i="86" s="1"/>
  <c r="W43" i="6"/>
  <c r="K43" i="6"/>
  <c r="J43" i="6"/>
  <c r="I43" i="6"/>
  <c r="G43" i="6"/>
  <c r="W42" i="6"/>
  <c r="S42" i="6"/>
  <c r="K42" i="6"/>
  <c r="J42" i="6"/>
  <c r="D21" i="85" s="1"/>
  <c r="I42" i="6"/>
  <c r="G42" i="6"/>
  <c r="W41" i="6"/>
  <c r="S41" i="6"/>
  <c r="K41" i="6"/>
  <c r="J41" i="6"/>
  <c r="D21" i="84" s="1"/>
  <c r="I41" i="6"/>
  <c r="G41" i="6"/>
  <c r="S18" i="84" s="1"/>
  <c r="M59" i="84" s="1"/>
  <c r="W40" i="6"/>
  <c r="K40" i="6"/>
  <c r="F21" i="83" s="1"/>
  <c r="J40" i="6"/>
  <c r="I40" i="6"/>
  <c r="G40" i="6"/>
  <c r="K39" i="6"/>
  <c r="F21" i="82" s="1"/>
  <c r="J39" i="6"/>
  <c r="I39" i="6"/>
  <c r="B21" i="82" s="1"/>
  <c r="G39" i="6"/>
  <c r="W38" i="6"/>
  <c r="S38" i="6"/>
  <c r="K38" i="6"/>
  <c r="J38" i="6"/>
  <c r="I38" i="6"/>
  <c r="B21" i="81" s="1"/>
  <c r="G38" i="6"/>
  <c r="S18" i="81" s="1"/>
  <c r="M59" i="81" s="1"/>
  <c r="W37" i="6"/>
  <c r="S37" i="6"/>
  <c r="K37" i="6"/>
  <c r="F21" i="80" s="1"/>
  <c r="J37" i="6"/>
  <c r="I37" i="6"/>
  <c r="G37" i="6"/>
  <c r="K36" i="6"/>
  <c r="F21" i="79" s="1"/>
  <c r="J36" i="6"/>
  <c r="I36" i="6"/>
  <c r="B21" i="79" s="1"/>
  <c r="G36" i="6"/>
  <c r="W35" i="6"/>
  <c r="K35" i="6"/>
  <c r="J35" i="6"/>
  <c r="I35" i="6"/>
  <c r="G35" i="6"/>
  <c r="S18" i="78" s="1"/>
  <c r="M59" i="78" s="1"/>
  <c r="W34" i="6"/>
  <c r="S34" i="6"/>
  <c r="K34" i="6"/>
  <c r="J34" i="6"/>
  <c r="D21" i="77" s="1"/>
  <c r="I34" i="6"/>
  <c r="G34" i="6"/>
  <c r="K33" i="6"/>
  <c r="J33" i="6"/>
  <c r="D21" i="76" s="1"/>
  <c r="I33" i="6"/>
  <c r="G33" i="6"/>
  <c r="S18" i="76" s="1"/>
  <c r="M59" i="76" s="1"/>
  <c r="W32" i="6"/>
  <c r="K32" i="6"/>
  <c r="J32" i="6"/>
  <c r="I32" i="6"/>
  <c r="G32" i="6"/>
  <c r="W31" i="6"/>
  <c r="K31" i="6"/>
  <c r="J31" i="6"/>
  <c r="D21" i="74" s="1"/>
  <c r="I31" i="6"/>
  <c r="G31" i="6"/>
  <c r="S18" i="74" s="1"/>
  <c r="M59" i="74" s="1"/>
  <c r="W30" i="6"/>
  <c r="K30" i="6"/>
  <c r="J30" i="6"/>
  <c r="I30" i="6"/>
  <c r="B21" i="73" s="1"/>
  <c r="G30" i="6"/>
  <c r="S18" i="73" s="1"/>
  <c r="M59" i="73" s="1"/>
  <c r="W29" i="6"/>
  <c r="K29" i="6"/>
  <c r="J29" i="6"/>
  <c r="D21" i="72" s="1"/>
  <c r="I29" i="6"/>
  <c r="G29" i="6"/>
  <c r="W28" i="6"/>
  <c r="K28" i="6"/>
  <c r="F21" i="71" s="1"/>
  <c r="J28" i="6"/>
  <c r="I28" i="6"/>
  <c r="G28" i="6"/>
  <c r="W27" i="6"/>
  <c r="K27" i="6"/>
  <c r="J27" i="6"/>
  <c r="I27" i="6"/>
  <c r="G27" i="6"/>
  <c r="S18" i="70" s="1"/>
  <c r="M59" i="70" s="1"/>
  <c r="W26" i="6"/>
  <c r="S26" i="6"/>
  <c r="K26" i="6"/>
  <c r="J26" i="6"/>
  <c r="D21" i="69" s="1"/>
  <c r="I26" i="6"/>
  <c r="G26" i="6"/>
  <c r="W25" i="6"/>
  <c r="S25" i="6"/>
  <c r="K25" i="6"/>
  <c r="J25" i="6"/>
  <c r="D21" i="68" s="1"/>
  <c r="I25" i="6"/>
  <c r="G25" i="6"/>
  <c r="W24" i="6"/>
  <c r="S24" i="6"/>
  <c r="K24" i="6"/>
  <c r="J24" i="6"/>
  <c r="D21" i="67" s="1"/>
  <c r="I24" i="6"/>
  <c r="G24" i="6"/>
  <c r="S18" i="67" s="1"/>
  <c r="M59" i="67" s="1"/>
  <c r="W23" i="6"/>
  <c r="K23" i="6"/>
  <c r="F21" i="66" s="1"/>
  <c r="J23" i="6"/>
  <c r="I23" i="6"/>
  <c r="G23" i="6"/>
  <c r="W22" i="6"/>
  <c r="K22" i="6"/>
  <c r="J22" i="6"/>
  <c r="D21" i="65" s="1"/>
  <c r="I22" i="6"/>
  <c r="G22" i="6"/>
  <c r="S18" i="65" s="1"/>
  <c r="M59" i="65" s="1"/>
  <c r="W21" i="6"/>
  <c r="K21" i="6"/>
  <c r="J21" i="6"/>
  <c r="I21" i="6"/>
  <c r="B21" i="64" s="1"/>
  <c r="G21" i="6"/>
  <c r="S18" i="64" s="1"/>
  <c r="M59" i="64" s="1"/>
  <c r="W20" i="6"/>
  <c r="K20" i="6"/>
  <c r="J20" i="6"/>
  <c r="I20" i="6"/>
  <c r="G20" i="6"/>
  <c r="W19" i="6"/>
  <c r="K19" i="6"/>
  <c r="F21" i="62" s="1"/>
  <c r="J19" i="6"/>
  <c r="I19" i="6"/>
  <c r="B21" i="62" s="1"/>
  <c r="G19" i="6"/>
  <c r="W18" i="6"/>
  <c r="S18" i="6"/>
  <c r="K18" i="6"/>
  <c r="J18" i="6"/>
  <c r="I18" i="6"/>
  <c r="B21" i="61" s="1"/>
  <c r="G18" i="6"/>
  <c r="S18" i="61" s="1"/>
  <c r="M59" i="61" s="1"/>
  <c r="W17" i="6"/>
  <c r="K17" i="6"/>
  <c r="J17" i="6"/>
  <c r="D21" i="60" s="1"/>
  <c r="I17" i="6"/>
  <c r="G17" i="6"/>
  <c r="W16" i="6"/>
  <c r="S16" i="6"/>
  <c r="K16" i="6"/>
  <c r="J16" i="6"/>
  <c r="D21" i="59" s="1"/>
  <c r="I16" i="6"/>
  <c r="G16" i="6"/>
  <c r="S18" i="59" s="1"/>
  <c r="M59" i="59" s="1"/>
  <c r="W15" i="6"/>
  <c r="K15" i="6"/>
  <c r="J15" i="6"/>
  <c r="I15" i="6"/>
  <c r="G15" i="6"/>
  <c r="S18" i="58" s="1"/>
  <c r="M59" i="58" s="1"/>
  <c r="W14" i="6"/>
  <c r="K14" i="6"/>
  <c r="J14" i="6"/>
  <c r="D21" i="57" s="1"/>
  <c r="I14" i="6"/>
  <c r="G14" i="6"/>
  <c r="W13" i="6"/>
  <c r="S13" i="6"/>
  <c r="K13" i="6"/>
  <c r="J13" i="6"/>
  <c r="D21" i="56" s="1"/>
  <c r="I13" i="6"/>
  <c r="G13" i="6"/>
  <c r="S18" i="56" s="1"/>
  <c r="M59" i="56" s="1"/>
  <c r="W12" i="6"/>
  <c r="K12" i="6"/>
  <c r="J12" i="6"/>
  <c r="I12" i="6"/>
  <c r="B21" i="55" s="1"/>
  <c r="G12" i="6"/>
  <c r="S18" i="55" s="1"/>
  <c r="M59" i="55" s="1"/>
  <c r="K11" i="6"/>
  <c r="F21" i="54" s="1"/>
  <c r="J11" i="6"/>
  <c r="I11" i="6"/>
  <c r="G11" i="6"/>
  <c r="K10" i="6"/>
  <c r="J10" i="6"/>
  <c r="I10" i="6"/>
  <c r="B21" i="53" s="1"/>
  <c r="G10" i="6"/>
  <c r="S18" i="53" s="1"/>
  <c r="M59" i="53" s="1"/>
  <c r="K9" i="6"/>
  <c r="F21" i="52" s="1"/>
  <c r="J9" i="6"/>
  <c r="I9" i="6"/>
  <c r="B21" i="52" s="1"/>
  <c r="G9" i="6"/>
  <c r="S8" i="6"/>
  <c r="K8" i="6"/>
  <c r="J8" i="6"/>
  <c r="D21" i="51" s="1"/>
  <c r="I8" i="6"/>
  <c r="B21" i="51" s="1"/>
  <c r="G8" i="6"/>
  <c r="S18" i="51" s="1"/>
  <c r="M59" i="51" s="1"/>
  <c r="K7" i="6"/>
  <c r="J7" i="6"/>
  <c r="I7" i="6"/>
  <c r="G7" i="6"/>
  <c r="B21" i="85"/>
  <c r="S18" i="85"/>
  <c r="M59" i="85" s="1"/>
  <c r="B21" i="83"/>
  <c r="S18" i="83"/>
  <c r="M59" i="83" s="1"/>
  <c r="S18" i="79"/>
  <c r="M59" i="79" s="1"/>
  <c r="B21" i="77"/>
  <c r="S18" i="77"/>
  <c r="M59" i="77" s="1"/>
  <c r="B21" i="76"/>
  <c r="B21" i="75"/>
  <c r="S18" i="75"/>
  <c r="M59" i="75" s="1"/>
  <c r="B21" i="71"/>
  <c r="S18" i="71"/>
  <c r="M59" i="71" s="1"/>
  <c r="B21" i="69"/>
  <c r="S18" i="69"/>
  <c r="M59" i="69" s="1"/>
  <c r="B21" i="67"/>
  <c r="B21" i="66"/>
  <c r="B21" i="65"/>
  <c r="B21" i="63"/>
  <c r="S18" i="63"/>
  <c r="M59" i="63" s="1"/>
  <c r="B21" i="59"/>
  <c r="B21" i="58"/>
  <c r="B21" i="57"/>
  <c r="S18" i="57"/>
  <c r="M59" i="57" s="1"/>
  <c r="B21" i="54"/>
  <c r="S18" i="89"/>
  <c r="M59" i="89" s="1"/>
  <c r="B21" i="86"/>
  <c r="B21" i="84"/>
  <c r="B21" i="78"/>
  <c r="B21" i="74"/>
  <c r="B21" i="70"/>
  <c r="B21" i="68"/>
  <c r="B21" i="60"/>
  <c r="I30" i="89"/>
  <c r="D25" i="89"/>
  <c r="F21" i="89"/>
  <c r="D21" i="89"/>
  <c r="B21" i="89"/>
  <c r="L18" i="89"/>
  <c r="E18" i="89"/>
  <c r="R7" i="89"/>
  <c r="I30" i="88"/>
  <c r="D25" i="88"/>
  <c r="F21" i="88"/>
  <c r="D21" i="88"/>
  <c r="B21" i="88"/>
  <c r="L18" i="88"/>
  <c r="E18" i="88"/>
  <c r="R7" i="88"/>
  <c r="S111" i="88" s="1"/>
  <c r="I30" i="87"/>
  <c r="D25" i="87"/>
  <c r="D21" i="87"/>
  <c r="L18" i="87"/>
  <c r="I30" i="86"/>
  <c r="D25" i="86"/>
  <c r="F21" i="86"/>
  <c r="D21" i="86"/>
  <c r="L18" i="86"/>
  <c r="C59" i="86"/>
  <c r="S111" i="86"/>
  <c r="I30" i="85"/>
  <c r="D25" i="85"/>
  <c r="F21" i="85"/>
  <c r="L18" i="85"/>
  <c r="H59" i="85" s="1"/>
  <c r="E18" i="85"/>
  <c r="S111" i="85"/>
  <c r="I30" i="84"/>
  <c r="D25" i="84"/>
  <c r="F21" i="84"/>
  <c r="L18" i="84"/>
  <c r="E18" i="84"/>
  <c r="C59" i="84" s="1"/>
  <c r="R7" i="84"/>
  <c r="S111" i="84" s="1"/>
  <c r="I30" i="83"/>
  <c r="D25" i="83"/>
  <c r="D21" i="83"/>
  <c r="L18" i="83"/>
  <c r="H59" i="83" s="1"/>
  <c r="E18" i="83"/>
  <c r="C59" i="83" s="1"/>
  <c r="R7" i="83"/>
  <c r="S111" i="83" s="1"/>
  <c r="I30" i="82"/>
  <c r="D25" i="82"/>
  <c r="D21" i="82"/>
  <c r="S18" i="82"/>
  <c r="M59" i="82" s="1"/>
  <c r="L18" i="82"/>
  <c r="H59" i="82" s="1"/>
  <c r="E18" i="82"/>
  <c r="C59" i="82" s="1"/>
  <c r="R7" i="82"/>
  <c r="S111" i="82" s="1"/>
  <c r="I30" i="81"/>
  <c r="D25" i="81"/>
  <c r="F21" i="81"/>
  <c r="D21" i="81"/>
  <c r="L18" i="81"/>
  <c r="H59" i="81" s="1"/>
  <c r="E18" i="81"/>
  <c r="C59" i="81" s="1"/>
  <c r="R7" i="81"/>
  <c r="S111" i="81" s="1"/>
  <c r="I30" i="80"/>
  <c r="D25" i="80"/>
  <c r="D21" i="80"/>
  <c r="B21" i="80"/>
  <c r="S18" i="80"/>
  <c r="M59" i="80" s="1"/>
  <c r="L18" i="80"/>
  <c r="H59" i="80" s="1"/>
  <c r="E18" i="80"/>
  <c r="C59" i="80" s="1"/>
  <c r="R7" i="80"/>
  <c r="S111" i="80" s="1"/>
  <c r="I30" i="79"/>
  <c r="D25" i="79"/>
  <c r="D21" i="79"/>
  <c r="L18" i="79"/>
  <c r="H59" i="79" s="1"/>
  <c r="E18" i="79"/>
  <c r="C59" i="79" s="1"/>
  <c r="R7" i="79"/>
  <c r="I30" i="78"/>
  <c r="D25" i="78"/>
  <c r="F21" i="78"/>
  <c r="D21" i="78"/>
  <c r="L18" i="78"/>
  <c r="H59" i="78" s="1"/>
  <c r="E18" i="78"/>
  <c r="C59" i="78" s="1"/>
  <c r="R7" i="78"/>
  <c r="I30" i="77"/>
  <c r="D25" i="77"/>
  <c r="F21" i="77"/>
  <c r="L18" i="77"/>
  <c r="H59" i="77" s="1"/>
  <c r="E18" i="77"/>
  <c r="C59" i="77" s="1"/>
  <c r="R7" i="77"/>
  <c r="R7" i="75"/>
  <c r="S111" i="75" s="1"/>
  <c r="I30" i="76"/>
  <c r="D25" i="76"/>
  <c r="F21" i="76"/>
  <c r="L18" i="76"/>
  <c r="H59" i="76" s="1"/>
  <c r="E18" i="76"/>
  <c r="C59" i="76" s="1"/>
  <c r="R7" i="76"/>
  <c r="S111" i="76" s="1"/>
  <c r="I30" i="75"/>
  <c r="D25" i="75"/>
  <c r="F21" i="75"/>
  <c r="D21" i="75"/>
  <c r="L18" i="75"/>
  <c r="H59" i="75" s="1"/>
  <c r="E18" i="75"/>
  <c r="C59" i="75" s="1"/>
  <c r="I30" i="74"/>
  <c r="D25" i="74"/>
  <c r="F21" i="74"/>
  <c r="L18" i="74"/>
  <c r="H59" i="74" s="1"/>
  <c r="E18" i="74"/>
  <c r="C59" i="74" s="1"/>
  <c r="R7" i="74"/>
  <c r="S111" i="74" s="1"/>
  <c r="I30" i="73"/>
  <c r="D25" i="73"/>
  <c r="F21" i="73"/>
  <c r="D21" i="73"/>
  <c r="L18" i="73"/>
  <c r="H59" i="73" s="1"/>
  <c r="E18" i="73"/>
  <c r="C59" i="73" s="1"/>
  <c r="R7" i="73"/>
  <c r="S111" i="73" s="1"/>
  <c r="I30" i="72"/>
  <c r="D25" i="72"/>
  <c r="F21" i="72"/>
  <c r="B21" i="72"/>
  <c r="S18" i="72"/>
  <c r="M59" i="72" s="1"/>
  <c r="L18" i="72"/>
  <c r="H59" i="72" s="1"/>
  <c r="E18" i="72"/>
  <c r="R7" i="72"/>
  <c r="S111" i="72" s="1"/>
  <c r="I30" i="71"/>
  <c r="D25" i="71"/>
  <c r="D21" i="71"/>
  <c r="L18" i="71"/>
  <c r="H59" i="71" s="1"/>
  <c r="E18" i="71"/>
  <c r="C59" i="71" s="1"/>
  <c r="R7" i="71"/>
  <c r="I30" i="70"/>
  <c r="D25" i="70"/>
  <c r="F21" i="70"/>
  <c r="D21" i="70"/>
  <c r="L18" i="70"/>
  <c r="E18" i="70"/>
  <c r="C59" i="70" s="1"/>
  <c r="R7" i="70"/>
  <c r="S111" i="70" s="1"/>
  <c r="I30" i="69"/>
  <c r="D25" i="69"/>
  <c r="F21" i="69"/>
  <c r="L18" i="69"/>
  <c r="E18" i="69"/>
  <c r="R7" i="69"/>
  <c r="S111" i="69" s="1"/>
  <c r="I30" i="68"/>
  <c r="D25" i="68"/>
  <c r="F21" i="68"/>
  <c r="S18" i="68"/>
  <c r="M59" i="68" s="1"/>
  <c r="L18" i="68"/>
  <c r="H59" i="68" s="1"/>
  <c r="E18" i="68"/>
  <c r="R7" i="68"/>
  <c r="S111" i="68" s="1"/>
  <c r="I30" i="67"/>
  <c r="D25" i="67"/>
  <c r="F21" i="67"/>
  <c r="L18" i="67"/>
  <c r="H59" i="67" s="1"/>
  <c r="E18" i="67"/>
  <c r="C59" i="67" s="1"/>
  <c r="R7" i="67"/>
  <c r="I30" i="66"/>
  <c r="D25" i="66"/>
  <c r="D21" i="66"/>
  <c r="S18" i="66"/>
  <c r="M59" i="66" s="1"/>
  <c r="L18" i="66"/>
  <c r="H59" i="66" s="1"/>
  <c r="E18" i="66"/>
  <c r="C59" i="66" s="1"/>
  <c r="R7" i="66"/>
  <c r="S111" i="66" s="1"/>
  <c r="I30" i="65"/>
  <c r="D25" i="65"/>
  <c r="F21" i="65"/>
  <c r="L18" i="65"/>
  <c r="H59" i="65" s="1"/>
  <c r="E18" i="65"/>
  <c r="C59" i="65" s="1"/>
  <c r="R7" i="65"/>
  <c r="S111" i="65" s="1"/>
  <c r="I30" i="64"/>
  <c r="D25" i="64"/>
  <c r="F21" i="64"/>
  <c r="D21" i="64"/>
  <c r="L18" i="64"/>
  <c r="H59" i="64" s="1"/>
  <c r="E18" i="64"/>
  <c r="R7" i="64"/>
  <c r="S111" i="64" s="1"/>
  <c r="D25" i="63"/>
  <c r="I30" i="63"/>
  <c r="F21" i="63"/>
  <c r="D21" i="63"/>
  <c r="L18" i="63"/>
  <c r="E18" i="63"/>
  <c r="C59" i="63" s="1"/>
  <c r="R7" i="63"/>
  <c r="S111" i="63" s="1"/>
  <c r="I30" i="62"/>
  <c r="D25" i="62"/>
  <c r="D21" i="62"/>
  <c r="S18" i="62"/>
  <c r="M59" i="62" s="1"/>
  <c r="L18" i="62"/>
  <c r="H59" i="62" s="1"/>
  <c r="E18" i="62"/>
  <c r="C59" i="62" s="1"/>
  <c r="R7" i="62"/>
  <c r="I30" i="61"/>
  <c r="D25" i="61"/>
  <c r="F21" i="61"/>
  <c r="D21" i="61"/>
  <c r="L18" i="61"/>
  <c r="H59" i="61" s="1"/>
  <c r="E18" i="61"/>
  <c r="C59" i="61" s="1"/>
  <c r="R7" i="61"/>
  <c r="S111" i="61" s="1"/>
  <c r="I30" i="60"/>
  <c r="D25" i="60"/>
  <c r="F21" i="60"/>
  <c r="S18" i="60"/>
  <c r="M59" i="60" s="1"/>
  <c r="L18" i="60"/>
  <c r="E18" i="60"/>
  <c r="R7" i="60"/>
  <c r="S111" i="60" s="1"/>
  <c r="I30" i="59"/>
  <c r="D25" i="59"/>
  <c r="F21" i="59"/>
  <c r="L18" i="59"/>
  <c r="H59" i="59" s="1"/>
  <c r="E18" i="59"/>
  <c r="C59" i="59" s="1"/>
  <c r="R7" i="59"/>
  <c r="S111" i="59" s="1"/>
  <c r="I30" i="58"/>
  <c r="D25" i="58"/>
  <c r="F21" i="58"/>
  <c r="D21" i="58"/>
  <c r="L18" i="58"/>
  <c r="H59" i="58" s="1"/>
  <c r="E18" i="58"/>
  <c r="C59" i="58" s="1"/>
  <c r="R7" i="58"/>
  <c r="S111" i="58" s="1"/>
  <c r="I30" i="57"/>
  <c r="D25" i="57"/>
  <c r="F21" i="57"/>
  <c r="L18" i="57"/>
  <c r="H59" i="57" s="1"/>
  <c r="E18" i="57"/>
  <c r="C59" i="57" s="1"/>
  <c r="R7" i="57"/>
  <c r="I30" i="56"/>
  <c r="D25" i="56"/>
  <c r="F21" i="56"/>
  <c r="B21" i="56"/>
  <c r="L18" i="56"/>
  <c r="H59" i="56" s="1"/>
  <c r="E18" i="56"/>
  <c r="C59" i="56" s="1"/>
  <c r="R7" i="56"/>
  <c r="S111" i="56" s="1"/>
  <c r="I30" i="55"/>
  <c r="D25" i="55"/>
  <c r="F21" i="55"/>
  <c r="D21" i="55"/>
  <c r="L18" i="55"/>
  <c r="H59" i="55" s="1"/>
  <c r="E18" i="55"/>
  <c r="C59" i="55" s="1"/>
  <c r="R7" i="55"/>
  <c r="S111" i="55" s="1"/>
  <c r="I30" i="54"/>
  <c r="D25" i="54"/>
  <c r="D21" i="54"/>
  <c r="S18" i="54"/>
  <c r="M59" i="54" s="1"/>
  <c r="L18" i="54"/>
  <c r="H59" i="54" s="1"/>
  <c r="E18" i="54"/>
  <c r="C59" i="54" s="1"/>
  <c r="R7" i="54"/>
  <c r="S111" i="54" s="1"/>
  <c r="I30" i="53"/>
  <c r="D25" i="53"/>
  <c r="F21" i="53"/>
  <c r="D21" i="53"/>
  <c r="L18" i="53"/>
  <c r="H59" i="53" s="1"/>
  <c r="E18" i="53"/>
  <c r="C59" i="53" s="1"/>
  <c r="R7" i="53"/>
  <c r="S111" i="53" s="1"/>
  <c r="I30" i="52"/>
  <c r="D25" i="52"/>
  <c r="D21" i="52"/>
  <c r="S18" i="52"/>
  <c r="M59" i="52" s="1"/>
  <c r="L18" i="52"/>
  <c r="H59" i="52" s="1"/>
  <c r="E18" i="52"/>
  <c r="C59" i="52" s="1"/>
  <c r="R7" i="52"/>
  <c r="S111" i="52" s="1"/>
  <c r="I30" i="51"/>
  <c r="D25" i="51"/>
  <c r="F21" i="51"/>
  <c r="L18" i="51"/>
  <c r="E18" i="51"/>
  <c r="C59" i="51" s="1"/>
  <c r="R7" i="51"/>
  <c r="S111" i="51" s="1"/>
  <c r="A111" i="89"/>
  <c r="A85" i="89"/>
  <c r="S59" i="89"/>
  <c r="C59" i="89"/>
  <c r="A59" i="89"/>
  <c r="H59" i="89"/>
  <c r="S111" i="89"/>
  <c r="A111" i="88"/>
  <c r="A85" i="88"/>
  <c r="C59" i="88"/>
  <c r="A59" i="88"/>
  <c r="H59" i="88"/>
  <c r="A111" i="87"/>
  <c r="A85" i="87"/>
  <c r="A59" i="87"/>
  <c r="H59" i="87"/>
  <c r="A111" i="86"/>
  <c r="A85" i="86"/>
  <c r="A59" i="86"/>
  <c r="H59" i="86"/>
  <c r="A111" i="85"/>
  <c r="A85" i="85"/>
  <c r="C59" i="85"/>
  <c r="A59" i="85"/>
  <c r="A111" i="84"/>
  <c r="A85" i="84"/>
  <c r="A59" i="84"/>
  <c r="H59" i="84"/>
  <c r="A111" i="83"/>
  <c r="A85" i="83"/>
  <c r="A59" i="83"/>
  <c r="A111" i="82"/>
  <c r="A85" i="82"/>
  <c r="A59" i="82"/>
  <c r="A111" i="81"/>
  <c r="A85" i="81"/>
  <c r="A59" i="81"/>
  <c r="A111" i="80"/>
  <c r="A85" i="80"/>
  <c r="A59" i="80"/>
  <c r="A111" i="79"/>
  <c r="A85" i="79"/>
  <c r="S59" i="79"/>
  <c r="A59" i="79"/>
  <c r="S111" i="79"/>
  <c r="A111" i="78"/>
  <c r="A85" i="78"/>
  <c r="A59" i="78"/>
  <c r="S111" i="78"/>
  <c r="A111" i="77"/>
  <c r="A85" i="77"/>
  <c r="A59" i="77"/>
  <c r="S111" i="77"/>
  <c r="A111" i="76"/>
  <c r="A85" i="76"/>
  <c r="A59" i="76"/>
  <c r="A111" i="75"/>
  <c r="A85" i="75"/>
  <c r="A59" i="75"/>
  <c r="A111" i="74"/>
  <c r="A85" i="74"/>
  <c r="A59" i="74"/>
  <c r="A111" i="73"/>
  <c r="A85" i="73"/>
  <c r="A59" i="73"/>
  <c r="A111" i="72"/>
  <c r="A85" i="72"/>
  <c r="A59" i="72"/>
  <c r="C59" i="72"/>
  <c r="A111" i="71"/>
  <c r="A85" i="71"/>
  <c r="A59" i="71"/>
  <c r="S111" i="71"/>
  <c r="A111" i="70"/>
  <c r="A85" i="70"/>
  <c r="A59" i="70"/>
  <c r="H59" i="70"/>
  <c r="A111" i="69"/>
  <c r="A85" i="69"/>
  <c r="C59" i="69"/>
  <c r="A59" i="69"/>
  <c r="H59" i="69"/>
  <c r="A111" i="68"/>
  <c r="A85" i="68"/>
  <c r="C59" i="68"/>
  <c r="A59" i="68"/>
  <c r="A111" i="67"/>
  <c r="A85" i="67"/>
  <c r="A59" i="67"/>
  <c r="S111" i="67"/>
  <c r="A111" i="66"/>
  <c r="A85" i="66"/>
  <c r="A59" i="66"/>
  <c r="A111" i="65"/>
  <c r="A85" i="65"/>
  <c r="A59" i="65"/>
  <c r="A111" i="64"/>
  <c r="A85" i="64"/>
  <c r="C59" i="64"/>
  <c r="A59" i="64"/>
  <c r="A111" i="63"/>
  <c r="A85" i="63"/>
  <c r="A59" i="63"/>
  <c r="H59" i="63"/>
  <c r="A111" i="62"/>
  <c r="A85" i="62"/>
  <c r="A59" i="62"/>
  <c r="S111" i="62"/>
  <c r="A111" i="61"/>
  <c r="A85" i="61"/>
  <c r="A59" i="61"/>
  <c r="A111" i="60"/>
  <c r="A85" i="60"/>
  <c r="C59" i="60"/>
  <c r="A59" i="60"/>
  <c r="H59" i="60"/>
  <c r="A111" i="59"/>
  <c r="A85" i="59"/>
  <c r="A59" i="59"/>
  <c r="A111" i="58"/>
  <c r="A85" i="58"/>
  <c r="A59" i="58"/>
  <c r="S111" i="57"/>
  <c r="A111" i="57"/>
  <c r="A85" i="57"/>
  <c r="A59" i="57"/>
  <c r="A111" i="56"/>
  <c r="A85" i="56"/>
  <c r="A59" i="56"/>
  <c r="A111" i="55"/>
  <c r="A85" i="55"/>
  <c r="A59" i="55"/>
  <c r="A111" i="54"/>
  <c r="A85" i="54"/>
  <c r="A59" i="54"/>
  <c r="A111" i="53"/>
  <c r="A85" i="53"/>
  <c r="A59" i="53"/>
  <c r="A111" i="52"/>
  <c r="A85" i="52"/>
  <c r="A59" i="52"/>
  <c r="A111" i="51"/>
  <c r="A85" i="51"/>
  <c r="A59" i="51"/>
  <c r="H59" i="51"/>
  <c r="I30" i="7"/>
  <c r="D25" i="7"/>
  <c r="F21" i="7"/>
  <c r="D21" i="7"/>
  <c r="B21" i="7"/>
  <c r="S18" i="7"/>
  <c r="M59" i="7" s="1"/>
  <c r="L18" i="7"/>
  <c r="H59" i="7" s="1"/>
  <c r="E18" i="7"/>
  <c r="C59" i="7" s="1"/>
  <c r="R7" i="7"/>
  <c r="S59" i="7" s="1"/>
  <c r="A111" i="7"/>
  <c r="A85" i="7"/>
  <c r="A59" i="7"/>
  <c r="S111" i="5"/>
  <c r="S59" i="5"/>
  <c r="A111" i="5"/>
  <c r="A85" i="5"/>
  <c r="A59" i="5"/>
  <c r="S85" i="87" l="1"/>
  <c r="S59" i="76"/>
  <c r="S59" i="80"/>
  <c r="M59" i="87"/>
  <c r="S59" i="82"/>
  <c r="S59" i="88"/>
  <c r="S59" i="87"/>
  <c r="S59" i="86"/>
  <c r="S59" i="85"/>
  <c r="S59" i="84"/>
  <c r="S59" i="83"/>
  <c r="S59" i="81"/>
  <c r="S59" i="78"/>
  <c r="S59" i="77"/>
  <c r="S59" i="75"/>
  <c r="S59" i="74"/>
  <c r="S59" i="73"/>
  <c r="S59" i="72"/>
  <c r="S59" i="71"/>
  <c r="S59" i="70"/>
  <c r="S59" i="69"/>
  <c r="S59" i="68"/>
  <c r="S59" i="67"/>
  <c r="S59" i="66"/>
  <c r="S59" i="65"/>
  <c r="S59" i="64"/>
  <c r="S59" i="63"/>
  <c r="S59" i="62"/>
  <c r="S59" i="61"/>
  <c r="S59" i="60"/>
  <c r="S59" i="59"/>
  <c r="S59" i="58"/>
  <c r="S59" i="57"/>
  <c r="S59" i="56"/>
  <c r="S59" i="55"/>
  <c r="S59" i="54"/>
  <c r="S59" i="53"/>
  <c r="S59" i="52"/>
  <c r="S59" i="51"/>
  <c r="S111" i="7"/>
  <c r="M59" i="5"/>
  <c r="H59" i="5"/>
  <c r="C59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9BE7B4-E4D0-47D2-8F16-8A3AF0C87DDD}" keepAlive="1" name="Query - 3A" description="Connection to the '3A' query in the workbook." type="5" refreshedVersion="0" background="1">
    <dbPr connection="Provider=Microsoft.Mashup.OleDb.1;Data Source=$Workbook$;Location=3A;Extended Properties=&quot;&quot;" command="SELECT * FROM [3A]"/>
  </connection>
</connections>
</file>

<file path=xl/sharedStrings.xml><?xml version="1.0" encoding="utf-8"?>
<sst xmlns="http://schemas.openxmlformats.org/spreadsheetml/2006/main" count="8884" uniqueCount="466">
  <si>
    <t>SISTEMA EDUCATIVO NACIONAL</t>
  </si>
  <si>
    <t>EDUCACIÒN SECUNDARIA</t>
  </si>
  <si>
    <t>K A R D E X</t>
  </si>
  <si>
    <t>TAMAULIPAS</t>
  </si>
  <si>
    <t>NOMBRE OFICIAL DE LA ESCUELA SEGÚN CATÁLOGO DE CENTROS DE TRABAJO</t>
  </si>
  <si>
    <t>CALLE, COLONIA O LOCALIDAD</t>
  </si>
  <si>
    <t>REYNOSA</t>
  </si>
  <si>
    <t xml:space="preserve"> MUNICIPIO O DELEGACIÓN POLÍTICA</t>
  </si>
  <si>
    <t>NOMBRE(S)</t>
  </si>
  <si>
    <t xml:space="preserve">FECHA DE NACIMIENTO </t>
  </si>
  <si>
    <t xml:space="preserve">    </t>
  </si>
  <si>
    <t>MES</t>
  </si>
  <si>
    <t>DÍA</t>
  </si>
  <si>
    <t>SEXO</t>
  </si>
  <si>
    <t>TURNO</t>
  </si>
  <si>
    <t>GRUPO</t>
  </si>
  <si>
    <t>AÑO</t>
  </si>
  <si>
    <t>DOMICILIO:</t>
  </si>
  <si>
    <t>CALLE</t>
  </si>
  <si>
    <t>NÚMERO</t>
  </si>
  <si>
    <t>COLONIA</t>
  </si>
  <si>
    <t>MUNICIPIO O DELEGACIÓN POLÍTICA</t>
  </si>
  <si>
    <t>ENTIDAD</t>
  </si>
  <si>
    <t>TELÉFONO</t>
  </si>
  <si>
    <t>NOMBRE DEL PADRE DE FAMILIA O TUTOR:</t>
  </si>
  <si>
    <t xml:space="preserve">                                            PRIMER GRADO</t>
  </si>
  <si>
    <t>NÚMERO DE CONTROL</t>
  </si>
  <si>
    <t>PERÍODO ESCOLAR</t>
  </si>
  <si>
    <t>ASIGNATURAS</t>
  </si>
  <si>
    <t>FINAL</t>
  </si>
  <si>
    <t>INASISTENCIAS</t>
  </si>
  <si>
    <t>SUMA</t>
  </si>
  <si>
    <t>TOTAL</t>
  </si>
  <si>
    <t>EXAMEN</t>
  </si>
  <si>
    <t>EXAMEN DE REGULARIZACIÓN</t>
  </si>
  <si>
    <t>CLAVE DE LA LENGUA EXTRANJERA</t>
  </si>
  <si>
    <t>PRIMER APELLIDO</t>
  </si>
  <si>
    <t>SEGUNDO APELLIDO</t>
  </si>
  <si>
    <t>PERIODOS DE EVALUACIÓN</t>
  </si>
  <si>
    <t>NOMBRE (S)</t>
  </si>
  <si>
    <t>PROMEDIO FINAL DE GRADO</t>
  </si>
  <si>
    <t>ENTIDAD FEDERATIVA</t>
  </si>
  <si>
    <t>APELLIDO PATERNO</t>
  </si>
  <si>
    <t>APELLIDO MATERNO</t>
  </si>
  <si>
    <t>LOCALIDAD</t>
  </si>
  <si>
    <r>
      <t>ALUMNO(A</t>
    </r>
    <r>
      <rPr>
        <b/>
        <sz val="10"/>
        <color indexed="8"/>
        <rFont val="Arial"/>
        <family val="2"/>
      </rPr>
      <t>):</t>
    </r>
  </si>
  <si>
    <t>I</t>
  </si>
  <si>
    <t>Clave según C.C.T.</t>
  </si>
  <si>
    <t>1°</t>
  </si>
  <si>
    <t>2°</t>
  </si>
  <si>
    <t>3°</t>
  </si>
  <si>
    <t>TIPO DE</t>
  </si>
  <si>
    <t>FECHA DE</t>
  </si>
  <si>
    <t>CALIFI- CACIÓN</t>
  </si>
  <si>
    <t>LENGUA MATERNA</t>
  </si>
  <si>
    <t>MATEMÁTICAS</t>
  </si>
  <si>
    <t>HISTORIA</t>
  </si>
  <si>
    <t>GEOGRAFÍA</t>
  </si>
  <si>
    <t>FORMACIÓN</t>
  </si>
  <si>
    <t>CÍVICA Y ÉTICA</t>
  </si>
  <si>
    <t>EDUCACIÓN</t>
  </si>
  <si>
    <t>FÍSICA</t>
  </si>
  <si>
    <t>ARTES</t>
  </si>
  <si>
    <t>(ESPAÑOL)</t>
  </si>
  <si>
    <t>LENGUA EXTRAJERA</t>
  </si>
  <si>
    <t>(INGLÉS)</t>
  </si>
  <si>
    <t>CALIF.</t>
  </si>
  <si>
    <t>SECRETARÍA DE EDUCACIÓN DE TAMAULIPAS</t>
  </si>
  <si>
    <t>CLAVE UNICA DE REGISTRO DE POBLACIÓN</t>
  </si>
  <si>
    <t>SECRETARÍA DE EDUCACIÓN U ORGANISMO PUBLICO DESCENTRALIZADO</t>
  </si>
  <si>
    <t xml:space="preserve">   </t>
  </si>
  <si>
    <t>M</t>
  </si>
  <si>
    <t>LENGUA EXTRANJERA</t>
  </si>
  <si>
    <t>INGLÉS</t>
  </si>
  <si>
    <t>CURP</t>
  </si>
  <si>
    <t>PERIODO</t>
  </si>
  <si>
    <t xml:space="preserve"> </t>
  </si>
  <si>
    <t>OBSERVACIONES:</t>
  </si>
  <si>
    <t>CLAVE DE LA EDUCACIÓN TECNÓLOGICA</t>
  </si>
  <si>
    <t>CIENCIAS</t>
  </si>
  <si>
    <t>(BIOLOGIA)</t>
  </si>
  <si>
    <t>TECNOLOGÍA</t>
  </si>
  <si>
    <t>2021 - 2022</t>
  </si>
  <si>
    <t>A</t>
  </si>
  <si>
    <t>A21001</t>
  </si>
  <si>
    <t>(QUIMICA)</t>
  </si>
  <si>
    <t>(FISICA)</t>
  </si>
  <si>
    <t>TERCER GRADO</t>
  </si>
  <si>
    <t>SEGUNDO GRADO</t>
  </si>
  <si>
    <t>II</t>
  </si>
  <si>
    <t>III</t>
  </si>
  <si>
    <t>2022 - 2023</t>
  </si>
  <si>
    <t>2023 - 2024</t>
  </si>
  <si>
    <t>PROMEDIO FINAL SECUNDARIA</t>
  </si>
  <si>
    <t>28DES0116W</t>
  </si>
  <si>
    <t>ZE:011</t>
  </si>
  <si>
    <t>SECUNDARIA GENERAL No. 14 NORBERTO TREVIÑO ZAPATA</t>
  </si>
  <si>
    <t>CENTENARIO UNO  COL. VILLA ESMERALDA</t>
  </si>
  <si>
    <t>ESCUELA SECUNDARIA GENERAL No. 14</t>
  </si>
  <si>
    <t>¨NORBERTO TREVIÑO ZAPATA¨</t>
  </si>
  <si>
    <t>C.C.T. 28DES0116W</t>
  </si>
  <si>
    <t xml:space="preserve">CURP ALUMNOS </t>
  </si>
  <si>
    <t>CEL: Alumno</t>
  </si>
  <si>
    <t xml:space="preserve">CORREO DEL ALUMNO(por maestros) </t>
  </si>
  <si>
    <t>correos de alumnos ya existentes</t>
  </si>
  <si>
    <t>ESTATURA Y PESO/TIPO DE SANGRE</t>
  </si>
  <si>
    <t>NUMEROS TELEFONICOS Y CORREOS ELECTRONICOS</t>
  </si>
  <si>
    <t>DOMICILIO</t>
  </si>
  <si>
    <t>CODIGO POSTAL</t>
  </si>
  <si>
    <t xml:space="preserve">No. </t>
  </si>
  <si>
    <t>NOMBRE DEL ALUMNO(A)</t>
  </si>
  <si>
    <t>HERNANDEZ</t>
  </si>
  <si>
    <t>CRUZ</t>
  </si>
  <si>
    <t>ALEXANDER</t>
  </si>
  <si>
    <t>PEREZ</t>
  </si>
  <si>
    <t>MARTINEZ</t>
  </si>
  <si>
    <t>GARCIA</t>
  </si>
  <si>
    <t>JIMENEZ</t>
  </si>
  <si>
    <t>ANGEL</t>
  </si>
  <si>
    <t>DEL ANGEL</t>
  </si>
  <si>
    <t>ALEJANDRO</t>
  </si>
  <si>
    <t>CARLOS</t>
  </si>
  <si>
    <t>FERNANDO</t>
  </si>
  <si>
    <t>RAMOS</t>
  </si>
  <si>
    <r>
      <t xml:space="preserve">                                       2021 - 2022                  </t>
    </r>
    <r>
      <rPr>
        <b/>
        <sz val="10"/>
        <color theme="0"/>
        <rFont val="Arial"/>
        <family val="2"/>
      </rPr>
      <t xml:space="preserve"> FBHGWRYWY3Y</t>
    </r>
    <r>
      <rPr>
        <b/>
        <sz val="10"/>
        <rFont val="Arial"/>
        <family val="2"/>
      </rPr>
      <t xml:space="preserve">       </t>
    </r>
  </si>
  <si>
    <t>LISTAS DE ALUMNOS EN 1ro. H</t>
  </si>
  <si>
    <t>NOMBRE DE PADRES O TUTOR</t>
  </si>
  <si>
    <t>RODRIGUEZ</t>
  </si>
  <si>
    <t>RICARDO</t>
  </si>
  <si>
    <t>alvarez.ricardo1h@gmail.com</t>
  </si>
  <si>
    <t>violetarodriguez2510@gmail.com</t>
  </si>
  <si>
    <t>O +</t>
  </si>
  <si>
    <t>angelez.eduardo1h@gmail.com</t>
  </si>
  <si>
    <t>estherguzmanr20@gmail.com</t>
  </si>
  <si>
    <t>ernestoangelesguzman@gmail.com</t>
  </si>
  <si>
    <t>arcadio.roberto1h@gmail.com</t>
  </si>
  <si>
    <t>isamargallardo30@gmail.com</t>
  </si>
  <si>
    <t>azuara.bryan1h@gmail.com</t>
  </si>
  <si>
    <t>vejetaesmidios1234@gmail.com</t>
  </si>
  <si>
    <t>A+</t>
  </si>
  <si>
    <t>azuaraalfredo371@gmail.com</t>
  </si>
  <si>
    <t>bautista.paulina1h@gmail.com</t>
  </si>
  <si>
    <t>paulinabautistaortega0975@gmail.com</t>
  </si>
  <si>
    <t>dulcemadahibautistaortega14@gmail.com</t>
  </si>
  <si>
    <t>bautista.angel1h@gmail.com</t>
  </si>
  <si>
    <t>reynarmzsosa@gmail.com</t>
  </si>
  <si>
    <t>O+</t>
  </si>
  <si>
    <t>cruz.andrea1h@gmail.com</t>
  </si>
  <si>
    <t>userlone91@gmail.com</t>
  </si>
  <si>
    <t>delangel.dulce1h@gmail.com</t>
  </si>
  <si>
    <t>salomedelangel2@gmail.com</t>
  </si>
  <si>
    <t>o+</t>
  </si>
  <si>
    <t>diaz.ana1h@gmail.com</t>
  </si>
  <si>
    <t>diazhernandezjuan50@gmail.com</t>
  </si>
  <si>
    <t>garcia.julissa1h@gmail.com</t>
  </si>
  <si>
    <t>julissagarcuia572@gmail.com</t>
  </si>
  <si>
    <t>B+</t>
  </si>
  <si>
    <t>garcia.estefany1h@gmail.com</t>
  </si>
  <si>
    <t>calocarendon@gmail.com</t>
  </si>
  <si>
    <t>1..56</t>
  </si>
  <si>
    <t>garza.carlos1h@gmail.com</t>
  </si>
  <si>
    <t>clau_iselita@hotmail.com</t>
  </si>
  <si>
    <t>gonzalez.juan1h@gmail.com</t>
  </si>
  <si>
    <t>aideegonzales54@gmail.com</t>
  </si>
  <si>
    <t>SANTIAGO</t>
  </si>
  <si>
    <t>gonzalez.valencia1h@gmail.com</t>
  </si>
  <si>
    <t>alevale@gmail.com</t>
  </si>
  <si>
    <t>hernandez.santiago1h@gmail.com</t>
  </si>
  <si>
    <t>ege811011@gmail.com</t>
  </si>
  <si>
    <t>hernandez.bryan1h@gmail.com</t>
  </si>
  <si>
    <t>luisjavierijs188@gmail.com</t>
  </si>
  <si>
    <t>hernandez.lloyd1h@gmail.com</t>
  </si>
  <si>
    <t>marypina242@gmail.com</t>
  </si>
  <si>
    <t>hernandez.perla1h@gmail.com</t>
  </si>
  <si>
    <t>ramirezperezdulcesarahi1@gmail.com</t>
  </si>
  <si>
    <t>jimenez.brayane1h@gmail.com</t>
  </si>
  <si>
    <t>ofelia.castro.1977@gmail.com</t>
  </si>
  <si>
    <t>VAZQUEZ</t>
  </si>
  <si>
    <t>jimenez.brayan1h@gmail.com</t>
  </si>
  <si>
    <t>anapatriciavazques@gmail.com</t>
  </si>
  <si>
    <t>JUAREZ</t>
  </si>
  <si>
    <t>ALBERTO</t>
  </si>
  <si>
    <t>juarez.alberto1h@gmail.com</t>
  </si>
  <si>
    <t>susyperez.7908@gmail.com</t>
  </si>
  <si>
    <t>martinez.citlaly1h@gmail.com</t>
  </si>
  <si>
    <t>elias1986@gmail.com</t>
  </si>
  <si>
    <t>martinez.luis1h@gmail.com</t>
  </si>
  <si>
    <t>martinez.david1h@gmail.com</t>
  </si>
  <si>
    <t>hdzdelcarmen09@gmail.com</t>
  </si>
  <si>
    <t>nato.alejandro1h@gmail.com</t>
  </si>
  <si>
    <t>alejandronato367@gmail.com</t>
  </si>
  <si>
    <t>ROQUE</t>
  </si>
  <si>
    <t>osorio.juan1h@gmail.com</t>
  </si>
  <si>
    <t>juancaosorio63@gmail.com</t>
  </si>
  <si>
    <t>pablo.angel1h@gmail.com</t>
  </si>
  <si>
    <t>pacheco.sergio1h@gmail.com</t>
  </si>
  <si>
    <t>leticiacruzangelina2@gmail.com</t>
  </si>
  <si>
    <t>perez.jose1h@gmail.com</t>
  </si>
  <si>
    <t>chepepehdz@hotmail.com</t>
  </si>
  <si>
    <t>TORRES</t>
  </si>
  <si>
    <t>perez.michelle1h@gmail.com</t>
  </si>
  <si>
    <t>michelleperez21309@gmail.com</t>
  </si>
  <si>
    <t>FISCALJUAN57@GMAIL.COM</t>
  </si>
  <si>
    <t>ramirez.omar1h@gmail.com</t>
  </si>
  <si>
    <t>escosegura1980@gmail.com</t>
  </si>
  <si>
    <t>ADRIAN</t>
  </si>
  <si>
    <t>ramos.luis1h@gmail.com</t>
  </si>
  <si>
    <t>iramos322gmaiel.com@gmail.com</t>
  </si>
  <si>
    <t>requena.gael1h@gmail.com</t>
  </si>
  <si>
    <t>rocha.angelica1h@gmail.com</t>
  </si>
  <si>
    <t>mar77azul@gmail.com</t>
  </si>
  <si>
    <t>JONATHAN</t>
  </si>
  <si>
    <t>santiago.jonathan1h@gmail.com</t>
  </si>
  <si>
    <t>1208mariasusana@gmail.com</t>
  </si>
  <si>
    <t>EDWIN</t>
  </si>
  <si>
    <t>torres.edwin1h@gmail.com</t>
  </si>
  <si>
    <t>trejo.gael1h@gmail.com</t>
  </si>
  <si>
    <t>josefinavqzlopez@gmail.com</t>
  </si>
  <si>
    <t>zuñiga.jennika1h@gmail.com</t>
  </si>
  <si>
    <t>ferzuga405@gmail.com</t>
  </si>
  <si>
    <t>MUJERES: 19</t>
  </si>
  <si>
    <t>TOTAL DE ALUMNOS: 38</t>
  </si>
  <si>
    <t>HOMBRES:19</t>
  </si>
  <si>
    <t>ANTONIO ANTONIO DIANA LAURA</t>
  </si>
  <si>
    <t>BAEZ FAJARDO NAHOMI GERALDINE</t>
  </si>
  <si>
    <t>BURGOS RODRIGUEZ CRISTIAN FERNANDO</t>
  </si>
  <si>
    <t>COLORADO PATRICIO ASHLEY NAHOMI</t>
  </si>
  <si>
    <t xml:space="preserve">COMPEAN CABRERA CARLOS ALEXANDER </t>
  </si>
  <si>
    <t>CRUZ GARCIA ELIO</t>
  </si>
  <si>
    <t>CRUZ OLMEDO LUCIA BEATRIZ</t>
  </si>
  <si>
    <t>DE LA CRUZ RAMOS JONATHAN URIEL</t>
  </si>
  <si>
    <t>ESPINOSA CRUZ VANESSA</t>
  </si>
  <si>
    <t xml:space="preserve">FELIPE HERNANDEZ VIOLETA  </t>
  </si>
  <si>
    <t>GARCIA JIMENEZ VICENTE</t>
  </si>
  <si>
    <t xml:space="preserve">GARCIA NICOLAS ANGEL </t>
  </si>
  <si>
    <t>GUTIERREZ SAGRERO CYNDI YAMILETH</t>
  </si>
  <si>
    <r>
      <rPr>
        <sz val="10"/>
        <color theme="1"/>
        <rFont val="Calibri"/>
        <family val="2"/>
        <scheme val="minor"/>
      </rPr>
      <t>HERNANDEZ MARTINEZ BLANCA IVONN</t>
    </r>
    <r>
      <rPr>
        <sz val="11"/>
        <color theme="1"/>
        <rFont val="Calibri"/>
        <family val="2"/>
        <scheme val="minor"/>
      </rPr>
      <t>E</t>
    </r>
  </si>
  <si>
    <t>HERNANDEZ RAMOS RODOLFO MISAEL</t>
  </si>
  <si>
    <t xml:space="preserve">LIMON ESCALANTE ALEJANDRO </t>
  </si>
  <si>
    <t>LOPEZ VALENZUELA FERNANDA VIANEY</t>
  </si>
  <si>
    <t>MARTINEZ HERNANDEZ DYLAN GIOVANNI</t>
  </si>
  <si>
    <t>MARTINEZ SERAFIN YOSELIN</t>
  </si>
  <si>
    <t>MARTINEZ VEGA ALISON CAMILA</t>
  </si>
  <si>
    <t>MENDEZ MORALES MIRIAM</t>
  </si>
  <si>
    <t xml:space="preserve">MENDOZA MARTINEZ EDWIN ANTONIO </t>
  </si>
  <si>
    <t xml:space="preserve">MOJICA DEL ANGEL JOHAN </t>
  </si>
  <si>
    <t>MORALES SALAZAR RICARDO ADRIAN</t>
  </si>
  <si>
    <t>MORALES TELLEZ FRANCISCO ARTURO</t>
  </si>
  <si>
    <t>PADILLA HERNANDEZ DANIA LUCERO</t>
  </si>
  <si>
    <t>PEREZ REYNA SANTIAGO URIEL</t>
  </si>
  <si>
    <t>PRADO SANTIAGO JOHAN ALBERTO</t>
  </si>
  <si>
    <t>REYNAGA JUAREZ CUTBERTO ALEXEY</t>
  </si>
  <si>
    <t>ROQUE DEL ANGEL EVELYN DAMARIS</t>
  </si>
  <si>
    <t>SANCHEZ NIETO YESSENIA LIZETH</t>
  </si>
  <si>
    <t>TORRES TORRES CARLOS RUBEN</t>
  </si>
  <si>
    <t>VAZQUEZ VITALES ELDHER ALEJANDRO</t>
  </si>
  <si>
    <t>ANTONIO</t>
  </si>
  <si>
    <t>DIANA</t>
  </si>
  <si>
    <t>LAURA</t>
  </si>
  <si>
    <t>AOAD081024MVZNNNA6</t>
  </si>
  <si>
    <t>Edgar AntonioNava</t>
  </si>
  <si>
    <t>Palma Real 120, Fracc.Las Palmas</t>
  </si>
  <si>
    <t>BAEZ</t>
  </si>
  <si>
    <t>FAJARDO</t>
  </si>
  <si>
    <t>NAHOMI</t>
  </si>
  <si>
    <t>GERALDINE</t>
  </si>
  <si>
    <t>BAFN081003MTSZJHA7</t>
  </si>
  <si>
    <t>Jose Santos Baez Vazquez</t>
  </si>
  <si>
    <t>Laton 2 Num.323, Fracc.Villa Esmeralda</t>
  </si>
  <si>
    <t>BURGOS</t>
  </si>
  <si>
    <t>CRISTIAN</t>
  </si>
  <si>
    <t>BURC081106HTSRDRA0</t>
  </si>
  <si>
    <t>Gabriel Burgos Guevara</t>
  </si>
  <si>
    <t>Cipres 268 Fracc.Los Almendros</t>
  </si>
  <si>
    <t>COLORADO</t>
  </si>
  <si>
    <t>PATRICIO</t>
  </si>
  <si>
    <t>ASHLEY</t>
  </si>
  <si>
    <t>COPA081129MTSLTSA3</t>
  </si>
  <si>
    <t>Deisy Patricio Martinez</t>
  </si>
  <si>
    <t>Minas de Esmeralda 341,Fracc.Villa Esmeralda</t>
  </si>
  <si>
    <t>COMPEAN</t>
  </si>
  <si>
    <t>CABRERA</t>
  </si>
  <si>
    <t>COCC081209HTSMBRA0</t>
  </si>
  <si>
    <t>Josue M.Compean Placios</t>
  </si>
  <si>
    <t>Esmeralda 4 Num.162,Fracc.Villa Esmeralda</t>
  </si>
  <si>
    <t>ELIO</t>
  </si>
  <si>
    <t>CUGE081101HVZRRLA4</t>
  </si>
  <si>
    <t>Nidia Aurora Cruz Garcia</t>
  </si>
  <si>
    <t>Minas uno Num.425,Fracc.Villa Esmeralda</t>
  </si>
  <si>
    <t>OLMEDO</t>
  </si>
  <si>
    <t>LUCIA</t>
  </si>
  <si>
    <t>BEATRIZ</t>
  </si>
  <si>
    <t>CUOL081216MTSRLCA0</t>
  </si>
  <si>
    <t>Lucio Cruz Martinez</t>
  </si>
  <si>
    <t>Plantago Num.365,Fracc.Los Almendros</t>
  </si>
  <si>
    <t>DE LA CRUZ</t>
  </si>
  <si>
    <t>URIEL</t>
  </si>
  <si>
    <t>CURJ081113HTSRMNA3</t>
  </si>
  <si>
    <t>Agapito De la Cruz Santiago</t>
  </si>
  <si>
    <t>Rodhe Dos Num.312,Fracc.Villa Esmeralda</t>
  </si>
  <si>
    <t>ESPINOSA</t>
  </si>
  <si>
    <t>VANESSA</t>
  </si>
  <si>
    <t>EICV081204MTSSRNA0</t>
  </si>
  <si>
    <t>Madai Cruz Gutierrez</t>
  </si>
  <si>
    <t>Primera Avenida Num.224 A,Fracc.Los Almendros</t>
  </si>
  <si>
    <t>FELIPE</t>
  </si>
  <si>
    <t>VIOLETA</t>
  </si>
  <si>
    <t>FEHV081208MTSLRLA0</t>
  </si>
  <si>
    <t>Luis Obed Felipe Sanchez</t>
  </si>
  <si>
    <t>Lantana Num.257, Fracc.Los Almendros</t>
  </si>
  <si>
    <t>VICENTE</t>
  </si>
  <si>
    <t>GAJV081203HTSRMCA9</t>
  </si>
  <si>
    <t>Maria Hortencia Jimenez Gonzalez</t>
  </si>
  <si>
    <t>Villa de Aguayo Num.414,Fracc.Riveras del Carmen</t>
  </si>
  <si>
    <t>NICOLAS</t>
  </si>
  <si>
    <t>GANA081012HTSRCNA3</t>
  </si>
  <si>
    <t>Narciso Garcia Santos</t>
  </si>
  <si>
    <t>Villas de Esmeralda Num.802, Fracc.Villla Esmeralda</t>
  </si>
  <si>
    <t>GUTIERREZ</t>
  </si>
  <si>
    <t>SAGRERO</t>
  </si>
  <si>
    <t>CYNDI</t>
  </si>
  <si>
    <t>YAMILETH</t>
  </si>
  <si>
    <t>GUSC081215MTSTGYB7</t>
  </si>
  <si>
    <t>Alvaro Gutierrez Gutierrez</t>
  </si>
  <si>
    <t>Plantago Num.385,Fracc.Los Almendros</t>
  </si>
  <si>
    <t>BLANCA</t>
  </si>
  <si>
    <t>IVONNE</t>
  </si>
  <si>
    <t>HEMB081023MTSRRLA1</t>
  </si>
  <si>
    <t>Alma Rosa Martinez Salazar</t>
  </si>
  <si>
    <t>Rodhe 3 Num.209,Fracc.Villa Esmeralda</t>
  </si>
  <si>
    <t xml:space="preserve">HERNANDEZ PEREZ ANGEL IVAN </t>
  </si>
  <si>
    <t>IVAN</t>
  </si>
  <si>
    <t>HEPA081014HTSRRNA7</t>
  </si>
  <si>
    <t>Domingo Hernandez Bibiano</t>
  </si>
  <si>
    <t>Platino 2 Num.128,Fracc.Villa Esmeralda</t>
  </si>
  <si>
    <t>RODOLFO</t>
  </si>
  <si>
    <t>MISAEL</t>
  </si>
  <si>
    <t>HERR081031HTSRMDA6</t>
  </si>
  <si>
    <t>Rodolfo Hernandez Herrera</t>
  </si>
  <si>
    <t>Rodhe 3 Num.134,Fracc.Villa Esmeralda</t>
  </si>
  <si>
    <t>LIMON</t>
  </si>
  <si>
    <t>ESCALANTE</t>
  </si>
  <si>
    <t>LIEA081129HTSMSLA5</t>
  </si>
  <si>
    <t>Alejandro Limon Olague</t>
  </si>
  <si>
    <t>Cristal 1 Num.145,Fracc.Villa Esmeralda</t>
  </si>
  <si>
    <t>LOPEZ</t>
  </si>
  <si>
    <t>VALENZUELA</t>
  </si>
  <si>
    <t>FERNANDA</t>
  </si>
  <si>
    <t>VIANEY</t>
  </si>
  <si>
    <t>LOVF081218MTSPLRA2</t>
  </si>
  <si>
    <t>Karla Santiago Valenzuela Torres</t>
  </si>
  <si>
    <t>Villa de Camargo Num.57,Fracc.Riveras del Carmen</t>
  </si>
  <si>
    <t>DYLAN</t>
  </si>
  <si>
    <t>GIOVANNI</t>
  </si>
  <si>
    <t>MAHD081108HTSRRYA1</t>
  </si>
  <si>
    <t>Silvino Martinez Benito</t>
  </si>
  <si>
    <t>Nogales Num.462,Col.Maria Dolores</t>
  </si>
  <si>
    <t>SERAFIN</t>
  </si>
  <si>
    <t>YOSELIN</t>
  </si>
  <si>
    <t>MASY081130MVZRRSA3</t>
  </si>
  <si>
    <t>Marian Serafin Pacheco</t>
  </si>
  <si>
    <t>Palma Roja Num.128,Fracc.Las Palmas</t>
  </si>
  <si>
    <t>VEGA</t>
  </si>
  <si>
    <t>ALISON</t>
  </si>
  <si>
    <t>CAMILA</t>
  </si>
  <si>
    <t>MAVA081227MTSRGLA4</t>
  </si>
  <si>
    <t>Rebeca Vega Jimenez</t>
  </si>
  <si>
    <t>Esmeralda 2 Num.127,Fracc.Villa Esmeralda</t>
  </si>
  <si>
    <t>MENDEZ</t>
  </si>
  <si>
    <t>MORALES</t>
  </si>
  <si>
    <t>MIRIAM</t>
  </si>
  <si>
    <t>MEMM081210MTSNRRA5</t>
  </si>
  <si>
    <t>Judith Morales Jimenez</t>
  </si>
  <si>
    <t>Cipres Num.158, Fracc.Los Almendros</t>
  </si>
  <si>
    <t>MENDOZA</t>
  </si>
  <si>
    <t>MEME081020HTSNRDA2</t>
  </si>
  <si>
    <t>Juana Martinez Crescencio</t>
  </si>
  <si>
    <t>Av.La Joya 322,Fracc.Villa Esmeralda</t>
  </si>
  <si>
    <t>MOJICA</t>
  </si>
  <si>
    <t>DEL</t>
  </si>
  <si>
    <t>JOHAN</t>
  </si>
  <si>
    <t>MOAJ081027HTSJNHA7</t>
  </si>
  <si>
    <t>Maria del Carmen del Angel</t>
  </si>
  <si>
    <t>Sulfurico 1 Num.328,Fracc.Villa Esmeralda</t>
  </si>
  <si>
    <t>SALAZAR</t>
  </si>
  <si>
    <t>MOSR081015HTSRLCA4</t>
  </si>
  <si>
    <t>Beatriz Adriana Salazar C.</t>
  </si>
  <si>
    <t>Minas 2 Num.137,Fracc.Villa Esmeralda</t>
  </si>
  <si>
    <t>TELLEZ</t>
  </si>
  <si>
    <t>FRANCISCO</t>
  </si>
  <si>
    <t>ARTURO</t>
  </si>
  <si>
    <t>MOTF081206HTSRLRA4</t>
  </si>
  <si>
    <t>Wendy Raquel Morales Tellez</t>
  </si>
  <si>
    <t>Platino 1 Num.119,Fracc.Villa Esmeralda</t>
  </si>
  <si>
    <t xml:space="preserve">NUÑEZ GARCIA YURIRIA LIZBETH </t>
  </si>
  <si>
    <t>NUÑEZ</t>
  </si>
  <si>
    <t>YURIRIA</t>
  </si>
  <si>
    <t>LIZBETH</t>
  </si>
  <si>
    <t>NUGY081020MTSXRRA6</t>
  </si>
  <si>
    <t>Narda Yuriria Garcia R.</t>
  </si>
  <si>
    <t>Centenario Num.441,Fracc.Villa Esmeralda</t>
  </si>
  <si>
    <t xml:space="preserve">OLARTE RIOS ESTRELLA </t>
  </si>
  <si>
    <t>OLARTE</t>
  </si>
  <si>
    <t>RIOS</t>
  </si>
  <si>
    <t>ESTRELLA</t>
  </si>
  <si>
    <t>OARE081021MTSLSSA9</t>
  </si>
  <si>
    <t>Maria Rocio Rios Herrera</t>
  </si>
  <si>
    <t>Alamos Num.313,Fracc.Los Encinos</t>
  </si>
  <si>
    <t>PADILLA</t>
  </si>
  <si>
    <t>DANIA</t>
  </si>
  <si>
    <t>LUCERO</t>
  </si>
  <si>
    <t>PAHD081017MTSDRNA0</t>
  </si>
  <si>
    <t>Lucia Hernandez Venegas</t>
  </si>
  <si>
    <t>Villa de Padilla Num.88,Fracc.Riveras del Carmen</t>
  </si>
  <si>
    <t>REYNA</t>
  </si>
  <si>
    <t>PERS081003HTSRYNA9</t>
  </si>
  <si>
    <t>Erika Leonor Reyna Lopez</t>
  </si>
  <si>
    <t>Minas 2 Num.254,Fracc.Villa Esmeralda</t>
  </si>
  <si>
    <t>PRADO</t>
  </si>
  <si>
    <t>PASJ081205HTSRNHA7</t>
  </si>
  <si>
    <t>Soledad Santiago Santiago</t>
  </si>
  <si>
    <t>Cristal 2 Num.127,Fracc.Villa Esmeralda</t>
  </si>
  <si>
    <t>QUIRARTE DE LA SOTA MARIA DE LOURDES</t>
  </si>
  <si>
    <t>QUIRARTE</t>
  </si>
  <si>
    <t>DE LA SOTA</t>
  </si>
  <si>
    <t xml:space="preserve">MARIA </t>
  </si>
  <si>
    <t>DE LOURDES</t>
  </si>
  <si>
    <t>QUSL081222MTSRTRA8</t>
  </si>
  <si>
    <t>Maria Juana de la Sota</t>
  </si>
  <si>
    <t>Sevilla Num.213,Fracc.Praderas de Elite</t>
  </si>
  <si>
    <t>REYNAGA</t>
  </si>
  <si>
    <t>CUTBERTO</t>
  </si>
  <si>
    <t>ALEXEY</t>
  </si>
  <si>
    <t>REJC081121HVZYRTA5</t>
  </si>
  <si>
    <t>Alejandra Juarez Cuellar</t>
  </si>
  <si>
    <t>Aleacion 2 Num.236,Fracc.Villla Esmeralda</t>
  </si>
  <si>
    <t>EVELYN</t>
  </si>
  <si>
    <t>DAMARIS</t>
  </si>
  <si>
    <t>ROAE081227MTSQNVA7</t>
  </si>
  <si>
    <t>Faustino Roque Martinez</t>
  </si>
  <si>
    <t>Concha Nacar Num.451,Fracc.Villa Esmeralda</t>
  </si>
  <si>
    <t>SANCHEZ</t>
  </si>
  <si>
    <t>NIETO</t>
  </si>
  <si>
    <t>YESSENIA</t>
  </si>
  <si>
    <t>LIZETH</t>
  </si>
  <si>
    <t>SANY081227MTSNTSA2</t>
  </si>
  <si>
    <t>Clara Susana Nieto Serrano</t>
  </si>
  <si>
    <t>Villa de Mier Num.154,Fracc.Riveras del Carmen</t>
  </si>
  <si>
    <t xml:space="preserve">SERRANO SANCHEZ IDALI </t>
  </si>
  <si>
    <t>SERRANO</t>
  </si>
  <si>
    <t>IDALI</t>
  </si>
  <si>
    <t>SESI081130MTSRNDA8</t>
  </si>
  <si>
    <t>Lourdes Sanchez Cervantes</t>
  </si>
  <si>
    <t>Villa San Carlos Num.49,Fracc.Riveras del Carmen</t>
  </si>
  <si>
    <t>RUBEN</t>
  </si>
  <si>
    <t>TOTC081227HTSRRRA8</t>
  </si>
  <si>
    <t>Blanca Esthela Torres Hernandez</t>
  </si>
  <si>
    <t>27 de Octubre Num.82,Fracc.Riveras del Carmen</t>
  </si>
  <si>
    <t>VITALES</t>
  </si>
  <si>
    <t>ELDHER</t>
  </si>
  <si>
    <t>VAVE081208HTSZTLA9</t>
  </si>
  <si>
    <t>Efrain Vazquez Dominguez</t>
  </si>
  <si>
    <t>Minas 2 Num.252, Fracc.Villlas de Esmeralda</t>
  </si>
  <si>
    <t>Nombre</t>
  </si>
  <si>
    <t>VISUALES</t>
  </si>
  <si>
    <t>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</si>
</sst>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5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6"/>
      <color indexed="8"/>
      <name val="Arial"/>
      <family val="2"/>
    </font>
    <font>
      <sz val="9"/>
      <color indexed="8"/>
      <name val="Calibri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8"/>
      <name val="Arial"/>
      <family val="2"/>
    </font>
    <font>
      <b/>
      <i/>
      <sz val="9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i/>
      <sz val="10"/>
      <name val="Arial"/>
      <family val="2"/>
    </font>
    <font>
      <sz val="10"/>
      <name val="Arial Narrow"/>
      <family val="2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7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/>
  </cellStyleXfs>
  <cellXfs count="26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6" fillId="0" borderId="0" xfId="0" applyFont="1"/>
    <xf numFmtId="0" fontId="6" fillId="0" borderId="6" xfId="0" applyFont="1" applyBorder="1"/>
    <xf numFmtId="0" fontId="6" fillId="0" borderId="1" xfId="0" applyFont="1" applyBorder="1"/>
    <xf numFmtId="0" fontId="8" fillId="0" borderId="0" xfId="0" applyFont="1"/>
    <xf numFmtId="0" fontId="4" fillId="0" borderId="0" xfId="0" applyFont="1"/>
    <xf numFmtId="0" fontId="6" fillId="0" borderId="5" xfId="0" applyFont="1" applyBorder="1"/>
    <xf numFmtId="0" fontId="0" fillId="0" borderId="7" xfId="0" applyBorder="1"/>
    <xf numFmtId="0" fontId="12" fillId="0" borderId="0" xfId="0" applyFont="1"/>
    <xf numFmtId="0" fontId="6" fillId="0" borderId="2" xfId="0" applyFont="1" applyBorder="1"/>
    <xf numFmtId="0" fontId="0" fillId="0" borderId="2" xfId="0" applyBorder="1"/>
    <xf numFmtId="0" fontId="6" fillId="0" borderId="9" xfId="0" applyFont="1" applyBorder="1"/>
    <xf numFmtId="0" fontId="8" fillId="0" borderId="12" xfId="0" applyFont="1" applyBorder="1"/>
    <xf numFmtId="0" fontId="8" fillId="0" borderId="0" xfId="0" applyFont="1" applyAlignment="1">
      <alignment horizontal="right" vertical="center"/>
    </xf>
    <xf numFmtId="0" fontId="6" fillId="0" borderId="8" xfId="0" applyFont="1" applyBorder="1"/>
    <xf numFmtId="0" fontId="7" fillId="0" borderId="1" xfId="0" applyFont="1" applyBorder="1"/>
    <xf numFmtId="0" fontId="4" fillId="0" borderId="6" xfId="0" applyFont="1" applyBorder="1"/>
    <xf numFmtId="0" fontId="10" fillId="0" borderId="0" xfId="0" applyFont="1"/>
    <xf numFmtId="0" fontId="8" fillId="0" borderId="12" xfId="0" applyFont="1" applyBorder="1" applyAlignment="1">
      <alignment horizontal="center"/>
    </xf>
    <xf numFmtId="0" fontId="0" fillId="0" borderId="6" xfId="0" applyBorder="1"/>
    <xf numFmtId="0" fontId="8" fillId="0" borderId="6" xfId="0" applyFont="1" applyBorder="1" applyAlignment="1">
      <alignment vertical="center"/>
    </xf>
    <xf numFmtId="0" fontId="8" fillId="0" borderId="6" xfId="0" applyFont="1" applyBorder="1"/>
    <xf numFmtId="0" fontId="11" fillId="0" borderId="0" xfId="0" applyFont="1"/>
    <xf numFmtId="0" fontId="9" fillId="0" borderId="11" xfId="0" applyFont="1" applyBorder="1" applyAlignment="1">
      <alignment horizontal="center" vertical="center" wrapText="1"/>
    </xf>
    <xf numFmtId="0" fontId="8" fillId="0" borderId="13" xfId="0" applyFont="1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5" fillId="3" borderId="17" xfId="2" applyFill="1" applyBorder="1" applyAlignment="1">
      <alignment horizontal="center" vertical="center"/>
    </xf>
    <xf numFmtId="0" fontId="15" fillId="3" borderId="22" xfId="2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top" wrapText="1" readingOrder="1"/>
      <protection locked="0"/>
    </xf>
    <xf numFmtId="0" fontId="15" fillId="0" borderId="9" xfId="2" applyBorder="1" applyAlignment="1">
      <alignment horizontal="center"/>
    </xf>
    <xf numFmtId="0" fontId="23" fillId="5" borderId="22" xfId="2" applyFont="1" applyFill="1" applyBorder="1" applyAlignment="1">
      <alignment horizontal="center" vertical="center"/>
    </xf>
    <xf numFmtId="0" fontId="16" fillId="2" borderId="20" xfId="2" applyFont="1" applyFill="1" applyBorder="1" applyAlignment="1">
      <alignment horizontal="left"/>
    </xf>
    <xf numFmtId="0" fontId="15" fillId="2" borderId="20" xfId="2" applyFill="1" applyBorder="1"/>
    <xf numFmtId="0" fontId="15" fillId="2" borderId="16" xfId="2" applyFill="1" applyBorder="1"/>
    <xf numFmtId="0" fontId="16" fillId="0" borderId="27" xfId="2" applyFont="1" applyBorder="1" applyAlignment="1">
      <alignment horizontal="center"/>
    </xf>
    <xf numFmtId="0" fontId="16" fillId="0" borderId="21" xfId="2" applyFont="1" applyBorder="1" applyAlignment="1">
      <alignment horizontal="center"/>
    </xf>
    <xf numFmtId="0" fontId="24" fillId="0" borderId="9" xfId="2" applyFont="1" applyBorder="1" applyAlignment="1">
      <alignment horizontal="center" vertical="center"/>
    </xf>
    <xf numFmtId="0" fontId="0" fillId="0" borderId="12" xfId="0" applyBorder="1"/>
    <xf numFmtId="0" fontId="24" fillId="0" borderId="13" xfId="2" applyFont="1" applyBorder="1" applyAlignment="1">
      <alignment horizontal="center" vertical="center"/>
    </xf>
    <xf numFmtId="0" fontId="21" fillId="0" borderId="12" xfId="1" applyFont="1" applyFill="1" applyBorder="1" applyAlignment="1">
      <alignment horizontal="left"/>
    </xf>
    <xf numFmtId="0" fontId="19" fillId="0" borderId="12" xfId="0" applyFont="1" applyBorder="1"/>
    <xf numFmtId="0" fontId="21" fillId="0" borderId="12" xfId="1" applyFont="1" applyFill="1" applyBorder="1" applyAlignment="1"/>
    <xf numFmtId="0" fontId="22" fillId="5" borderId="28" xfId="0" applyFont="1" applyFill="1" applyBorder="1" applyAlignment="1">
      <alignment horizontal="center" vertical="center"/>
    </xf>
    <xf numFmtId="0" fontId="23" fillId="5" borderId="28" xfId="2" applyFont="1" applyFill="1" applyBorder="1" applyAlignment="1">
      <alignment horizontal="center" vertical="center"/>
    </xf>
    <xf numFmtId="0" fontId="22" fillId="5" borderId="22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22" fillId="5" borderId="24" xfId="0" applyFont="1" applyFill="1" applyBorder="1" applyAlignment="1">
      <alignment horizontal="center" vertical="center"/>
    </xf>
    <xf numFmtId="0" fontId="16" fillId="0" borderId="32" xfId="2" applyFont="1" applyBorder="1" applyAlignment="1">
      <alignment horizontal="center"/>
    </xf>
    <xf numFmtId="0" fontId="27" fillId="0" borderId="12" xfId="0" applyFont="1" applyBorder="1"/>
    <xf numFmtId="0" fontId="27" fillId="0" borderId="0" xfId="0" applyFont="1"/>
    <xf numFmtId="0" fontId="14" fillId="0" borderId="12" xfId="1" applyFill="1" applyBorder="1" applyAlignment="1">
      <alignment horizontal="left"/>
    </xf>
    <xf numFmtId="0" fontId="14" fillId="0" borderId="33" xfId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19" fillId="0" borderId="12" xfId="0" applyFont="1" applyBorder="1" applyAlignment="1">
      <alignment horizontal="center" vertical="center"/>
    </xf>
    <xf numFmtId="0" fontId="14" fillId="0" borderId="25" xfId="1" applyBorder="1" applyAlignment="1">
      <alignment horizontal="center" vertic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left"/>
    </xf>
    <xf numFmtId="0" fontId="21" fillId="0" borderId="12" xfId="1" applyFont="1" applyFill="1" applyBorder="1" applyAlignment="1">
      <alignment horizontal="center" vertical="center"/>
    </xf>
    <xf numFmtId="0" fontId="30" fillId="0" borderId="12" xfId="1" applyFont="1" applyFill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27" fillId="2" borderId="12" xfId="0" applyFont="1" applyFill="1" applyBorder="1"/>
    <xf numFmtId="0" fontId="20" fillId="0" borderId="12" xfId="0" applyFont="1" applyBorder="1" applyAlignment="1">
      <alignment horizontal="left"/>
    </xf>
    <xf numFmtId="0" fontId="32" fillId="0" borderId="25" xfId="0" applyFont="1" applyBorder="1" applyAlignment="1">
      <alignment horizontal="center" vertical="center"/>
    </xf>
    <xf numFmtId="0" fontId="0" fillId="0" borderId="35" xfId="0" applyBorder="1" applyAlignment="1">
      <alignment horizontal="left"/>
    </xf>
    <xf numFmtId="0" fontId="19" fillId="0" borderId="35" xfId="0" applyFont="1" applyBorder="1" applyAlignment="1">
      <alignment horizontal="left"/>
    </xf>
    <xf numFmtId="0" fontId="0" fillId="2" borderId="35" xfId="0" applyFill="1" applyBorder="1" applyAlignment="1">
      <alignment horizontal="left"/>
    </xf>
    <xf numFmtId="0" fontId="19" fillId="2" borderId="35" xfId="0" applyFont="1" applyFill="1" applyBorder="1" applyAlignment="1">
      <alignment horizontal="left"/>
    </xf>
    <xf numFmtId="0" fontId="20" fillId="2" borderId="35" xfId="0" applyFont="1" applyFill="1" applyBorder="1" applyAlignment="1">
      <alignment horizontal="left"/>
    </xf>
    <xf numFmtId="0" fontId="4" fillId="0" borderId="20" xfId="0" applyFont="1" applyBorder="1" applyAlignment="1" applyProtection="1">
      <alignment horizontal="center" vertical="center" wrapText="1" readingOrder="1"/>
      <protection locked="0"/>
    </xf>
    <xf numFmtId="0" fontId="4" fillId="0" borderId="28" xfId="0" applyFont="1" applyBorder="1" applyAlignment="1" applyProtection="1">
      <alignment horizontal="center" vertical="center" wrapText="1" readingOrder="1"/>
      <protection locked="0"/>
    </xf>
    <xf numFmtId="0" fontId="4" fillId="0" borderId="27" xfId="0" applyFont="1" applyBorder="1" applyAlignment="1" applyProtection="1">
      <alignment horizontal="center" vertical="center" wrapText="1" readingOrder="1"/>
      <protection locked="0"/>
    </xf>
    <xf numFmtId="0" fontId="28" fillId="0" borderId="12" xfId="1" applyFont="1" applyFill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5" fillId="3" borderId="16" xfId="2" applyFill="1" applyBorder="1" applyAlignment="1">
      <alignment horizontal="center" vertical="center"/>
    </xf>
    <xf numFmtId="0" fontId="15" fillId="3" borderId="21" xfId="2" applyFill="1" applyBorder="1" applyAlignment="1">
      <alignment horizontal="center" vertical="center"/>
    </xf>
    <xf numFmtId="0" fontId="26" fillId="3" borderId="18" xfId="2" applyFont="1" applyFill="1" applyBorder="1" applyAlignment="1">
      <alignment horizontal="center" vertical="center" wrapText="1"/>
    </xf>
    <xf numFmtId="0" fontId="26" fillId="3" borderId="26" xfId="2" applyFont="1" applyFill="1" applyBorder="1" applyAlignment="1">
      <alignment horizontal="center" vertical="center" wrapText="1"/>
    </xf>
    <xf numFmtId="0" fontId="15" fillId="3" borderId="16" xfId="2" applyFill="1" applyBorder="1" applyAlignment="1">
      <alignment horizontal="center" vertical="center" wrapText="1"/>
    </xf>
    <xf numFmtId="0" fontId="15" fillId="3" borderId="21" xfId="2" applyFill="1" applyBorder="1" applyAlignment="1">
      <alignment horizontal="center" vertical="center" wrapText="1"/>
    </xf>
    <xf numFmtId="0" fontId="18" fillId="3" borderId="29" xfId="2" applyFont="1" applyFill="1" applyBorder="1" applyAlignment="1">
      <alignment horizontal="center" vertical="center" wrapText="1"/>
    </xf>
    <xf numFmtId="0" fontId="18" fillId="3" borderId="30" xfId="2" applyFont="1" applyFill="1" applyBorder="1" applyAlignment="1">
      <alignment horizontal="center" vertical="center" wrapText="1"/>
    </xf>
    <xf numFmtId="0" fontId="14" fillId="0" borderId="12" xfId="1" applyFill="1" applyBorder="1" applyAlignment="1">
      <alignment horizontal="center" vertical="center"/>
    </xf>
    <xf numFmtId="0" fontId="22" fillId="5" borderId="22" xfId="0" applyFont="1" applyFill="1" applyBorder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22" fillId="5" borderId="23" xfId="0" applyFont="1" applyFill="1" applyBorder="1" applyAlignment="1">
      <alignment horizontal="center" vertical="center"/>
    </xf>
    <xf numFmtId="0" fontId="22" fillId="5" borderId="24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2" fillId="6" borderId="22" xfId="0" applyFont="1" applyFill="1" applyBorder="1" applyAlignment="1">
      <alignment horizontal="center"/>
    </xf>
    <xf numFmtId="0" fontId="22" fillId="6" borderId="0" xfId="0" applyFont="1" applyFill="1" applyAlignment="1">
      <alignment horizontal="center"/>
    </xf>
    <xf numFmtId="0" fontId="22" fillId="6" borderId="31" xfId="0" applyFont="1" applyFill="1" applyBorder="1" applyAlignment="1">
      <alignment horizontal="center"/>
    </xf>
    <xf numFmtId="0" fontId="22" fillId="6" borderId="23" xfId="0" applyFont="1" applyFill="1" applyBorder="1" applyAlignment="1">
      <alignment horizontal="center"/>
    </xf>
    <xf numFmtId="0" fontId="22" fillId="6" borderId="24" xfId="0" applyFont="1" applyFill="1" applyBorder="1" applyAlignment="1">
      <alignment horizontal="center"/>
    </xf>
    <xf numFmtId="0" fontId="22" fillId="6" borderId="34" xfId="0" applyFont="1" applyFill="1" applyBorder="1" applyAlignment="1">
      <alignment horizontal="center"/>
    </xf>
    <xf numFmtId="0" fontId="14" fillId="0" borderId="13" xfId="1" applyFill="1" applyBorder="1" applyAlignment="1">
      <alignment horizontal="center" vertical="center"/>
    </xf>
    <xf numFmtId="0" fontId="28" fillId="0" borderId="8" xfId="1" applyFont="1" applyFill="1" applyBorder="1" applyAlignment="1">
      <alignment horizontal="center" vertical="center"/>
    </xf>
    <xf numFmtId="0" fontId="28" fillId="0" borderId="14" xfId="1" applyFont="1" applyFill="1" applyBorder="1" applyAlignment="1">
      <alignment horizontal="center" vertical="center"/>
    </xf>
    <xf numFmtId="0" fontId="17" fillId="3" borderId="17" xfId="2" applyFont="1" applyFill="1" applyBorder="1" applyAlignment="1">
      <alignment horizontal="center"/>
    </xf>
    <xf numFmtId="0" fontId="17" fillId="3" borderId="15" xfId="2" applyFont="1" applyFill="1" applyBorder="1" applyAlignment="1">
      <alignment horizontal="center"/>
    </xf>
    <xf numFmtId="0" fontId="17" fillId="3" borderId="19" xfId="2" applyFont="1" applyFill="1" applyBorder="1" applyAlignment="1">
      <alignment horizontal="center"/>
    </xf>
    <xf numFmtId="0" fontId="17" fillId="3" borderId="22" xfId="2" applyFont="1" applyFill="1" applyBorder="1" applyAlignment="1">
      <alignment horizontal="center"/>
    </xf>
    <xf numFmtId="0" fontId="17" fillId="3" borderId="0" xfId="2" applyFont="1" applyFill="1" applyAlignment="1">
      <alignment horizontal="center"/>
    </xf>
    <xf numFmtId="0" fontId="17" fillId="3" borderId="31" xfId="2" applyFont="1" applyFill="1" applyBorder="1" applyAlignment="1">
      <alignment horizontal="center"/>
    </xf>
    <xf numFmtId="0" fontId="15" fillId="4" borderId="16" xfId="2" applyFill="1" applyBorder="1" applyAlignment="1">
      <alignment horizontal="center" vertical="center"/>
    </xf>
    <xf numFmtId="0" fontId="15" fillId="4" borderId="21" xfId="2" applyFill="1" applyBorder="1" applyAlignment="1">
      <alignment horizontal="center" vertical="center"/>
    </xf>
    <xf numFmtId="0" fontId="17" fillId="3" borderId="15" xfId="2" applyFont="1" applyFill="1" applyBorder="1" applyAlignment="1">
      <alignment horizontal="center" vertical="center" wrapText="1"/>
    </xf>
    <xf numFmtId="0" fontId="17" fillId="3" borderId="19" xfId="2" applyFont="1" applyFill="1" applyBorder="1" applyAlignment="1">
      <alignment horizontal="center" vertical="center" wrapText="1"/>
    </xf>
    <xf numFmtId="0" fontId="17" fillId="3" borderId="0" xfId="2" applyFont="1" applyFill="1" applyAlignment="1">
      <alignment horizontal="center" vertical="center" wrapText="1"/>
    </xf>
    <xf numFmtId="0" fontId="17" fillId="3" borderId="31" xfId="2" applyFont="1" applyFill="1" applyBorder="1" applyAlignment="1">
      <alignment horizontal="center" vertical="center" wrapText="1"/>
    </xf>
    <xf numFmtId="0" fontId="17" fillId="3" borderId="18" xfId="2" applyFont="1" applyFill="1" applyBorder="1" applyAlignment="1">
      <alignment horizontal="center" vertical="center" wrapText="1"/>
    </xf>
    <xf numFmtId="0" fontId="17" fillId="3" borderId="26" xfId="2" applyFont="1" applyFill="1" applyBorder="1" applyAlignment="1">
      <alignment horizontal="center" vertical="center" wrapText="1"/>
    </xf>
    <xf numFmtId="0" fontId="17" fillId="3" borderId="20" xfId="2" applyFont="1" applyFill="1" applyBorder="1" applyAlignment="1">
      <alignment horizontal="center" vertical="center" wrapText="1"/>
    </xf>
    <xf numFmtId="0" fontId="17" fillId="3" borderId="32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2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9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0" borderId="7" xfId="0" applyFont="1" applyBorder="1" applyAlignment="1">
      <alignment horizontal="center" textRotation="90"/>
    </xf>
    <xf numFmtId="0" fontId="8" fillId="0" borderId="4" xfId="0" applyFont="1" applyBorder="1" applyAlignment="1">
      <alignment horizontal="center" textRotation="90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 vertical="center" textRotation="90"/>
    </xf>
    <xf numFmtId="0" fontId="9" fillId="0" borderId="2" xfId="0" applyFont="1" applyBorder="1" applyAlignment="1">
      <alignment horizontal="center" vertical="center" textRotation="90"/>
    </xf>
    <xf numFmtId="0" fontId="9" fillId="0" borderId="9" xfId="0" applyFont="1" applyBorder="1" applyAlignment="1">
      <alignment horizontal="center" vertical="center" textRotation="90"/>
    </xf>
    <xf numFmtId="0" fontId="9" fillId="0" borderId="7" xfId="0" applyFont="1" applyBorder="1" applyAlignment="1">
      <alignment horizontal="center" vertical="center" textRotation="90"/>
    </xf>
    <xf numFmtId="0" fontId="9" fillId="0" borderId="3" xfId="0" applyFont="1" applyBorder="1" applyAlignment="1">
      <alignment horizontal="center" vertical="center" textRotation="90"/>
    </xf>
    <xf numFmtId="0" fontId="9" fillId="0" borderId="4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wrapText="1"/>
    </xf>
    <xf numFmtId="0" fontId="8" fillId="0" borderId="1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textRotation="90"/>
    </xf>
    <xf numFmtId="0" fontId="8" fillId="0" borderId="11" xfId="0" applyFont="1" applyBorder="1" applyAlignment="1">
      <alignment horizontal="center" textRotation="90"/>
    </xf>
    <xf numFmtId="0" fontId="4" fillId="0" borderId="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4" xfId="0" applyFont="1" applyBorder="1" applyAlignment="1">
      <alignment horizontal="center" vertical="top" wrapText="1"/>
    </xf>
  </cellXfs>
  <cellStyles count="3">
    <cellStyle name="Hyperlink" xfId="1" builtinId="8"/>
    <cellStyle name="Normal" xfId="0" builtinId="0"/>
    <cellStyle name="Normal 2" xfId="2" xr:uid="{A7B50CDC-73EE-4A20-93C9-7C447F49F8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19FF975F-20CF-4F4E-8C5C-18ED22CAB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D9964384-C0DC-4BA1-971E-EA92D8B87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64558ABE-AE43-4634-B71C-FCE3B8A6E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966586CD-3310-4BD0-BC73-0D64C2D3C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9FFE6D79-1069-42C0-9AF3-945BDA6C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B953BDEA-DC56-46E2-B5A7-44BD46F0D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B920A3DE-53BD-43D8-BA4E-FFC138F42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0294F238-F0E3-4587-9D06-454F285FB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895ECB49-9501-49FC-86D1-F9338EC0D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213DE1DC-027A-4D76-AE6A-C1530D61A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7FACB04A-CF2A-4300-B3DC-56D5C3EE9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5531039A-D53D-4BDE-BE14-D0DEF8571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70005A5E-7E69-477A-8ECE-D7E2D063D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B3DC646B-9AA6-4FA5-97EA-7603813B1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391C510F-7558-4D80-BD60-526E46BDB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71B1CA14-4FD2-425C-B4CA-0DCE013F8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AE03F896-AFA2-4927-AF6E-952420C44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95E971BD-DFC8-4F8A-8A45-1A46CF487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93929D38-7E97-412F-92BD-F1B342399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A891693B-96C4-4A63-90C4-E81841A9E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C501582A-501C-4C17-AA2F-C9151FD4F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146D62D2-DD32-49E0-873F-75B683311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F491BA52-36AA-4DE5-9881-033671196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220B1F86-2679-43F7-ACD4-C0CD658D0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7C4CFF06-68EA-4C57-BC9E-7C5FB28BE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99155355-0512-46BD-8BC2-781D68B3B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2A136746-C175-4809-A800-F76A33D04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F27B54CA-B58B-4EAA-A05D-BF52E022D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7B99C2AF-8C94-4DAD-B36C-A164507DA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4E029600-97BD-4B6B-8ED3-BBB845FD3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AD7AC214-1C60-41E3-880C-5B09B6F64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C1045AD5-4F4A-4994-A26D-C5485A82E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BDD8CB54-DDE8-40AD-9D54-262DE576D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969AD2B1-3F4F-4A74-8E71-C6A4DCF35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834E105D-1685-4D76-814F-27C3F1042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626DB500-10CE-4CC6-881B-B44A34C53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53E582FC-4C7A-4804-9332-675362835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7E55783F-3D07-4898-BD20-1D4600393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C3D74569-4337-4D0D-B8AC-09854FED4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2" name="Picture 2" descr="Imagen relacionada">
          <a:extLst>
            <a:ext uri="{FF2B5EF4-FFF2-40B4-BE49-F238E27FC236}">
              <a16:creationId xmlns:a16="http://schemas.microsoft.com/office/drawing/2014/main" id="{1268F461-B7F9-4806-9F10-73947365A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103495" y="47625"/>
          <a:ext cx="1510724" cy="538383"/>
        </a:xfrm>
        <a:prstGeom prst="rect">
          <a:avLst/>
        </a:prstGeom>
        <a:noFill/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142875</xdr:colOff>
      <xdr:row>0</xdr:row>
      <xdr:rowOff>47625</xdr:rowOff>
    </xdr:from>
    <xdr:to>
      <xdr:col>25</xdr:col>
      <xdr:colOff>121979</xdr:colOff>
      <xdr:row>4</xdr:row>
      <xdr:rowOff>52608</xdr:rowOff>
    </xdr:to>
    <xdr:pic>
      <xdr:nvPicPr>
        <xdr:cNvPr id="15" name="Picture 2" descr="Imagen relacionada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21825" b="23413"/>
        <a:stretch>
          <a:fillRect/>
        </a:stretch>
      </xdr:blipFill>
      <xdr:spPr bwMode="auto">
        <a:xfrm>
          <a:off x="5010150" y="47625"/>
          <a:ext cx="1484054" cy="54790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LIAS1986@GMAIL.COM" TargetMode="External"/><Relationship Id="rId21" Type="http://schemas.openxmlformats.org/officeDocument/2006/relationships/hyperlink" Target="mailto:MARYPINA242@GMAIL.COM" TargetMode="External"/><Relationship Id="rId42" Type="http://schemas.openxmlformats.org/officeDocument/2006/relationships/hyperlink" Target="mailto:arcadio.roberto1h@gmail.com" TargetMode="External"/><Relationship Id="rId47" Type="http://schemas.openxmlformats.org/officeDocument/2006/relationships/hyperlink" Target="mailto:delangel.dulce1h@gmail.com" TargetMode="External"/><Relationship Id="rId63" Type="http://schemas.openxmlformats.org/officeDocument/2006/relationships/hyperlink" Target="mailto:martinez.david1h@gmail.com" TargetMode="External"/><Relationship Id="rId68" Type="http://schemas.openxmlformats.org/officeDocument/2006/relationships/hyperlink" Target="mailto:perez.jose1h@gmail.com" TargetMode="External"/><Relationship Id="rId16" Type="http://schemas.openxmlformats.org/officeDocument/2006/relationships/hyperlink" Target="mailto:CLAU_ISELITA@HOTMAIL.COM" TargetMode="External"/><Relationship Id="rId11" Type="http://schemas.openxmlformats.org/officeDocument/2006/relationships/hyperlink" Target="mailto:userlone91@gmail.com" TargetMode="External"/><Relationship Id="rId24" Type="http://schemas.openxmlformats.org/officeDocument/2006/relationships/hyperlink" Target="mailto:ANAPATRICIAVAZQUES@GMAIL.COM" TargetMode="External"/><Relationship Id="rId32" Type="http://schemas.openxmlformats.org/officeDocument/2006/relationships/hyperlink" Target="mailto:CHEPEPEHDZ@HOTMAIL.COM" TargetMode="External"/><Relationship Id="rId37" Type="http://schemas.openxmlformats.org/officeDocument/2006/relationships/hyperlink" Target="mailto:1208MARIASUSANA@GMAIL.COM" TargetMode="External"/><Relationship Id="rId40" Type="http://schemas.openxmlformats.org/officeDocument/2006/relationships/hyperlink" Target="mailto:alvarez.ricardo1h@gmail.com" TargetMode="External"/><Relationship Id="rId45" Type="http://schemas.openxmlformats.org/officeDocument/2006/relationships/hyperlink" Target="mailto:bautista.angel1h@gmail.com" TargetMode="External"/><Relationship Id="rId53" Type="http://schemas.openxmlformats.org/officeDocument/2006/relationships/hyperlink" Target="mailto:gonzalez.valencia1h@gmail.com" TargetMode="External"/><Relationship Id="rId58" Type="http://schemas.openxmlformats.org/officeDocument/2006/relationships/hyperlink" Target="mailto:jimenez.brayane1h@gmail.com" TargetMode="External"/><Relationship Id="rId66" Type="http://schemas.openxmlformats.org/officeDocument/2006/relationships/hyperlink" Target="mailto:pablo.angel1h@gmail.com" TargetMode="External"/><Relationship Id="rId74" Type="http://schemas.openxmlformats.org/officeDocument/2006/relationships/hyperlink" Target="mailto:santiago.jonathan1h@gmail.com" TargetMode="External"/><Relationship Id="rId5" Type="http://schemas.openxmlformats.org/officeDocument/2006/relationships/hyperlink" Target="mailto:violetarodriguez2510@gmail.com" TargetMode="External"/><Relationship Id="rId61" Type="http://schemas.openxmlformats.org/officeDocument/2006/relationships/hyperlink" Target="mailto:martinez.citlaly1h@gmail.com" TargetMode="External"/><Relationship Id="rId19" Type="http://schemas.openxmlformats.org/officeDocument/2006/relationships/hyperlink" Target="mailto:EGE811011@GMAIL.COM" TargetMode="External"/><Relationship Id="rId14" Type="http://schemas.openxmlformats.org/officeDocument/2006/relationships/hyperlink" Target="mailto:JULISSAGARCUIA572@GMAIL.COM" TargetMode="External"/><Relationship Id="rId22" Type="http://schemas.openxmlformats.org/officeDocument/2006/relationships/hyperlink" Target="mailto:RAMIREZPEREZDULCESARAHI1@GMAIL.COM" TargetMode="External"/><Relationship Id="rId27" Type="http://schemas.openxmlformats.org/officeDocument/2006/relationships/hyperlink" Target="mailto:ELIAS1986@GMAIL.COM" TargetMode="External"/><Relationship Id="rId30" Type="http://schemas.openxmlformats.org/officeDocument/2006/relationships/hyperlink" Target="mailto:JUANCAOSORIO63@GMAIL.COM" TargetMode="External"/><Relationship Id="rId35" Type="http://schemas.openxmlformats.org/officeDocument/2006/relationships/hyperlink" Target="mailto:IRAMOS322GMAIEL.COM@GMAIL.COM" TargetMode="External"/><Relationship Id="rId43" Type="http://schemas.openxmlformats.org/officeDocument/2006/relationships/hyperlink" Target="mailto:azuara.bryan1h@gmail.com" TargetMode="External"/><Relationship Id="rId48" Type="http://schemas.openxmlformats.org/officeDocument/2006/relationships/hyperlink" Target="mailto:diaz.ana1h@gmail.com" TargetMode="External"/><Relationship Id="rId56" Type="http://schemas.openxmlformats.org/officeDocument/2006/relationships/hyperlink" Target="mailto:hernandez.lloyd1h@gmail.com" TargetMode="External"/><Relationship Id="rId64" Type="http://schemas.openxmlformats.org/officeDocument/2006/relationships/hyperlink" Target="mailto:nato.alejandro1h@gmail.com" TargetMode="External"/><Relationship Id="rId69" Type="http://schemas.openxmlformats.org/officeDocument/2006/relationships/hyperlink" Target="mailto:perez.michelle1h@gmail.com" TargetMode="External"/><Relationship Id="rId77" Type="http://schemas.openxmlformats.org/officeDocument/2006/relationships/hyperlink" Target="mailto:zu&#241;iga.jennika1h@gmail.com" TargetMode="External"/><Relationship Id="rId8" Type="http://schemas.openxmlformats.org/officeDocument/2006/relationships/hyperlink" Target="mailto:vejetaesmidios1234@gmail.com" TargetMode="External"/><Relationship Id="rId51" Type="http://schemas.openxmlformats.org/officeDocument/2006/relationships/hyperlink" Target="mailto:garza.carlos1h@gmail.com" TargetMode="External"/><Relationship Id="rId72" Type="http://schemas.openxmlformats.org/officeDocument/2006/relationships/hyperlink" Target="mailto:requena.gael1h@gmail.com" TargetMode="External"/><Relationship Id="rId3" Type="http://schemas.openxmlformats.org/officeDocument/2006/relationships/hyperlink" Target="mailto:dulcemadahibautistaortega14@gmail.com" TargetMode="External"/><Relationship Id="rId12" Type="http://schemas.openxmlformats.org/officeDocument/2006/relationships/hyperlink" Target="mailto:salomedelangel2@gmail.com" TargetMode="External"/><Relationship Id="rId17" Type="http://schemas.openxmlformats.org/officeDocument/2006/relationships/hyperlink" Target="mailto:AIDEEGONZALES54@GMAIL.COM" TargetMode="External"/><Relationship Id="rId25" Type="http://schemas.openxmlformats.org/officeDocument/2006/relationships/hyperlink" Target="mailto:SUSYPEREZ.7908@GMAIL.COM" TargetMode="External"/><Relationship Id="rId33" Type="http://schemas.openxmlformats.org/officeDocument/2006/relationships/hyperlink" Target="mailto:MICHELLEPEREZ21309@GMAIL.COM" TargetMode="External"/><Relationship Id="rId38" Type="http://schemas.openxmlformats.org/officeDocument/2006/relationships/hyperlink" Target="mailto:JOSEFINAVQZLOPEZ@GMAIL.COM" TargetMode="External"/><Relationship Id="rId46" Type="http://schemas.openxmlformats.org/officeDocument/2006/relationships/hyperlink" Target="mailto:cruz.andrea1h@gmail.com" TargetMode="External"/><Relationship Id="rId59" Type="http://schemas.openxmlformats.org/officeDocument/2006/relationships/hyperlink" Target="mailto:jimenez.brayan1h@gmail.com" TargetMode="External"/><Relationship Id="rId67" Type="http://schemas.openxmlformats.org/officeDocument/2006/relationships/hyperlink" Target="mailto:pacheco.sergio1h@gmail.com" TargetMode="External"/><Relationship Id="rId20" Type="http://schemas.openxmlformats.org/officeDocument/2006/relationships/hyperlink" Target="mailto:LUISJAVIERIJS188@GMAIL.COM" TargetMode="External"/><Relationship Id="rId41" Type="http://schemas.openxmlformats.org/officeDocument/2006/relationships/hyperlink" Target="mailto:angelez.eduardo1h@gmail.com" TargetMode="External"/><Relationship Id="rId54" Type="http://schemas.openxmlformats.org/officeDocument/2006/relationships/hyperlink" Target="mailto:hernandez.santiago1h@gmail.com" TargetMode="External"/><Relationship Id="rId62" Type="http://schemas.openxmlformats.org/officeDocument/2006/relationships/hyperlink" Target="mailto:martinez.luis1h@gmail.com" TargetMode="External"/><Relationship Id="rId70" Type="http://schemas.openxmlformats.org/officeDocument/2006/relationships/hyperlink" Target="mailto:ramirez.omar1h@gmail.com" TargetMode="External"/><Relationship Id="rId75" Type="http://schemas.openxmlformats.org/officeDocument/2006/relationships/hyperlink" Target="mailto:torres.edwin1h@gmail.com" TargetMode="External"/><Relationship Id="rId1" Type="http://schemas.openxmlformats.org/officeDocument/2006/relationships/hyperlink" Target="mailto:ernestoangelesguzman@gmail.com" TargetMode="External"/><Relationship Id="rId6" Type="http://schemas.openxmlformats.org/officeDocument/2006/relationships/hyperlink" Target="mailto:estherguzmanr20@gmail.com" TargetMode="External"/><Relationship Id="rId15" Type="http://schemas.openxmlformats.org/officeDocument/2006/relationships/hyperlink" Target="mailto:CALOCARENDON@GMAIL.COM" TargetMode="External"/><Relationship Id="rId23" Type="http://schemas.openxmlformats.org/officeDocument/2006/relationships/hyperlink" Target="mailto:OFELIA.CASTRO.1977@GMAIL.COM" TargetMode="External"/><Relationship Id="rId28" Type="http://schemas.openxmlformats.org/officeDocument/2006/relationships/hyperlink" Target="mailto:HDZDELCARMEN09@GMAIL.COM" TargetMode="External"/><Relationship Id="rId36" Type="http://schemas.openxmlformats.org/officeDocument/2006/relationships/hyperlink" Target="mailto:MAR77AZUL@GMAIL.COM" TargetMode="External"/><Relationship Id="rId49" Type="http://schemas.openxmlformats.org/officeDocument/2006/relationships/hyperlink" Target="mailto:garcia.julissa1h@gmail.com" TargetMode="External"/><Relationship Id="rId57" Type="http://schemas.openxmlformats.org/officeDocument/2006/relationships/hyperlink" Target="mailto:hernandez.perla1h@gmail.com" TargetMode="External"/><Relationship Id="rId10" Type="http://schemas.openxmlformats.org/officeDocument/2006/relationships/hyperlink" Target="mailto:reynarmzsosa@gmail.com" TargetMode="External"/><Relationship Id="rId31" Type="http://schemas.openxmlformats.org/officeDocument/2006/relationships/hyperlink" Target="mailto:LETICIACRUZANGELINA2@GMAIL.COM" TargetMode="External"/><Relationship Id="rId44" Type="http://schemas.openxmlformats.org/officeDocument/2006/relationships/hyperlink" Target="mailto:bautista.paulina1h@gmail.com" TargetMode="External"/><Relationship Id="rId52" Type="http://schemas.openxmlformats.org/officeDocument/2006/relationships/hyperlink" Target="mailto:gonzalez.juan1h@gmail.com" TargetMode="External"/><Relationship Id="rId60" Type="http://schemas.openxmlformats.org/officeDocument/2006/relationships/hyperlink" Target="mailto:juarez.alberto1h@gmail.com" TargetMode="External"/><Relationship Id="rId65" Type="http://schemas.openxmlformats.org/officeDocument/2006/relationships/hyperlink" Target="mailto:osorio.juan1h@gmail.com" TargetMode="External"/><Relationship Id="rId73" Type="http://schemas.openxmlformats.org/officeDocument/2006/relationships/hyperlink" Target="mailto:rocha.angelica1h@gmail.com" TargetMode="External"/><Relationship Id="rId4" Type="http://schemas.openxmlformats.org/officeDocument/2006/relationships/hyperlink" Target="mailto:FISCALJUAN57@GMAIL.COM" TargetMode="External"/><Relationship Id="rId9" Type="http://schemas.openxmlformats.org/officeDocument/2006/relationships/hyperlink" Target="mailto:paulinabautistaortega0975@gmail.com" TargetMode="External"/><Relationship Id="rId13" Type="http://schemas.openxmlformats.org/officeDocument/2006/relationships/hyperlink" Target="mailto:DIAZHERNANDEZJUAN50@GMAIL.COM" TargetMode="External"/><Relationship Id="rId18" Type="http://schemas.openxmlformats.org/officeDocument/2006/relationships/hyperlink" Target="mailto:ALEVALE@GMAIL.COM" TargetMode="External"/><Relationship Id="rId39" Type="http://schemas.openxmlformats.org/officeDocument/2006/relationships/hyperlink" Target="mailto:FERZUGA405@GMAIL.COM" TargetMode="External"/><Relationship Id="rId34" Type="http://schemas.openxmlformats.org/officeDocument/2006/relationships/hyperlink" Target="mailto:ESCOSEGURA1980@GMAIL.COM" TargetMode="External"/><Relationship Id="rId50" Type="http://schemas.openxmlformats.org/officeDocument/2006/relationships/hyperlink" Target="mailto:garcia.estefany1h@gmail.com" TargetMode="External"/><Relationship Id="rId55" Type="http://schemas.openxmlformats.org/officeDocument/2006/relationships/hyperlink" Target="mailto:hernandez.bryan1h@gmail.com" TargetMode="External"/><Relationship Id="rId76" Type="http://schemas.openxmlformats.org/officeDocument/2006/relationships/hyperlink" Target="mailto:trejo.gael1h@gmail.com" TargetMode="External"/><Relationship Id="rId7" Type="http://schemas.openxmlformats.org/officeDocument/2006/relationships/hyperlink" Target="mailto:isamargallardo30@gmail.com" TargetMode="External"/><Relationship Id="rId71" Type="http://schemas.openxmlformats.org/officeDocument/2006/relationships/hyperlink" Target="mailto:ramos.luis1h@gmail.com" TargetMode="External"/><Relationship Id="rId2" Type="http://schemas.openxmlformats.org/officeDocument/2006/relationships/hyperlink" Target="mailto:azuaraalfredo371@gmail.com" TargetMode="External"/><Relationship Id="rId29" Type="http://schemas.openxmlformats.org/officeDocument/2006/relationships/hyperlink" Target="mailto:ALEJANDRONATO36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FBF7-5686-4914-B949-B58EAB1735B5}">
  <sheetPr codeName="Sheet1"/>
  <dimension ref="A1:AB110"/>
  <sheetViews>
    <sheetView zoomScale="70" zoomScaleNormal="70" workbookViewId="0">
      <selection activeCell="H44" sqref="H44"/>
    </sheetView>
    <sheetView tabSelected="1" workbookViewId="1">
      <selection activeCell="E7" sqref="E7:E44"/>
    </sheetView>
  </sheetViews>
  <sheetFormatPr defaultColWidth="10.6640625" defaultRowHeight="14.25" x14ac:dyDescent="0.45"/>
  <cols>
    <col min="1" max="1" width="2.86328125" customWidth="1"/>
    <col min="2" max="2" width="37.86328125" customWidth="1"/>
    <col min="3" max="6" width="12.796875" customWidth="1"/>
    <col min="7" max="7" width="18.86328125" bestFit="1" customWidth="1"/>
    <col min="8" max="8" width="27.6640625" customWidth="1"/>
    <col min="9" max="11" width="7.796875" customWidth="1"/>
    <col min="12" max="12" width="16.1328125" hidden="1" customWidth="1"/>
    <col min="13" max="13" width="33.6640625" hidden="1" customWidth="1"/>
    <col min="14" max="14" width="39.33203125" hidden="1" customWidth="1"/>
    <col min="15" max="15" width="9" hidden="1" customWidth="1"/>
    <col min="16" max="16" width="10" hidden="1" customWidth="1"/>
    <col min="17" max="17" width="9.86328125" hidden="1" customWidth="1"/>
    <col min="18" max="18" width="31.46484375" customWidth="1"/>
    <col min="19" max="21" width="5.6640625" hidden="1" customWidth="1"/>
    <col min="22" max="22" width="3.86328125" hidden="1" customWidth="1"/>
    <col min="23" max="25" width="5.6640625" hidden="1" customWidth="1"/>
    <col min="26" max="26" width="19.6640625" hidden="1" customWidth="1"/>
    <col min="27" max="27" width="32.46484375" customWidth="1"/>
  </cols>
  <sheetData>
    <row r="1" spans="1:28" x14ac:dyDescent="0.45">
      <c r="A1" s="89" t="s">
        <v>98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</row>
    <row r="2" spans="1:28" x14ac:dyDescent="0.45">
      <c r="A2" s="89" t="s">
        <v>99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</row>
    <row r="3" spans="1:28" x14ac:dyDescent="0.45">
      <c r="A3" s="89" t="s">
        <v>100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</row>
    <row r="4" spans="1:28" ht="14.65" thickBot="1" x14ac:dyDescent="0.5">
      <c r="A4" s="89" t="s">
        <v>124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</row>
    <row r="5" spans="1:28" x14ac:dyDescent="0.45">
      <c r="A5" s="47" t="s">
        <v>125</v>
      </c>
      <c r="B5" s="48"/>
      <c r="C5" s="49"/>
      <c r="D5" s="49"/>
      <c r="E5" s="49"/>
      <c r="F5" s="49"/>
      <c r="G5" s="49"/>
      <c r="H5" s="90" t="s">
        <v>101</v>
      </c>
      <c r="I5" s="42"/>
      <c r="J5" s="42"/>
      <c r="K5" s="42"/>
      <c r="L5" s="92" t="s">
        <v>102</v>
      </c>
      <c r="M5" s="94" t="s">
        <v>103</v>
      </c>
      <c r="N5" s="96" t="s">
        <v>104</v>
      </c>
      <c r="O5" s="113" t="s">
        <v>105</v>
      </c>
      <c r="P5" s="114"/>
      <c r="Q5" s="115"/>
      <c r="R5" s="119" t="s">
        <v>126</v>
      </c>
      <c r="S5" s="121" t="s">
        <v>106</v>
      </c>
      <c r="T5" s="121"/>
      <c r="U5" s="121"/>
      <c r="V5" s="121"/>
      <c r="W5" s="121"/>
      <c r="X5" s="121"/>
      <c r="Y5" s="121"/>
      <c r="Z5" s="122"/>
      <c r="AA5" s="125" t="s">
        <v>107</v>
      </c>
      <c r="AB5" s="127" t="s">
        <v>108</v>
      </c>
    </row>
    <row r="6" spans="1:28" ht="14.65" thickBot="1" x14ac:dyDescent="0.5">
      <c r="A6" s="50" t="s">
        <v>109</v>
      </c>
      <c r="B6" s="63" t="s">
        <v>110</v>
      </c>
      <c r="C6" s="51"/>
      <c r="D6" s="51"/>
      <c r="E6" s="51" t="s">
        <v>463</v>
      </c>
      <c r="F6" s="51"/>
      <c r="G6" s="51"/>
      <c r="H6" s="91"/>
      <c r="I6" s="43"/>
      <c r="J6" s="43"/>
      <c r="K6" s="43"/>
      <c r="L6" s="93"/>
      <c r="M6" s="95"/>
      <c r="N6" s="97"/>
      <c r="O6" s="116"/>
      <c r="P6" s="117"/>
      <c r="Q6" s="118"/>
      <c r="R6" s="120"/>
      <c r="S6" s="123"/>
      <c r="T6" s="123"/>
      <c r="U6" s="123"/>
      <c r="V6" s="123"/>
      <c r="W6" s="123"/>
      <c r="X6" s="123"/>
      <c r="Y6" s="123"/>
      <c r="Z6" s="124"/>
      <c r="AA6" s="126"/>
      <c r="AB6" s="128"/>
    </row>
    <row r="7" spans="1:28" ht="14.65" thickBot="1" x14ac:dyDescent="0.5">
      <c r="A7" s="52">
        <v>1</v>
      </c>
      <c r="B7" s="79" t="s">
        <v>223</v>
      </c>
      <c r="C7" s="65" t="s">
        <v>256</v>
      </c>
      <c r="D7" s="65" t="s">
        <v>256</v>
      </c>
      <c r="E7" s="65" t="s">
        <v>257</v>
      </c>
      <c r="F7" s="65" t="s">
        <v>258</v>
      </c>
      <c r="G7" s="65" t="str">
        <f xml:space="preserve"> _xlfn.CONCAT(E7, " ",F7)</f>
        <v>DIANA LAURA</v>
      </c>
      <c r="H7" s="84" t="s">
        <v>259</v>
      </c>
      <c r="I7" s="44" t="str">
        <f>MID(H7,5,2)</f>
        <v>08</v>
      </c>
      <c r="J7" s="44" t="str">
        <f>MID(H7,7,2)</f>
        <v>10</v>
      </c>
      <c r="K7" s="44" t="str">
        <f>MID(H7,9,2)</f>
        <v>24</v>
      </c>
      <c r="L7" s="69">
        <v>8992277803</v>
      </c>
      <c r="M7" s="66" t="s">
        <v>129</v>
      </c>
      <c r="N7" s="67" t="s">
        <v>130</v>
      </c>
      <c r="O7" s="56">
        <v>1.55</v>
      </c>
      <c r="P7" s="56">
        <v>38</v>
      </c>
      <c r="Q7" s="56" t="s">
        <v>131</v>
      </c>
      <c r="R7" s="68" t="s">
        <v>260</v>
      </c>
      <c r="S7" s="103">
        <v>8992277803</v>
      </c>
      <c r="T7" s="103"/>
      <c r="U7" s="103"/>
      <c r="V7" s="103"/>
      <c r="W7" s="87" t="s">
        <v>130</v>
      </c>
      <c r="X7" s="88"/>
      <c r="Y7" s="88"/>
      <c r="Z7" s="88"/>
      <c r="AA7" s="53" t="s">
        <v>261</v>
      </c>
      <c r="AB7" s="53">
        <v>88795</v>
      </c>
    </row>
    <row r="8" spans="1:28" ht="14.65" thickBot="1" x14ac:dyDescent="0.5">
      <c r="A8" s="54">
        <v>2</v>
      </c>
      <c r="B8" s="79" t="s">
        <v>224</v>
      </c>
      <c r="C8" s="65" t="s">
        <v>262</v>
      </c>
      <c r="D8" s="65" t="s">
        <v>263</v>
      </c>
      <c r="E8" s="65" t="s">
        <v>264</v>
      </c>
      <c r="F8" s="65" t="s">
        <v>265</v>
      </c>
      <c r="G8" s="65" t="str">
        <f xml:space="preserve"> _xlfn.CONCAT(E8, " ",F8)</f>
        <v>NAHOMI GERALDINE</v>
      </c>
      <c r="H8" s="85" t="s">
        <v>266</v>
      </c>
      <c r="I8" s="44" t="str">
        <f t="shared" ref="I8:I44" si="0">MID(H8,5,2)</f>
        <v>08</v>
      </c>
      <c r="J8" s="44" t="str">
        <f t="shared" ref="J8:J44" si="1">MID(H8,7,2)</f>
        <v>10</v>
      </c>
      <c r="K8" s="44" t="str">
        <f t="shared" ref="K8:K44" si="2">MID(H8,9,2)</f>
        <v>03</v>
      </c>
      <c r="L8" s="69">
        <v>8994247209</v>
      </c>
      <c r="M8" s="66" t="s">
        <v>132</v>
      </c>
      <c r="N8" s="70" t="s">
        <v>133</v>
      </c>
      <c r="O8" s="56">
        <v>1.63</v>
      </c>
      <c r="P8" s="55">
        <v>73</v>
      </c>
      <c r="Q8" s="56" t="s">
        <v>131</v>
      </c>
      <c r="R8" s="68" t="s">
        <v>267</v>
      </c>
      <c r="S8" s="103">
        <f>L8</f>
        <v>8994247209</v>
      </c>
      <c r="T8" s="103"/>
      <c r="U8" s="103"/>
      <c r="V8" s="103"/>
      <c r="W8" s="87" t="s">
        <v>134</v>
      </c>
      <c r="X8" s="88"/>
      <c r="Y8" s="88"/>
      <c r="Z8" s="88"/>
      <c r="AA8" s="53" t="s">
        <v>268</v>
      </c>
      <c r="AB8" s="53">
        <v>88795</v>
      </c>
    </row>
    <row r="9" spans="1:28" ht="14.65" thickBot="1" x14ac:dyDescent="0.5">
      <c r="A9" s="52">
        <v>3</v>
      </c>
      <c r="B9" s="79" t="s">
        <v>225</v>
      </c>
      <c r="C9" s="64" t="s">
        <v>269</v>
      </c>
      <c r="D9" s="64" t="s">
        <v>127</v>
      </c>
      <c r="E9" s="64" t="s">
        <v>270</v>
      </c>
      <c r="F9" s="64" t="s">
        <v>122</v>
      </c>
      <c r="G9" s="65" t="str">
        <f xml:space="preserve"> _xlfn.CONCAT(E9, " ",F9)</f>
        <v>CRISTIAN FERNANDO</v>
      </c>
      <c r="H9" s="85" t="s">
        <v>271</v>
      </c>
      <c r="I9" s="44" t="str">
        <f t="shared" si="0"/>
        <v>08</v>
      </c>
      <c r="J9" s="44" t="str">
        <f t="shared" si="1"/>
        <v>11</v>
      </c>
      <c r="K9" s="44" t="str">
        <f t="shared" si="2"/>
        <v>06</v>
      </c>
      <c r="L9" s="71">
        <v>7821011724</v>
      </c>
      <c r="M9" s="66" t="s">
        <v>135</v>
      </c>
      <c r="N9" s="70" t="s">
        <v>136</v>
      </c>
      <c r="O9" s="56">
        <v>1.54</v>
      </c>
      <c r="P9" s="56">
        <v>67</v>
      </c>
      <c r="Q9" s="56" t="s">
        <v>131</v>
      </c>
      <c r="R9" s="68" t="s">
        <v>272</v>
      </c>
      <c r="S9" s="103">
        <v>8125821338</v>
      </c>
      <c r="T9" s="103"/>
      <c r="U9" s="103"/>
      <c r="V9" s="103"/>
      <c r="W9" s="87" t="s">
        <v>136</v>
      </c>
      <c r="X9" s="88"/>
      <c r="Y9" s="88"/>
      <c r="Z9" s="88"/>
      <c r="AA9" s="53" t="s">
        <v>273</v>
      </c>
      <c r="AB9" s="53">
        <v>88795</v>
      </c>
    </row>
    <row r="10" spans="1:28" ht="14.65" thickBot="1" x14ac:dyDescent="0.5">
      <c r="A10" s="52">
        <v>4</v>
      </c>
      <c r="B10" s="79" t="s">
        <v>226</v>
      </c>
      <c r="C10" s="64" t="s">
        <v>274</v>
      </c>
      <c r="D10" s="64" t="s">
        <v>275</v>
      </c>
      <c r="E10" s="64" t="s">
        <v>276</v>
      </c>
      <c r="F10" s="64" t="s">
        <v>264</v>
      </c>
      <c r="G10" s="65" t="str">
        <f xml:space="preserve"> _xlfn.CONCAT(E10, " ",F10)</f>
        <v>ASHLEY NAHOMI</v>
      </c>
      <c r="H10" s="85" t="s">
        <v>277</v>
      </c>
      <c r="I10" s="44" t="str">
        <f t="shared" si="0"/>
        <v>08</v>
      </c>
      <c r="J10" s="44" t="str">
        <f t="shared" si="1"/>
        <v>11</v>
      </c>
      <c r="K10" s="44" t="str">
        <f t="shared" si="2"/>
        <v>29</v>
      </c>
      <c r="L10" s="69">
        <v>8999639753</v>
      </c>
      <c r="M10" s="66" t="s">
        <v>137</v>
      </c>
      <c r="N10" s="70" t="s">
        <v>138</v>
      </c>
      <c r="O10" s="56">
        <v>1.56</v>
      </c>
      <c r="P10" s="56">
        <v>73.400000000000006</v>
      </c>
      <c r="Q10" s="56" t="s">
        <v>139</v>
      </c>
      <c r="R10" s="68" t="s">
        <v>278</v>
      </c>
      <c r="S10" s="103">
        <v>8991131873</v>
      </c>
      <c r="T10" s="103"/>
      <c r="U10" s="103"/>
      <c r="V10" s="103"/>
      <c r="W10" s="98" t="s">
        <v>140</v>
      </c>
      <c r="X10" s="88"/>
      <c r="Y10" s="88"/>
      <c r="Z10" s="88"/>
      <c r="AA10" s="53" t="s">
        <v>279</v>
      </c>
      <c r="AB10" s="53">
        <v>88795</v>
      </c>
    </row>
    <row r="11" spans="1:28" ht="14.65" thickBot="1" x14ac:dyDescent="0.5">
      <c r="A11" s="54">
        <v>5</v>
      </c>
      <c r="B11" s="80" t="s">
        <v>227</v>
      </c>
      <c r="C11" s="64" t="s">
        <v>280</v>
      </c>
      <c r="D11" s="64" t="s">
        <v>281</v>
      </c>
      <c r="E11" s="64" t="s">
        <v>121</v>
      </c>
      <c r="F11" s="64" t="s">
        <v>113</v>
      </c>
      <c r="G11" s="65" t="str">
        <f xml:space="preserve"> _xlfn.CONCAT(E11, " ",F11)</f>
        <v>CARLOS ALEXANDER</v>
      </c>
      <c r="H11" s="85" t="s">
        <v>282</v>
      </c>
      <c r="I11" s="44" t="str">
        <f t="shared" si="0"/>
        <v>08</v>
      </c>
      <c r="J11" s="44" t="str">
        <f t="shared" si="1"/>
        <v>12</v>
      </c>
      <c r="K11" s="44" t="str">
        <f t="shared" si="2"/>
        <v>09</v>
      </c>
      <c r="L11" s="69">
        <v>8991588932</v>
      </c>
      <c r="M11" s="66" t="s">
        <v>141</v>
      </c>
      <c r="N11" s="70" t="s">
        <v>142</v>
      </c>
      <c r="O11" s="56">
        <v>140</v>
      </c>
      <c r="P11" s="56">
        <v>74.400000000000006</v>
      </c>
      <c r="Q11" s="56" t="s">
        <v>131</v>
      </c>
      <c r="R11" s="72" t="s">
        <v>283</v>
      </c>
      <c r="S11" s="103">
        <v>8994490822</v>
      </c>
      <c r="T11" s="103"/>
      <c r="U11" s="103"/>
      <c r="V11" s="103"/>
      <c r="W11" s="98" t="s">
        <v>143</v>
      </c>
      <c r="X11" s="88"/>
      <c r="Y11" s="88"/>
      <c r="Z11" s="88"/>
      <c r="AA11" s="53" t="s">
        <v>284</v>
      </c>
      <c r="AB11" s="53">
        <v>88799</v>
      </c>
    </row>
    <row r="12" spans="1:28" ht="14.65" thickBot="1" x14ac:dyDescent="0.5">
      <c r="A12" s="52">
        <v>6</v>
      </c>
      <c r="B12" s="79" t="s">
        <v>228</v>
      </c>
      <c r="C12" s="64" t="s">
        <v>112</v>
      </c>
      <c r="D12" s="64" t="s">
        <v>116</v>
      </c>
      <c r="E12" s="64" t="s">
        <v>285</v>
      </c>
      <c r="F12" s="64"/>
      <c r="G12" s="65" t="str">
        <f xml:space="preserve"> _xlfn.CONCAT(E12, " ",F12)</f>
        <v xml:space="preserve">ELIO </v>
      </c>
      <c r="H12" s="85" t="s">
        <v>286</v>
      </c>
      <c r="I12" s="44" t="str">
        <f t="shared" si="0"/>
        <v>08</v>
      </c>
      <c r="J12" s="44" t="str">
        <f t="shared" si="1"/>
        <v>11</v>
      </c>
      <c r="K12" s="44" t="str">
        <f t="shared" si="2"/>
        <v>01</v>
      </c>
      <c r="L12" s="69">
        <v>8991697060</v>
      </c>
      <c r="M12" s="66" t="s">
        <v>144</v>
      </c>
      <c r="N12" s="70" t="s">
        <v>145</v>
      </c>
      <c r="O12" s="56">
        <v>1.55</v>
      </c>
      <c r="P12" s="57">
        <v>53</v>
      </c>
      <c r="Q12" s="56" t="s">
        <v>146</v>
      </c>
      <c r="R12" s="68" t="s">
        <v>287</v>
      </c>
      <c r="S12" s="103">
        <v>8992458870</v>
      </c>
      <c r="T12" s="103"/>
      <c r="U12" s="103"/>
      <c r="V12" s="103"/>
      <c r="W12" s="87" t="str">
        <f>N12</f>
        <v>reynarmzsosa@gmail.com</v>
      </c>
      <c r="X12" s="88"/>
      <c r="Y12" s="88"/>
      <c r="Z12" s="88"/>
      <c r="AA12" s="53" t="s">
        <v>288</v>
      </c>
      <c r="AB12" s="53">
        <v>88795</v>
      </c>
    </row>
    <row r="13" spans="1:28" ht="14.65" thickBot="1" x14ac:dyDescent="0.5">
      <c r="A13" s="52">
        <v>7</v>
      </c>
      <c r="B13" s="79" t="s">
        <v>229</v>
      </c>
      <c r="C13" s="64" t="s">
        <v>112</v>
      </c>
      <c r="D13" s="64" t="s">
        <v>289</v>
      </c>
      <c r="E13" s="64" t="s">
        <v>290</v>
      </c>
      <c r="F13" s="64" t="s">
        <v>291</v>
      </c>
      <c r="G13" s="65" t="str">
        <f xml:space="preserve"> _xlfn.CONCAT(E13, " ",F13)</f>
        <v>LUCIA BEATRIZ</v>
      </c>
      <c r="H13" s="85" t="s">
        <v>292</v>
      </c>
      <c r="I13" s="44" t="str">
        <f t="shared" si="0"/>
        <v>08</v>
      </c>
      <c r="J13" s="44" t="str">
        <f t="shared" si="1"/>
        <v>12</v>
      </c>
      <c r="K13" s="44" t="str">
        <f t="shared" si="2"/>
        <v>16</v>
      </c>
      <c r="L13" s="73">
        <v>8994973297</v>
      </c>
      <c r="M13" s="66" t="s">
        <v>147</v>
      </c>
      <c r="N13" s="70" t="s">
        <v>148</v>
      </c>
      <c r="O13" s="56">
        <v>1.5</v>
      </c>
      <c r="P13" s="56">
        <v>46</v>
      </c>
      <c r="Q13" s="56" t="s">
        <v>146</v>
      </c>
      <c r="R13" s="68" t="s">
        <v>293</v>
      </c>
      <c r="S13" s="103">
        <f t="shared" ref="S13:S42" si="3">L13</f>
        <v>8994973297</v>
      </c>
      <c r="T13" s="103"/>
      <c r="U13" s="103"/>
      <c r="V13" s="103"/>
      <c r="W13" s="87" t="str">
        <f t="shared" ref="W13:W44" si="4">N13</f>
        <v>userlone91@gmail.com</v>
      </c>
      <c r="X13" s="88"/>
      <c r="Y13" s="88"/>
      <c r="Z13" s="88"/>
      <c r="AA13" s="53" t="s">
        <v>294</v>
      </c>
      <c r="AB13" s="53">
        <v>88795</v>
      </c>
    </row>
    <row r="14" spans="1:28" ht="14.65" thickBot="1" x14ac:dyDescent="0.5">
      <c r="A14" s="54">
        <v>8</v>
      </c>
      <c r="B14" s="79" t="s">
        <v>230</v>
      </c>
      <c r="C14" s="64" t="s">
        <v>295</v>
      </c>
      <c r="D14" s="64" t="s">
        <v>123</v>
      </c>
      <c r="E14" s="64" t="s">
        <v>211</v>
      </c>
      <c r="F14" s="64" t="s">
        <v>296</v>
      </c>
      <c r="G14" s="65" t="str">
        <f xml:space="preserve"> _xlfn.CONCAT(E14, " ",F14)</f>
        <v>JONATHAN URIEL</v>
      </c>
      <c r="H14" s="85" t="s">
        <v>297</v>
      </c>
      <c r="I14" s="44" t="str">
        <f t="shared" si="0"/>
        <v>08</v>
      </c>
      <c r="J14" s="44" t="str">
        <f t="shared" si="1"/>
        <v>11</v>
      </c>
      <c r="K14" s="44" t="str">
        <f t="shared" si="2"/>
        <v>13</v>
      </c>
      <c r="L14" s="74">
        <v>8991624405</v>
      </c>
      <c r="M14" s="66" t="s">
        <v>149</v>
      </c>
      <c r="N14" s="70" t="s">
        <v>150</v>
      </c>
      <c r="O14" s="56">
        <v>1.55</v>
      </c>
      <c r="P14" s="56">
        <v>68</v>
      </c>
      <c r="Q14" s="56" t="s">
        <v>151</v>
      </c>
      <c r="R14" s="68" t="s">
        <v>298</v>
      </c>
      <c r="S14" s="103">
        <v>8994358480</v>
      </c>
      <c r="T14" s="103"/>
      <c r="U14" s="103"/>
      <c r="V14" s="103"/>
      <c r="W14" s="87" t="str">
        <f t="shared" si="4"/>
        <v>salomedelangel2@gmail.com</v>
      </c>
      <c r="X14" s="88"/>
      <c r="Y14" s="88"/>
      <c r="Z14" s="88"/>
      <c r="AA14" s="53" t="s">
        <v>299</v>
      </c>
      <c r="AB14" s="53">
        <v>88795</v>
      </c>
    </row>
    <row r="15" spans="1:28" ht="14.65" thickBot="1" x14ac:dyDescent="0.5">
      <c r="A15" s="52">
        <v>9</v>
      </c>
      <c r="B15" s="79" t="s">
        <v>231</v>
      </c>
      <c r="C15" s="64" t="s">
        <v>300</v>
      </c>
      <c r="D15" s="64" t="s">
        <v>112</v>
      </c>
      <c r="E15" s="64" t="s">
        <v>301</v>
      </c>
      <c r="F15" s="64"/>
      <c r="G15" s="65" t="str">
        <f xml:space="preserve"> _xlfn.CONCAT(E15, " ",F15)</f>
        <v xml:space="preserve">VANESSA </v>
      </c>
      <c r="H15" s="85" t="s">
        <v>302</v>
      </c>
      <c r="I15" s="44" t="str">
        <f t="shared" si="0"/>
        <v>08</v>
      </c>
      <c r="J15" s="44" t="str">
        <f t="shared" si="1"/>
        <v>12</v>
      </c>
      <c r="K15" s="44" t="str">
        <f t="shared" si="2"/>
        <v>04</v>
      </c>
      <c r="L15" s="73">
        <v>8993151908</v>
      </c>
      <c r="M15" s="66" t="s">
        <v>152</v>
      </c>
      <c r="N15" s="70" t="s">
        <v>153</v>
      </c>
      <c r="O15" s="56">
        <v>1.56</v>
      </c>
      <c r="P15" s="56">
        <v>48</v>
      </c>
      <c r="Q15" s="56" t="s">
        <v>146</v>
      </c>
      <c r="R15" s="68" t="s">
        <v>303</v>
      </c>
      <c r="S15" s="103">
        <v>8999120065</v>
      </c>
      <c r="T15" s="103"/>
      <c r="U15" s="103"/>
      <c r="V15" s="103"/>
      <c r="W15" s="87" t="str">
        <f t="shared" si="4"/>
        <v>diazhernandezjuan50@gmail.com</v>
      </c>
      <c r="X15" s="88"/>
      <c r="Y15" s="88"/>
      <c r="Z15" s="88"/>
      <c r="AA15" s="53" t="s">
        <v>304</v>
      </c>
      <c r="AB15" s="53">
        <v>88795</v>
      </c>
    </row>
    <row r="16" spans="1:28" ht="14.65" thickBot="1" x14ac:dyDescent="0.5">
      <c r="A16" s="52">
        <v>10</v>
      </c>
      <c r="B16" s="79" t="s">
        <v>232</v>
      </c>
      <c r="C16" s="64" t="s">
        <v>305</v>
      </c>
      <c r="D16" s="64" t="s">
        <v>111</v>
      </c>
      <c r="E16" s="64" t="s">
        <v>306</v>
      </c>
      <c r="F16" s="64"/>
      <c r="G16" s="65" t="str">
        <f xml:space="preserve"> _xlfn.CONCAT(E16, " ",F16)</f>
        <v xml:space="preserve">VIOLETA </v>
      </c>
      <c r="H16" s="85" t="s">
        <v>307</v>
      </c>
      <c r="I16" s="44" t="str">
        <f t="shared" si="0"/>
        <v>08</v>
      </c>
      <c r="J16" s="44" t="str">
        <f t="shared" si="1"/>
        <v>12</v>
      </c>
      <c r="K16" s="44" t="str">
        <f t="shared" si="2"/>
        <v>08</v>
      </c>
      <c r="L16" s="69">
        <v>8993569105</v>
      </c>
      <c r="M16" s="66" t="s">
        <v>154</v>
      </c>
      <c r="N16" s="70" t="s">
        <v>155</v>
      </c>
      <c r="O16" s="56">
        <v>1.6</v>
      </c>
      <c r="P16" s="56">
        <v>98</v>
      </c>
      <c r="Q16" s="56" t="s">
        <v>156</v>
      </c>
      <c r="R16" s="68" t="s">
        <v>308</v>
      </c>
      <c r="S16" s="103">
        <f t="shared" si="3"/>
        <v>8993569105</v>
      </c>
      <c r="T16" s="103"/>
      <c r="U16" s="103"/>
      <c r="V16" s="103"/>
      <c r="W16" s="87" t="str">
        <f t="shared" si="4"/>
        <v>julissagarcuia572@gmail.com</v>
      </c>
      <c r="X16" s="88"/>
      <c r="Y16" s="88"/>
      <c r="Z16" s="88"/>
      <c r="AA16" s="53" t="s">
        <v>309</v>
      </c>
      <c r="AB16" s="53">
        <v>88796</v>
      </c>
    </row>
    <row r="17" spans="1:28" ht="14.65" thickBot="1" x14ac:dyDescent="0.5">
      <c r="A17" s="54">
        <v>11</v>
      </c>
      <c r="B17" s="81" t="s">
        <v>233</v>
      </c>
      <c r="C17" s="64" t="s">
        <v>116</v>
      </c>
      <c r="D17" s="64" t="s">
        <v>117</v>
      </c>
      <c r="E17" s="64" t="s">
        <v>310</v>
      </c>
      <c r="F17" s="64"/>
      <c r="G17" s="65" t="str">
        <f xml:space="preserve"> _xlfn.CONCAT(E17, " ",F17)</f>
        <v xml:space="preserve">VICENTE </v>
      </c>
      <c r="H17" s="85" t="s">
        <v>311</v>
      </c>
      <c r="I17" s="44" t="str">
        <f t="shared" si="0"/>
        <v>08</v>
      </c>
      <c r="J17" s="44" t="str">
        <f t="shared" si="1"/>
        <v>12</v>
      </c>
      <c r="K17" s="44" t="str">
        <f t="shared" si="2"/>
        <v>03</v>
      </c>
      <c r="L17" s="69">
        <v>8993586588</v>
      </c>
      <c r="M17" s="66" t="s">
        <v>157</v>
      </c>
      <c r="N17" s="70" t="s">
        <v>158</v>
      </c>
      <c r="O17" s="56" t="s">
        <v>159</v>
      </c>
      <c r="P17" s="56">
        <v>54.4</v>
      </c>
      <c r="Q17" s="56" t="s">
        <v>146</v>
      </c>
      <c r="R17" s="68" t="s">
        <v>312</v>
      </c>
      <c r="S17" s="103">
        <v>8991591474</v>
      </c>
      <c r="T17" s="103"/>
      <c r="U17" s="103"/>
      <c r="V17" s="103"/>
      <c r="W17" s="87" t="str">
        <f t="shared" si="4"/>
        <v>calocarendon@gmail.com</v>
      </c>
      <c r="X17" s="88"/>
      <c r="Y17" s="88"/>
      <c r="Z17" s="88"/>
      <c r="AA17" s="53" t="s">
        <v>313</v>
      </c>
      <c r="AB17" s="53">
        <v>88795</v>
      </c>
    </row>
    <row r="18" spans="1:28" ht="14.65" thickBot="1" x14ac:dyDescent="0.5">
      <c r="A18" s="52">
        <v>12</v>
      </c>
      <c r="B18" s="81" t="s">
        <v>234</v>
      </c>
      <c r="C18" s="64" t="s">
        <v>116</v>
      </c>
      <c r="D18" s="64" t="s">
        <v>314</v>
      </c>
      <c r="E18" s="64" t="s">
        <v>118</v>
      </c>
      <c r="F18" s="64"/>
      <c r="G18" s="65" t="str">
        <f xml:space="preserve"> _xlfn.CONCAT(E18, " ",F18)</f>
        <v xml:space="preserve">ANGEL </v>
      </c>
      <c r="H18" s="85" t="s">
        <v>315</v>
      </c>
      <c r="I18" s="44" t="str">
        <f t="shared" si="0"/>
        <v>08</v>
      </c>
      <c r="J18" s="44" t="str">
        <f t="shared" si="1"/>
        <v>10</v>
      </c>
      <c r="K18" s="44" t="str">
        <f t="shared" si="2"/>
        <v>12</v>
      </c>
      <c r="L18" s="71">
        <v>8991371381</v>
      </c>
      <c r="M18" s="66" t="s">
        <v>160</v>
      </c>
      <c r="N18" s="70" t="s">
        <v>161</v>
      </c>
      <c r="O18" s="56">
        <v>1.49</v>
      </c>
      <c r="P18" s="56">
        <v>32.6</v>
      </c>
      <c r="Q18" s="56" t="s">
        <v>139</v>
      </c>
      <c r="R18" s="68" t="s">
        <v>316</v>
      </c>
      <c r="S18" s="103">
        <f t="shared" si="3"/>
        <v>8991371381</v>
      </c>
      <c r="T18" s="103"/>
      <c r="U18" s="103"/>
      <c r="V18" s="103"/>
      <c r="W18" s="87" t="str">
        <f t="shared" si="4"/>
        <v>clau_iselita@hotmail.com</v>
      </c>
      <c r="X18" s="88"/>
      <c r="Y18" s="88"/>
      <c r="Z18" s="88"/>
      <c r="AA18" s="53" t="s">
        <v>317</v>
      </c>
      <c r="AB18" s="53">
        <v>88795</v>
      </c>
    </row>
    <row r="19" spans="1:28" ht="14.65" thickBot="1" x14ac:dyDescent="0.5">
      <c r="A19" s="52">
        <v>13</v>
      </c>
      <c r="B19" s="79" t="s">
        <v>235</v>
      </c>
      <c r="C19" s="64" t="s">
        <v>318</v>
      </c>
      <c r="D19" s="64" t="s">
        <v>319</v>
      </c>
      <c r="E19" s="64" t="s">
        <v>320</v>
      </c>
      <c r="F19" s="64" t="s">
        <v>321</v>
      </c>
      <c r="G19" s="65" t="str">
        <f xml:space="preserve"> _xlfn.CONCAT(E19, " ",F19)</f>
        <v>CYNDI YAMILETH</v>
      </c>
      <c r="H19" s="85" t="s">
        <v>322</v>
      </c>
      <c r="I19" s="44" t="str">
        <f t="shared" si="0"/>
        <v>08</v>
      </c>
      <c r="J19" s="44" t="str">
        <f t="shared" si="1"/>
        <v>12</v>
      </c>
      <c r="K19" s="44" t="str">
        <f t="shared" si="2"/>
        <v>15</v>
      </c>
      <c r="L19" s="71">
        <v>8994592765</v>
      </c>
      <c r="M19" s="66" t="s">
        <v>162</v>
      </c>
      <c r="N19" s="70" t="s">
        <v>163</v>
      </c>
      <c r="O19" s="56"/>
      <c r="P19" s="56"/>
      <c r="Q19" s="56" t="s">
        <v>146</v>
      </c>
      <c r="R19" s="68" t="s">
        <v>323</v>
      </c>
      <c r="S19" s="103">
        <v>7841474579</v>
      </c>
      <c r="T19" s="103"/>
      <c r="U19" s="103"/>
      <c r="V19" s="103"/>
      <c r="W19" s="87" t="str">
        <f t="shared" si="4"/>
        <v>aideegonzales54@gmail.com</v>
      </c>
      <c r="X19" s="88"/>
      <c r="Y19" s="88"/>
      <c r="Z19" s="88"/>
      <c r="AA19" s="53" t="s">
        <v>324</v>
      </c>
      <c r="AB19" s="53">
        <v>88795</v>
      </c>
    </row>
    <row r="20" spans="1:28" ht="14.65" thickBot="1" x14ac:dyDescent="0.5">
      <c r="A20" s="54">
        <v>14</v>
      </c>
      <c r="B20" s="79" t="s">
        <v>236</v>
      </c>
      <c r="C20" s="64" t="s">
        <v>111</v>
      </c>
      <c r="D20" s="64" t="s">
        <v>115</v>
      </c>
      <c r="E20" s="64" t="s">
        <v>325</v>
      </c>
      <c r="F20" s="64" t="s">
        <v>326</v>
      </c>
      <c r="G20" s="65" t="str">
        <f xml:space="preserve"> _xlfn.CONCAT(E20, " ",F20)</f>
        <v>BLANCA IVONNE</v>
      </c>
      <c r="H20" s="85" t="s">
        <v>327</v>
      </c>
      <c r="I20" s="44" t="str">
        <f t="shared" si="0"/>
        <v>08</v>
      </c>
      <c r="J20" s="44" t="str">
        <f t="shared" si="1"/>
        <v>10</v>
      </c>
      <c r="K20" s="44" t="str">
        <f t="shared" si="2"/>
        <v>23</v>
      </c>
      <c r="L20" s="69">
        <v>88995087291</v>
      </c>
      <c r="M20" s="66" t="s">
        <v>165</v>
      </c>
      <c r="N20" s="70" t="s">
        <v>166</v>
      </c>
      <c r="O20" s="56">
        <v>1.51</v>
      </c>
      <c r="P20" s="56">
        <v>44.4</v>
      </c>
      <c r="Q20" s="56" t="s">
        <v>139</v>
      </c>
      <c r="R20" s="68" t="s">
        <v>328</v>
      </c>
      <c r="S20" s="103">
        <v>8995487353</v>
      </c>
      <c r="T20" s="103"/>
      <c r="U20" s="103"/>
      <c r="V20" s="103"/>
      <c r="W20" s="87" t="str">
        <f t="shared" si="4"/>
        <v>alevale@gmail.com</v>
      </c>
      <c r="X20" s="88"/>
      <c r="Y20" s="88"/>
      <c r="Z20" s="88"/>
      <c r="AA20" s="53" t="s">
        <v>329</v>
      </c>
      <c r="AB20" s="53">
        <v>88795</v>
      </c>
    </row>
    <row r="21" spans="1:28" ht="14.65" thickBot="1" x14ac:dyDescent="0.5">
      <c r="A21" s="52">
        <v>15</v>
      </c>
      <c r="B21" s="82" t="s">
        <v>330</v>
      </c>
      <c r="C21" s="64" t="s">
        <v>111</v>
      </c>
      <c r="D21" s="64" t="s">
        <v>114</v>
      </c>
      <c r="E21" s="64" t="s">
        <v>118</v>
      </c>
      <c r="F21" s="64" t="s">
        <v>331</v>
      </c>
      <c r="G21" s="65" t="str">
        <f xml:space="preserve"> _xlfn.CONCAT(E21, " ",F21)</f>
        <v>ANGEL IVAN</v>
      </c>
      <c r="H21" s="85" t="s">
        <v>332</v>
      </c>
      <c r="I21" s="44" t="str">
        <f t="shared" si="0"/>
        <v>08</v>
      </c>
      <c r="J21" s="44" t="str">
        <f t="shared" si="1"/>
        <v>10</v>
      </c>
      <c r="K21" s="44" t="str">
        <f t="shared" si="2"/>
        <v>14</v>
      </c>
      <c r="L21" s="69">
        <v>8991072701</v>
      </c>
      <c r="M21" s="66" t="s">
        <v>167</v>
      </c>
      <c r="N21" s="70" t="s">
        <v>168</v>
      </c>
      <c r="O21" s="56">
        <v>1.56</v>
      </c>
      <c r="P21" s="56">
        <v>45</v>
      </c>
      <c r="Q21" s="56" t="s">
        <v>146</v>
      </c>
      <c r="R21" s="72" t="s">
        <v>333</v>
      </c>
      <c r="S21" s="103">
        <v>8991010727</v>
      </c>
      <c r="T21" s="103"/>
      <c r="U21" s="103"/>
      <c r="V21" s="103"/>
      <c r="W21" s="87" t="str">
        <f t="shared" si="4"/>
        <v>ege811011@gmail.com</v>
      </c>
      <c r="X21" s="88"/>
      <c r="Y21" s="88"/>
      <c r="Z21" s="88"/>
      <c r="AA21" s="53" t="s">
        <v>334</v>
      </c>
      <c r="AB21" s="53">
        <v>88799</v>
      </c>
    </row>
    <row r="22" spans="1:28" ht="14.65" thickBot="1" x14ac:dyDescent="0.5">
      <c r="A22" s="52">
        <v>16</v>
      </c>
      <c r="B22" s="79" t="s">
        <v>237</v>
      </c>
      <c r="C22" s="64" t="s">
        <v>111</v>
      </c>
      <c r="D22" s="64" t="s">
        <v>123</v>
      </c>
      <c r="E22" s="64" t="s">
        <v>335</v>
      </c>
      <c r="F22" s="64" t="s">
        <v>336</v>
      </c>
      <c r="G22" s="65" t="str">
        <f xml:space="preserve"> _xlfn.CONCAT(E22, " ",F22)</f>
        <v>RODOLFO MISAEL</v>
      </c>
      <c r="H22" s="85" t="s">
        <v>337</v>
      </c>
      <c r="I22" s="44" t="str">
        <f t="shared" si="0"/>
        <v>08</v>
      </c>
      <c r="J22" s="44" t="str">
        <f t="shared" si="1"/>
        <v>10</v>
      </c>
      <c r="K22" s="44" t="str">
        <f t="shared" si="2"/>
        <v>31</v>
      </c>
      <c r="L22" s="69">
        <v>8993404114</v>
      </c>
      <c r="M22" s="66" t="s">
        <v>169</v>
      </c>
      <c r="N22" s="70" t="s">
        <v>170</v>
      </c>
      <c r="O22" s="56">
        <v>1.68</v>
      </c>
      <c r="P22" s="56">
        <v>72</v>
      </c>
      <c r="Q22" s="56" t="s">
        <v>146</v>
      </c>
      <c r="R22" s="68" t="s">
        <v>338</v>
      </c>
      <c r="S22" s="103">
        <v>8991474265</v>
      </c>
      <c r="T22" s="103"/>
      <c r="U22" s="103"/>
      <c r="V22" s="103"/>
      <c r="W22" s="87" t="str">
        <f t="shared" si="4"/>
        <v>luisjavierijs188@gmail.com</v>
      </c>
      <c r="X22" s="88"/>
      <c r="Y22" s="88"/>
      <c r="Z22" s="88"/>
      <c r="AA22" s="53" t="s">
        <v>339</v>
      </c>
      <c r="AB22" s="53">
        <v>88795</v>
      </c>
    </row>
    <row r="23" spans="1:28" ht="14.65" thickBot="1" x14ac:dyDescent="0.5">
      <c r="A23" s="54">
        <v>17</v>
      </c>
      <c r="B23" s="79" t="s">
        <v>238</v>
      </c>
      <c r="C23" s="64" t="s">
        <v>340</v>
      </c>
      <c r="D23" s="64" t="s">
        <v>341</v>
      </c>
      <c r="E23" s="64" t="s">
        <v>120</v>
      </c>
      <c r="F23" s="64"/>
      <c r="G23" s="65" t="str">
        <f xml:space="preserve"> _xlfn.CONCAT(E23, " ",F23)</f>
        <v xml:space="preserve">ALEJANDRO </v>
      </c>
      <c r="H23" s="85" t="s">
        <v>342</v>
      </c>
      <c r="I23" s="44" t="str">
        <f t="shared" si="0"/>
        <v>08</v>
      </c>
      <c r="J23" s="44" t="str">
        <f t="shared" si="1"/>
        <v>11</v>
      </c>
      <c r="K23" s="44" t="str">
        <f t="shared" si="2"/>
        <v>29</v>
      </c>
      <c r="L23" s="69">
        <v>8993545156</v>
      </c>
      <c r="M23" s="66" t="s">
        <v>171</v>
      </c>
      <c r="N23" s="70" t="s">
        <v>172</v>
      </c>
      <c r="O23" s="56">
        <v>1.55</v>
      </c>
      <c r="P23" s="56"/>
      <c r="Q23" s="56" t="s">
        <v>146</v>
      </c>
      <c r="R23" s="68" t="s">
        <v>343</v>
      </c>
      <c r="S23" s="103">
        <v>8993545156</v>
      </c>
      <c r="T23" s="103"/>
      <c r="U23" s="103"/>
      <c r="V23" s="103"/>
      <c r="W23" s="87" t="str">
        <f t="shared" si="4"/>
        <v>marypina242@gmail.com</v>
      </c>
      <c r="X23" s="88"/>
      <c r="Y23" s="88"/>
      <c r="Z23" s="88"/>
      <c r="AA23" s="53" t="s">
        <v>344</v>
      </c>
      <c r="AB23" s="53">
        <v>88799</v>
      </c>
    </row>
    <row r="24" spans="1:28" ht="14.65" thickBot="1" x14ac:dyDescent="0.5">
      <c r="A24" s="52">
        <v>18</v>
      </c>
      <c r="B24" s="79" t="s">
        <v>239</v>
      </c>
      <c r="C24" s="64" t="s">
        <v>345</v>
      </c>
      <c r="D24" s="64" t="s">
        <v>346</v>
      </c>
      <c r="E24" s="64" t="s">
        <v>347</v>
      </c>
      <c r="F24" s="64" t="s">
        <v>348</v>
      </c>
      <c r="G24" s="65" t="str">
        <f xml:space="preserve"> _xlfn.CONCAT(E24, " ",F24)</f>
        <v>FERNANDA VIANEY</v>
      </c>
      <c r="H24" s="85" t="s">
        <v>349</v>
      </c>
      <c r="I24" s="44" t="str">
        <f t="shared" si="0"/>
        <v>08</v>
      </c>
      <c r="J24" s="44" t="str">
        <f t="shared" si="1"/>
        <v>12</v>
      </c>
      <c r="K24" s="44" t="str">
        <f t="shared" si="2"/>
        <v>18</v>
      </c>
      <c r="L24" s="69">
        <v>8995421579</v>
      </c>
      <c r="M24" s="66" t="s">
        <v>173</v>
      </c>
      <c r="N24" s="70" t="s">
        <v>174</v>
      </c>
      <c r="O24" s="56">
        <v>1.44</v>
      </c>
      <c r="P24" s="56">
        <v>56</v>
      </c>
      <c r="Q24" s="56" t="s">
        <v>146</v>
      </c>
      <c r="R24" s="68" t="s">
        <v>350</v>
      </c>
      <c r="S24" s="103">
        <f t="shared" si="3"/>
        <v>8995421579</v>
      </c>
      <c r="T24" s="103"/>
      <c r="U24" s="103"/>
      <c r="V24" s="103"/>
      <c r="W24" s="87" t="str">
        <f t="shared" si="4"/>
        <v>ramirezperezdulcesarahi1@gmail.com</v>
      </c>
      <c r="X24" s="88"/>
      <c r="Y24" s="88"/>
      <c r="Z24" s="88"/>
      <c r="AA24" s="53" t="s">
        <v>351</v>
      </c>
      <c r="AB24" s="53">
        <v>88799</v>
      </c>
    </row>
    <row r="25" spans="1:28" ht="14.65" thickBot="1" x14ac:dyDescent="0.5">
      <c r="A25" s="52">
        <v>19</v>
      </c>
      <c r="B25" s="79" t="s">
        <v>240</v>
      </c>
      <c r="C25" s="64" t="s">
        <v>115</v>
      </c>
      <c r="D25" s="64" t="s">
        <v>111</v>
      </c>
      <c r="E25" s="64" t="s">
        <v>352</v>
      </c>
      <c r="F25" s="64" t="s">
        <v>353</v>
      </c>
      <c r="G25" s="65" t="str">
        <f xml:space="preserve"> _xlfn.CONCAT(E25, " ",F25)</f>
        <v>DYLAN GIOVANNI</v>
      </c>
      <c r="H25" s="85" t="s">
        <v>354</v>
      </c>
      <c r="I25" s="44" t="str">
        <f t="shared" si="0"/>
        <v>08</v>
      </c>
      <c r="J25" s="44" t="str">
        <f t="shared" si="1"/>
        <v>11</v>
      </c>
      <c r="K25" s="44" t="str">
        <f t="shared" si="2"/>
        <v>08</v>
      </c>
      <c r="L25" s="69">
        <v>8992677912</v>
      </c>
      <c r="M25" s="66" t="s">
        <v>175</v>
      </c>
      <c r="N25" s="70" t="s">
        <v>176</v>
      </c>
      <c r="O25" s="56">
        <v>1.4</v>
      </c>
      <c r="P25" s="56">
        <v>27</v>
      </c>
      <c r="Q25" s="56" t="s">
        <v>139</v>
      </c>
      <c r="R25" s="68" t="s">
        <v>355</v>
      </c>
      <c r="S25" s="103">
        <f t="shared" si="3"/>
        <v>8992677912</v>
      </c>
      <c r="T25" s="103"/>
      <c r="U25" s="103"/>
      <c r="V25" s="103"/>
      <c r="W25" s="87" t="str">
        <f t="shared" si="4"/>
        <v>ofelia.castro.1977@gmail.com</v>
      </c>
      <c r="X25" s="88"/>
      <c r="Y25" s="88"/>
      <c r="Z25" s="88"/>
      <c r="AA25" s="53" t="s">
        <v>356</v>
      </c>
      <c r="AB25" s="53">
        <v>88795</v>
      </c>
    </row>
    <row r="26" spans="1:28" ht="14.65" thickBot="1" x14ac:dyDescent="0.5">
      <c r="A26" s="54">
        <v>20</v>
      </c>
      <c r="B26" s="79" t="s">
        <v>241</v>
      </c>
      <c r="C26" s="64" t="s">
        <v>115</v>
      </c>
      <c r="D26" s="64" t="s">
        <v>357</v>
      </c>
      <c r="E26" s="64" t="s">
        <v>358</v>
      </c>
      <c r="F26" s="64"/>
      <c r="G26" s="65" t="str">
        <f xml:space="preserve"> _xlfn.CONCAT(E26, " ",F26)</f>
        <v xml:space="preserve">YOSELIN </v>
      </c>
      <c r="H26" s="85" t="s">
        <v>359</v>
      </c>
      <c r="I26" s="44" t="str">
        <f t="shared" si="0"/>
        <v>08</v>
      </c>
      <c r="J26" s="44" t="str">
        <f t="shared" si="1"/>
        <v>11</v>
      </c>
      <c r="K26" s="44" t="str">
        <f t="shared" si="2"/>
        <v>30</v>
      </c>
      <c r="L26" s="69">
        <v>8991039172</v>
      </c>
      <c r="M26" s="66" t="s">
        <v>178</v>
      </c>
      <c r="N26" s="70" t="s">
        <v>179</v>
      </c>
      <c r="O26" s="56">
        <v>1.3</v>
      </c>
      <c r="P26" s="56">
        <v>45</v>
      </c>
      <c r="Q26" s="56" t="s">
        <v>156</v>
      </c>
      <c r="R26" s="68" t="s">
        <v>360</v>
      </c>
      <c r="S26" s="103">
        <f t="shared" si="3"/>
        <v>8991039172</v>
      </c>
      <c r="T26" s="103"/>
      <c r="U26" s="103"/>
      <c r="V26" s="103"/>
      <c r="W26" s="87" t="str">
        <f t="shared" si="4"/>
        <v>anapatriciavazques@gmail.com</v>
      </c>
      <c r="X26" s="88"/>
      <c r="Y26" s="88"/>
      <c r="Z26" s="88"/>
      <c r="AA26" s="53" t="s">
        <v>361</v>
      </c>
      <c r="AB26" s="53">
        <v>88799</v>
      </c>
    </row>
    <row r="27" spans="1:28" ht="14.65" thickBot="1" x14ac:dyDescent="0.5">
      <c r="A27" s="52">
        <v>21</v>
      </c>
      <c r="B27" s="79" t="s">
        <v>242</v>
      </c>
      <c r="C27" s="64" t="s">
        <v>115</v>
      </c>
      <c r="D27" s="64" t="s">
        <v>362</v>
      </c>
      <c r="E27" s="64" t="s">
        <v>363</v>
      </c>
      <c r="F27" s="64" t="s">
        <v>364</v>
      </c>
      <c r="G27" s="65" t="str">
        <f xml:space="preserve"> _xlfn.CONCAT(E27, " ",F27)</f>
        <v>ALISON CAMILA</v>
      </c>
      <c r="H27" s="85" t="s">
        <v>365</v>
      </c>
      <c r="I27" s="44" t="str">
        <f t="shared" si="0"/>
        <v>08</v>
      </c>
      <c r="J27" s="44" t="str">
        <f t="shared" si="1"/>
        <v>12</v>
      </c>
      <c r="K27" s="44" t="str">
        <f t="shared" si="2"/>
        <v>27</v>
      </c>
      <c r="L27" s="69">
        <v>8992583227</v>
      </c>
      <c r="M27" s="66" t="s">
        <v>182</v>
      </c>
      <c r="N27" s="70" t="s">
        <v>183</v>
      </c>
      <c r="O27" s="56">
        <v>1.6</v>
      </c>
      <c r="P27" s="56">
        <v>49.9</v>
      </c>
      <c r="Q27" s="56" t="s">
        <v>146</v>
      </c>
      <c r="R27" s="68" t="s">
        <v>366</v>
      </c>
      <c r="S27" s="103">
        <v>8992437278</v>
      </c>
      <c r="T27" s="103"/>
      <c r="U27" s="103"/>
      <c r="V27" s="103"/>
      <c r="W27" s="87" t="str">
        <f t="shared" si="4"/>
        <v>susyperez.7908@gmail.com</v>
      </c>
      <c r="X27" s="88"/>
      <c r="Y27" s="88"/>
      <c r="Z27" s="88"/>
      <c r="AA27" s="53" t="s">
        <v>367</v>
      </c>
      <c r="AB27" s="53">
        <v>88799</v>
      </c>
    </row>
    <row r="28" spans="1:28" ht="14.65" thickBot="1" x14ac:dyDescent="0.5">
      <c r="A28" s="52">
        <v>22</v>
      </c>
      <c r="B28" s="79" t="s">
        <v>243</v>
      </c>
      <c r="C28" s="64" t="s">
        <v>368</v>
      </c>
      <c r="D28" s="64" t="s">
        <v>369</v>
      </c>
      <c r="E28" s="64" t="s">
        <v>370</v>
      </c>
      <c r="F28" s="64"/>
      <c r="G28" s="65" t="str">
        <f xml:space="preserve"> _xlfn.CONCAT(E28, " ",F28)</f>
        <v xml:space="preserve">MIRIAM </v>
      </c>
      <c r="H28" s="85" t="s">
        <v>371</v>
      </c>
      <c r="I28" s="44" t="str">
        <f t="shared" si="0"/>
        <v>08</v>
      </c>
      <c r="J28" s="44" t="str">
        <f t="shared" si="1"/>
        <v>12</v>
      </c>
      <c r="K28" s="44" t="str">
        <f t="shared" si="2"/>
        <v>10</v>
      </c>
      <c r="L28" s="69">
        <v>8993458197</v>
      </c>
      <c r="M28" s="66" t="s">
        <v>184</v>
      </c>
      <c r="N28" s="70" t="s">
        <v>185</v>
      </c>
      <c r="O28" s="56">
        <v>1.6</v>
      </c>
      <c r="P28" s="56">
        <v>67.099999999999994</v>
      </c>
      <c r="Q28" s="56" t="s">
        <v>146</v>
      </c>
      <c r="R28" s="68" t="s">
        <v>372</v>
      </c>
      <c r="S28" s="103">
        <v>8995598546</v>
      </c>
      <c r="T28" s="103"/>
      <c r="U28" s="103"/>
      <c r="V28" s="103"/>
      <c r="W28" s="87" t="str">
        <f t="shared" si="4"/>
        <v>elias1986@gmail.com</v>
      </c>
      <c r="X28" s="88"/>
      <c r="Y28" s="88"/>
      <c r="Z28" s="88"/>
      <c r="AA28" s="53" t="s">
        <v>373</v>
      </c>
      <c r="AB28" s="53">
        <v>88795</v>
      </c>
    </row>
    <row r="29" spans="1:28" ht="14.65" thickBot="1" x14ac:dyDescent="0.5">
      <c r="A29" s="54">
        <v>23</v>
      </c>
      <c r="B29" s="80" t="s">
        <v>244</v>
      </c>
      <c r="C29" s="64" t="s">
        <v>374</v>
      </c>
      <c r="D29" s="64" t="s">
        <v>115</v>
      </c>
      <c r="E29" s="64" t="s">
        <v>214</v>
      </c>
      <c r="F29" s="64" t="s">
        <v>256</v>
      </c>
      <c r="G29" s="65" t="str">
        <f xml:space="preserve"> _xlfn.CONCAT(E29, " ",F29)</f>
        <v>EDWIN ANTONIO</v>
      </c>
      <c r="H29" s="85" t="s">
        <v>375</v>
      </c>
      <c r="I29" s="44" t="str">
        <f t="shared" si="0"/>
        <v>08</v>
      </c>
      <c r="J29" s="44" t="str">
        <f t="shared" si="1"/>
        <v>10</v>
      </c>
      <c r="K29" s="44" t="str">
        <f t="shared" si="2"/>
        <v>20</v>
      </c>
      <c r="L29" s="69">
        <v>8993458197</v>
      </c>
      <c r="M29" s="66" t="s">
        <v>186</v>
      </c>
      <c r="N29" s="70" t="s">
        <v>185</v>
      </c>
      <c r="O29" s="56">
        <v>1.44</v>
      </c>
      <c r="P29" s="56">
        <v>35.4</v>
      </c>
      <c r="Q29" s="56" t="s">
        <v>146</v>
      </c>
      <c r="R29" s="68" t="s">
        <v>376</v>
      </c>
      <c r="S29" s="103">
        <v>8995598546</v>
      </c>
      <c r="T29" s="103"/>
      <c r="U29" s="103"/>
      <c r="V29" s="103"/>
      <c r="W29" s="87" t="str">
        <f t="shared" si="4"/>
        <v>elias1986@gmail.com</v>
      </c>
      <c r="X29" s="88"/>
      <c r="Y29" s="88"/>
      <c r="Z29" s="88"/>
      <c r="AA29" s="53" t="s">
        <v>377</v>
      </c>
      <c r="AB29" s="53">
        <v>88795</v>
      </c>
    </row>
    <row r="30" spans="1:28" ht="14.65" thickBot="1" x14ac:dyDescent="0.5">
      <c r="A30" s="52">
        <v>24</v>
      </c>
      <c r="B30" s="79" t="s">
        <v>245</v>
      </c>
      <c r="C30" s="64" t="s">
        <v>378</v>
      </c>
      <c r="D30" s="64" t="s">
        <v>379</v>
      </c>
      <c r="E30" s="64" t="s">
        <v>118</v>
      </c>
      <c r="F30" s="64" t="s">
        <v>380</v>
      </c>
      <c r="G30" s="65" t="str">
        <f xml:space="preserve"> _xlfn.CONCAT(E30, " ",F30)</f>
        <v>ANGEL JOHAN</v>
      </c>
      <c r="H30" s="85" t="s">
        <v>381</v>
      </c>
      <c r="I30" s="44" t="str">
        <f t="shared" si="0"/>
        <v>08</v>
      </c>
      <c r="J30" s="44" t="str">
        <f t="shared" si="1"/>
        <v>10</v>
      </c>
      <c r="K30" s="44" t="str">
        <f t="shared" si="2"/>
        <v>27</v>
      </c>
      <c r="L30" s="69">
        <v>8994237170</v>
      </c>
      <c r="M30" s="66" t="s">
        <v>187</v>
      </c>
      <c r="N30" s="70" t="s">
        <v>188</v>
      </c>
      <c r="O30" s="56">
        <v>1.5</v>
      </c>
      <c r="P30" s="56">
        <v>35</v>
      </c>
      <c r="Q30" s="56" t="s">
        <v>146</v>
      </c>
      <c r="R30" s="68" t="s">
        <v>382</v>
      </c>
      <c r="S30" s="103">
        <v>8992501832</v>
      </c>
      <c r="T30" s="103"/>
      <c r="U30" s="103"/>
      <c r="V30" s="103"/>
      <c r="W30" s="87" t="str">
        <f t="shared" si="4"/>
        <v>hdzdelcarmen09@gmail.com</v>
      </c>
      <c r="X30" s="88"/>
      <c r="Y30" s="88"/>
      <c r="Z30" s="88"/>
      <c r="AA30" s="53" t="s">
        <v>383</v>
      </c>
      <c r="AB30" s="53">
        <v>88795</v>
      </c>
    </row>
    <row r="31" spans="1:28" ht="14.65" thickBot="1" x14ac:dyDescent="0.5">
      <c r="A31" s="52">
        <v>25</v>
      </c>
      <c r="B31" s="79" t="s">
        <v>246</v>
      </c>
      <c r="C31" s="64" t="s">
        <v>369</v>
      </c>
      <c r="D31" s="64" t="s">
        <v>384</v>
      </c>
      <c r="E31" s="64" t="s">
        <v>128</v>
      </c>
      <c r="F31" s="64" t="s">
        <v>205</v>
      </c>
      <c r="G31" s="65" t="str">
        <f xml:space="preserve"> _xlfn.CONCAT(E31, " ",F31)</f>
        <v>RICARDO ADRIAN</v>
      </c>
      <c r="H31" s="85" t="s">
        <v>385</v>
      </c>
      <c r="I31" s="44" t="str">
        <f t="shared" si="0"/>
        <v>08</v>
      </c>
      <c r="J31" s="44" t="str">
        <f t="shared" si="1"/>
        <v>10</v>
      </c>
      <c r="K31" s="44" t="str">
        <f t="shared" si="2"/>
        <v>15</v>
      </c>
      <c r="L31" s="69">
        <v>8992307882</v>
      </c>
      <c r="M31" s="66" t="s">
        <v>189</v>
      </c>
      <c r="N31" s="70" t="s">
        <v>190</v>
      </c>
      <c r="O31" s="56">
        <v>1.44</v>
      </c>
      <c r="P31" s="56">
        <v>45</v>
      </c>
      <c r="Q31" s="56" t="s">
        <v>146</v>
      </c>
      <c r="R31" s="68" t="s">
        <v>386</v>
      </c>
      <c r="S31" s="103">
        <v>8999486466</v>
      </c>
      <c r="T31" s="103"/>
      <c r="U31" s="103"/>
      <c r="V31" s="103"/>
      <c r="W31" s="87" t="str">
        <f t="shared" si="4"/>
        <v>alejandronato367@gmail.com</v>
      </c>
      <c r="X31" s="88"/>
      <c r="Y31" s="88"/>
      <c r="Z31" s="88"/>
      <c r="AA31" s="53" t="s">
        <v>387</v>
      </c>
      <c r="AB31" s="53">
        <v>88795</v>
      </c>
    </row>
    <row r="32" spans="1:28" ht="14.65" thickBot="1" x14ac:dyDescent="0.5">
      <c r="A32" s="54">
        <v>26</v>
      </c>
      <c r="B32" s="79" t="s">
        <v>247</v>
      </c>
      <c r="C32" s="64" t="s">
        <v>369</v>
      </c>
      <c r="D32" s="64" t="s">
        <v>388</v>
      </c>
      <c r="E32" s="64" t="s">
        <v>389</v>
      </c>
      <c r="F32" s="64" t="s">
        <v>390</v>
      </c>
      <c r="G32" s="65" t="str">
        <f xml:space="preserve"> _xlfn.CONCAT(E32, " ",F32)</f>
        <v>FRANCISCO ARTURO</v>
      </c>
      <c r="H32" s="85" t="s">
        <v>391</v>
      </c>
      <c r="I32" s="44" t="str">
        <f t="shared" si="0"/>
        <v>08</v>
      </c>
      <c r="J32" s="44" t="str">
        <f t="shared" si="1"/>
        <v>12</v>
      </c>
      <c r="K32" s="44" t="str">
        <f t="shared" si="2"/>
        <v>06</v>
      </c>
      <c r="L32" s="69">
        <v>8991820865</v>
      </c>
      <c r="M32" s="66" t="s">
        <v>192</v>
      </c>
      <c r="N32" s="70" t="s">
        <v>193</v>
      </c>
      <c r="O32" s="56">
        <v>1.48</v>
      </c>
      <c r="P32" s="56">
        <v>50</v>
      </c>
      <c r="Q32" s="56" t="s">
        <v>146</v>
      </c>
      <c r="R32" s="68" t="s">
        <v>392</v>
      </c>
      <c r="S32" s="103">
        <v>8999820865</v>
      </c>
      <c r="T32" s="103"/>
      <c r="U32" s="103"/>
      <c r="V32" s="103"/>
      <c r="W32" s="87" t="str">
        <f t="shared" si="4"/>
        <v>juancaosorio63@gmail.com</v>
      </c>
      <c r="X32" s="88"/>
      <c r="Y32" s="88"/>
      <c r="Z32" s="88"/>
      <c r="AA32" s="53" t="s">
        <v>393</v>
      </c>
      <c r="AB32" s="53">
        <v>88795</v>
      </c>
    </row>
    <row r="33" spans="1:28" ht="14.65" thickBot="1" x14ac:dyDescent="0.5">
      <c r="A33" s="52">
        <v>27</v>
      </c>
      <c r="B33" s="79" t="s">
        <v>394</v>
      </c>
      <c r="C33" s="64" t="s">
        <v>395</v>
      </c>
      <c r="D33" s="64" t="s">
        <v>116</v>
      </c>
      <c r="E33" s="64" t="s">
        <v>396</v>
      </c>
      <c r="F33" s="64" t="s">
        <v>397</v>
      </c>
      <c r="G33" s="65" t="str">
        <f xml:space="preserve"> _xlfn.CONCAT(E33, " ",F33)</f>
        <v>YURIRIA LIZBETH</v>
      </c>
      <c r="H33" s="85" t="s">
        <v>398</v>
      </c>
      <c r="I33" s="44" t="str">
        <f t="shared" si="0"/>
        <v>08</v>
      </c>
      <c r="J33" s="44" t="str">
        <f t="shared" si="1"/>
        <v>10</v>
      </c>
      <c r="K33" s="44" t="str">
        <f t="shared" si="2"/>
        <v>20</v>
      </c>
      <c r="L33" s="69">
        <v>8994219885</v>
      </c>
      <c r="M33" s="66" t="s">
        <v>194</v>
      </c>
      <c r="N33" s="75"/>
      <c r="O33" s="56">
        <v>1.52</v>
      </c>
      <c r="P33" s="56">
        <v>56.2</v>
      </c>
      <c r="Q33" s="56" t="s">
        <v>146</v>
      </c>
      <c r="R33" s="68" t="s">
        <v>399</v>
      </c>
      <c r="S33" s="103">
        <v>8993905201</v>
      </c>
      <c r="T33" s="103"/>
      <c r="U33" s="103"/>
      <c r="V33" s="103"/>
      <c r="W33" s="87"/>
      <c r="X33" s="88"/>
      <c r="Y33" s="88"/>
      <c r="Z33" s="88"/>
      <c r="AA33" s="53" t="s">
        <v>400</v>
      </c>
      <c r="AB33" s="53">
        <v>88795</v>
      </c>
    </row>
    <row r="34" spans="1:28" ht="14.65" thickBot="1" x14ac:dyDescent="0.5">
      <c r="A34" s="52">
        <v>28</v>
      </c>
      <c r="B34" s="79" t="s">
        <v>401</v>
      </c>
      <c r="C34" s="64" t="s">
        <v>402</v>
      </c>
      <c r="D34" s="64" t="s">
        <v>403</v>
      </c>
      <c r="E34" s="64" t="s">
        <v>404</v>
      </c>
      <c r="F34" s="64"/>
      <c r="G34" s="65" t="str">
        <f xml:space="preserve"> _xlfn.CONCAT(E34, " ",F34)</f>
        <v xml:space="preserve">ESTRELLA </v>
      </c>
      <c r="H34" s="85" t="s">
        <v>405</v>
      </c>
      <c r="I34" s="44" t="str">
        <f t="shared" si="0"/>
        <v>08</v>
      </c>
      <c r="J34" s="44" t="str">
        <f t="shared" si="1"/>
        <v>10</v>
      </c>
      <c r="K34" s="44" t="str">
        <f t="shared" si="2"/>
        <v>21</v>
      </c>
      <c r="L34" s="69">
        <v>8992544829</v>
      </c>
      <c r="M34" s="66" t="s">
        <v>195</v>
      </c>
      <c r="N34" s="70" t="s">
        <v>196</v>
      </c>
      <c r="O34" s="56">
        <v>1.48</v>
      </c>
      <c r="P34" s="56">
        <v>60</v>
      </c>
      <c r="Q34" s="56" t="s">
        <v>146</v>
      </c>
      <c r="R34" s="68" t="s">
        <v>406</v>
      </c>
      <c r="S34" s="103">
        <f t="shared" si="3"/>
        <v>8992544829</v>
      </c>
      <c r="T34" s="103"/>
      <c r="U34" s="103"/>
      <c r="V34" s="103"/>
      <c r="W34" s="87" t="str">
        <f t="shared" si="4"/>
        <v>leticiacruzangelina2@gmail.com</v>
      </c>
      <c r="X34" s="88"/>
      <c r="Y34" s="88"/>
      <c r="Z34" s="88"/>
      <c r="AA34" s="53" t="s">
        <v>407</v>
      </c>
      <c r="AB34" s="53">
        <v>88795</v>
      </c>
    </row>
    <row r="35" spans="1:28" ht="14.65" thickBot="1" x14ac:dyDescent="0.5">
      <c r="A35" s="54">
        <v>29</v>
      </c>
      <c r="B35" s="79" t="s">
        <v>248</v>
      </c>
      <c r="C35" s="64" t="s">
        <v>408</v>
      </c>
      <c r="D35" s="64" t="s">
        <v>111</v>
      </c>
      <c r="E35" s="64" t="s">
        <v>409</v>
      </c>
      <c r="F35" s="64" t="s">
        <v>410</v>
      </c>
      <c r="G35" s="65" t="str">
        <f xml:space="preserve"> _xlfn.CONCAT(E35, " ",F35)</f>
        <v>DANIA LUCERO</v>
      </c>
      <c r="H35" s="85" t="s">
        <v>411</v>
      </c>
      <c r="I35" s="44" t="str">
        <f t="shared" si="0"/>
        <v>08</v>
      </c>
      <c r="J35" s="44" t="str">
        <f t="shared" si="1"/>
        <v>10</v>
      </c>
      <c r="K35" s="44" t="str">
        <f t="shared" si="2"/>
        <v>17</v>
      </c>
      <c r="L35" s="69">
        <v>8992251526</v>
      </c>
      <c r="M35" s="66" t="s">
        <v>197</v>
      </c>
      <c r="N35" s="70" t="s">
        <v>198</v>
      </c>
      <c r="O35" s="56">
        <v>1.5</v>
      </c>
      <c r="P35" s="56">
        <v>57.4</v>
      </c>
      <c r="Q35" s="56" t="s">
        <v>146</v>
      </c>
      <c r="R35" s="68" t="s">
        <v>412</v>
      </c>
      <c r="S35" s="103">
        <v>8994174898</v>
      </c>
      <c r="T35" s="103"/>
      <c r="U35" s="103"/>
      <c r="V35" s="103"/>
      <c r="W35" s="87" t="str">
        <f t="shared" si="4"/>
        <v>chepepehdz@hotmail.com</v>
      </c>
      <c r="X35" s="88"/>
      <c r="Y35" s="88"/>
      <c r="Z35" s="88"/>
      <c r="AA35" s="68" t="s">
        <v>413</v>
      </c>
      <c r="AB35" s="53">
        <v>88795</v>
      </c>
    </row>
    <row r="36" spans="1:28" ht="14.65" thickBot="1" x14ac:dyDescent="0.5">
      <c r="A36" s="52">
        <v>30</v>
      </c>
      <c r="B36" s="79" t="s">
        <v>249</v>
      </c>
      <c r="C36" s="76" t="s">
        <v>114</v>
      </c>
      <c r="D36" s="76" t="s">
        <v>414</v>
      </c>
      <c r="E36" s="76" t="s">
        <v>164</v>
      </c>
      <c r="F36" s="76" t="s">
        <v>296</v>
      </c>
      <c r="G36" s="65" t="str">
        <f xml:space="preserve"> _xlfn.CONCAT(E36, " ",F36)</f>
        <v>SANTIAGO URIEL</v>
      </c>
      <c r="H36" s="85" t="s">
        <v>415</v>
      </c>
      <c r="I36" s="44" t="str">
        <f t="shared" si="0"/>
        <v>08</v>
      </c>
      <c r="J36" s="44" t="str">
        <f t="shared" si="1"/>
        <v>10</v>
      </c>
      <c r="K36" s="44" t="str">
        <f t="shared" si="2"/>
        <v>03</v>
      </c>
      <c r="L36" s="69">
        <v>8993550323</v>
      </c>
      <c r="M36" s="66" t="s">
        <v>200</v>
      </c>
      <c r="N36" s="70" t="s">
        <v>201</v>
      </c>
      <c r="O36" s="56">
        <v>1.51</v>
      </c>
      <c r="P36" s="56">
        <v>41.3</v>
      </c>
      <c r="Q36" s="56" t="s">
        <v>146</v>
      </c>
      <c r="R36" s="68" t="s">
        <v>416</v>
      </c>
      <c r="S36" s="103">
        <v>8993903879</v>
      </c>
      <c r="T36" s="103"/>
      <c r="U36" s="103"/>
      <c r="V36" s="103"/>
      <c r="W36" s="110" t="s">
        <v>202</v>
      </c>
      <c r="X36" s="111"/>
      <c r="Y36" s="111"/>
      <c r="Z36" s="112"/>
      <c r="AA36" s="53" t="s">
        <v>417</v>
      </c>
      <c r="AB36" s="53">
        <v>88795</v>
      </c>
    </row>
    <row r="37" spans="1:28" ht="14.65" thickBot="1" x14ac:dyDescent="0.5">
      <c r="A37" s="52">
        <v>31</v>
      </c>
      <c r="B37" s="79" t="s">
        <v>250</v>
      </c>
      <c r="C37" s="76" t="s">
        <v>418</v>
      </c>
      <c r="D37" s="76" t="s">
        <v>164</v>
      </c>
      <c r="E37" s="76" t="s">
        <v>380</v>
      </c>
      <c r="F37" s="76" t="s">
        <v>181</v>
      </c>
      <c r="G37" s="65" t="str">
        <f xml:space="preserve"> _xlfn.CONCAT(E37, " ",F37)</f>
        <v>JOHAN ALBERTO</v>
      </c>
      <c r="H37" s="85" t="s">
        <v>419</v>
      </c>
      <c r="I37" s="44" t="str">
        <f t="shared" si="0"/>
        <v>08</v>
      </c>
      <c r="J37" s="44" t="str">
        <f t="shared" si="1"/>
        <v>12</v>
      </c>
      <c r="K37" s="44" t="str">
        <f t="shared" si="2"/>
        <v>05</v>
      </c>
      <c r="L37" s="69">
        <v>8992676117</v>
      </c>
      <c r="M37" s="66" t="s">
        <v>203</v>
      </c>
      <c r="N37" s="70" t="s">
        <v>204</v>
      </c>
      <c r="O37" s="56">
        <v>1.7</v>
      </c>
      <c r="P37" s="56">
        <v>93.8</v>
      </c>
      <c r="Q37" s="56" t="s">
        <v>146</v>
      </c>
      <c r="R37" s="68" t="s">
        <v>420</v>
      </c>
      <c r="S37" s="103">
        <f t="shared" si="3"/>
        <v>8992676117</v>
      </c>
      <c r="T37" s="103"/>
      <c r="U37" s="103"/>
      <c r="V37" s="103"/>
      <c r="W37" s="87" t="str">
        <f t="shared" si="4"/>
        <v>escosegura1980@gmail.com</v>
      </c>
      <c r="X37" s="88"/>
      <c r="Y37" s="88"/>
      <c r="Z37" s="88"/>
      <c r="AA37" s="53" t="s">
        <v>421</v>
      </c>
      <c r="AB37" s="53"/>
    </row>
    <row r="38" spans="1:28" ht="14.65" thickBot="1" x14ac:dyDescent="0.5">
      <c r="A38" s="54">
        <v>32</v>
      </c>
      <c r="B38" s="83" t="s">
        <v>422</v>
      </c>
      <c r="C38" s="76" t="s">
        <v>423</v>
      </c>
      <c r="D38" s="76" t="s">
        <v>424</v>
      </c>
      <c r="E38" s="76" t="s">
        <v>425</v>
      </c>
      <c r="F38" s="76" t="s">
        <v>426</v>
      </c>
      <c r="G38" s="65" t="str">
        <f xml:space="preserve"> _xlfn.CONCAT(E38, " ",F38)</f>
        <v>MARIA  DE LOURDES</v>
      </c>
      <c r="H38" s="85" t="s">
        <v>427</v>
      </c>
      <c r="I38" s="44" t="str">
        <f t="shared" si="0"/>
        <v>08</v>
      </c>
      <c r="J38" s="44" t="str">
        <f t="shared" si="1"/>
        <v>12</v>
      </c>
      <c r="K38" s="44" t="str">
        <f t="shared" si="2"/>
        <v>22</v>
      </c>
      <c r="L38" s="69">
        <v>8991588209</v>
      </c>
      <c r="M38" s="66" t="s">
        <v>206</v>
      </c>
      <c r="N38" s="70" t="s">
        <v>207</v>
      </c>
      <c r="O38" s="56">
        <v>1.49</v>
      </c>
      <c r="P38" s="56">
        <v>38.1</v>
      </c>
      <c r="Q38" s="56" t="s">
        <v>146</v>
      </c>
      <c r="R38" s="77" t="s">
        <v>428</v>
      </c>
      <c r="S38" s="103">
        <f t="shared" si="3"/>
        <v>8991588209</v>
      </c>
      <c r="T38" s="103"/>
      <c r="U38" s="103"/>
      <c r="V38" s="103"/>
      <c r="W38" s="87" t="str">
        <f t="shared" si="4"/>
        <v>iramos322gmaiel.com@gmail.com</v>
      </c>
      <c r="X38" s="88"/>
      <c r="Y38" s="88"/>
      <c r="Z38" s="88"/>
      <c r="AA38" s="53" t="s">
        <v>429</v>
      </c>
      <c r="AB38" s="53">
        <v>88799</v>
      </c>
    </row>
    <row r="39" spans="1:28" ht="14.65" thickBot="1" x14ac:dyDescent="0.5">
      <c r="A39" s="52">
        <v>33</v>
      </c>
      <c r="B39" s="79" t="s">
        <v>251</v>
      </c>
      <c r="C39" s="76" t="s">
        <v>430</v>
      </c>
      <c r="D39" s="76" t="s">
        <v>180</v>
      </c>
      <c r="E39" s="76" t="s">
        <v>431</v>
      </c>
      <c r="F39" s="76" t="s">
        <v>432</v>
      </c>
      <c r="G39" s="65" t="str">
        <f xml:space="preserve"> _xlfn.CONCAT(E39, " ",F39)</f>
        <v>CUTBERTO ALEXEY</v>
      </c>
      <c r="H39" s="85" t="s">
        <v>433</v>
      </c>
      <c r="I39" s="44" t="str">
        <f t="shared" si="0"/>
        <v>08</v>
      </c>
      <c r="J39" s="44" t="str">
        <f t="shared" si="1"/>
        <v>11</v>
      </c>
      <c r="K39" s="44" t="str">
        <f t="shared" si="2"/>
        <v>21</v>
      </c>
      <c r="L39" s="69"/>
      <c r="M39" s="66" t="s">
        <v>208</v>
      </c>
      <c r="N39" s="78"/>
      <c r="O39" s="56"/>
      <c r="P39" s="56"/>
      <c r="Q39" s="56"/>
      <c r="R39" s="68" t="s">
        <v>434</v>
      </c>
      <c r="S39" s="103"/>
      <c r="T39" s="103"/>
      <c r="U39" s="103"/>
      <c r="V39" s="103"/>
      <c r="W39" s="87"/>
      <c r="X39" s="88"/>
      <c r="Y39" s="88"/>
      <c r="Z39" s="88"/>
      <c r="AA39" s="53" t="s">
        <v>435</v>
      </c>
      <c r="AB39" s="53"/>
    </row>
    <row r="40" spans="1:28" ht="14.65" thickBot="1" x14ac:dyDescent="0.5">
      <c r="A40" s="52">
        <v>34</v>
      </c>
      <c r="B40" s="79" t="s">
        <v>252</v>
      </c>
      <c r="C40" s="76" t="s">
        <v>191</v>
      </c>
      <c r="D40" s="76" t="s">
        <v>119</v>
      </c>
      <c r="E40" s="76" t="s">
        <v>436</v>
      </c>
      <c r="F40" s="76" t="s">
        <v>437</v>
      </c>
      <c r="G40" s="65" t="str">
        <f xml:space="preserve"> _xlfn.CONCAT(E40, " ",F40)</f>
        <v>EVELYN DAMARIS</v>
      </c>
      <c r="H40" s="85" t="s">
        <v>438</v>
      </c>
      <c r="I40" s="44" t="str">
        <f t="shared" si="0"/>
        <v>08</v>
      </c>
      <c r="J40" s="44" t="str">
        <f t="shared" si="1"/>
        <v>12</v>
      </c>
      <c r="K40" s="44" t="str">
        <f t="shared" si="2"/>
        <v>27</v>
      </c>
      <c r="L40" s="69">
        <v>8991396595</v>
      </c>
      <c r="M40" s="66" t="s">
        <v>209</v>
      </c>
      <c r="N40" s="70" t="s">
        <v>210</v>
      </c>
      <c r="O40" s="56">
        <v>1.57</v>
      </c>
      <c r="P40" s="56">
        <v>89.7</v>
      </c>
      <c r="Q40" s="56" t="s">
        <v>146</v>
      </c>
      <c r="R40" s="68" t="s">
        <v>439</v>
      </c>
      <c r="S40" s="103">
        <v>8991412561</v>
      </c>
      <c r="T40" s="103"/>
      <c r="U40" s="103"/>
      <c r="V40" s="103"/>
      <c r="W40" s="87" t="str">
        <f t="shared" ref="W40" si="5">N40</f>
        <v>mar77azul@gmail.com</v>
      </c>
      <c r="X40" s="88"/>
      <c r="Y40" s="88"/>
      <c r="Z40" s="88"/>
      <c r="AA40" s="53" t="s">
        <v>440</v>
      </c>
      <c r="AB40" s="53">
        <v>88795</v>
      </c>
    </row>
    <row r="41" spans="1:28" ht="14.65" thickBot="1" x14ac:dyDescent="0.5">
      <c r="A41" s="54">
        <v>35</v>
      </c>
      <c r="B41" s="79" t="s">
        <v>253</v>
      </c>
      <c r="C41" s="76" t="s">
        <v>441</v>
      </c>
      <c r="D41" s="76" t="s">
        <v>442</v>
      </c>
      <c r="E41" s="76" t="s">
        <v>443</v>
      </c>
      <c r="F41" s="76" t="s">
        <v>444</v>
      </c>
      <c r="G41" s="65" t="str">
        <f xml:space="preserve"> _xlfn.CONCAT(E41, " ",F41)</f>
        <v>YESSENIA LIZETH</v>
      </c>
      <c r="H41" s="85" t="s">
        <v>445</v>
      </c>
      <c r="I41" s="44" t="str">
        <f t="shared" si="0"/>
        <v>08</v>
      </c>
      <c r="J41" s="44" t="str">
        <f t="shared" si="1"/>
        <v>12</v>
      </c>
      <c r="K41" s="44" t="str">
        <f t="shared" si="2"/>
        <v>27</v>
      </c>
      <c r="L41" s="69">
        <v>8992568147</v>
      </c>
      <c r="M41" s="66" t="s">
        <v>212</v>
      </c>
      <c r="N41" s="70" t="s">
        <v>213</v>
      </c>
      <c r="O41" s="56">
        <v>1.54</v>
      </c>
      <c r="P41" s="56">
        <v>54.8</v>
      </c>
      <c r="Q41" s="56" t="s">
        <v>146</v>
      </c>
      <c r="R41" s="68" t="s">
        <v>446</v>
      </c>
      <c r="S41" s="103">
        <f t="shared" si="3"/>
        <v>8992568147</v>
      </c>
      <c r="T41" s="103"/>
      <c r="U41" s="103"/>
      <c r="V41" s="103"/>
      <c r="W41" s="87" t="str">
        <f t="shared" si="4"/>
        <v>1208mariasusana@gmail.com</v>
      </c>
      <c r="X41" s="88"/>
      <c r="Y41" s="88"/>
      <c r="Z41" s="88"/>
      <c r="AA41" s="53" t="s">
        <v>447</v>
      </c>
      <c r="AB41" s="53"/>
    </row>
    <row r="42" spans="1:28" ht="14.65" thickBot="1" x14ac:dyDescent="0.5">
      <c r="A42" s="52">
        <v>36</v>
      </c>
      <c r="B42" s="79" t="s">
        <v>448</v>
      </c>
      <c r="C42" s="76" t="s">
        <v>449</v>
      </c>
      <c r="D42" s="76" t="s">
        <v>441</v>
      </c>
      <c r="E42" s="76" t="s">
        <v>450</v>
      </c>
      <c r="F42" s="76"/>
      <c r="G42" s="65" t="str">
        <f xml:space="preserve"> _xlfn.CONCAT(E42, " ",F42)</f>
        <v xml:space="preserve">IDALI </v>
      </c>
      <c r="H42" s="85" t="s">
        <v>451</v>
      </c>
      <c r="I42" s="44" t="str">
        <f t="shared" si="0"/>
        <v>08</v>
      </c>
      <c r="J42" s="44" t="str">
        <f t="shared" si="1"/>
        <v>11</v>
      </c>
      <c r="K42" s="44" t="str">
        <f t="shared" si="2"/>
        <v>30</v>
      </c>
      <c r="L42" s="69">
        <v>8992047085</v>
      </c>
      <c r="M42" s="66" t="s">
        <v>215</v>
      </c>
      <c r="N42" s="75"/>
      <c r="O42" s="56">
        <v>1.67</v>
      </c>
      <c r="P42" s="56">
        <v>62.5</v>
      </c>
      <c r="Q42" s="56"/>
      <c r="R42" s="68" t="s">
        <v>452</v>
      </c>
      <c r="S42" s="103">
        <f t="shared" si="3"/>
        <v>8992047085</v>
      </c>
      <c r="T42" s="103"/>
      <c r="U42" s="103"/>
      <c r="V42" s="103"/>
      <c r="W42" s="87">
        <f t="shared" si="4"/>
        <v>0</v>
      </c>
      <c r="X42" s="88"/>
      <c r="Y42" s="88"/>
      <c r="Z42" s="88"/>
      <c r="AA42" s="53" t="s">
        <v>453</v>
      </c>
      <c r="AB42" s="53"/>
    </row>
    <row r="43" spans="1:28" ht="14.65" thickBot="1" x14ac:dyDescent="0.5">
      <c r="A43" s="52">
        <v>37</v>
      </c>
      <c r="B43" s="79" t="s">
        <v>254</v>
      </c>
      <c r="C43" s="76" t="s">
        <v>199</v>
      </c>
      <c r="D43" s="76" t="s">
        <v>199</v>
      </c>
      <c r="E43" s="76" t="s">
        <v>121</v>
      </c>
      <c r="F43" s="76" t="s">
        <v>454</v>
      </c>
      <c r="G43" s="65" t="str">
        <f xml:space="preserve"> _xlfn.CONCAT(E43, " ",F43)</f>
        <v>CARLOS RUBEN</v>
      </c>
      <c r="H43" s="85" t="s">
        <v>455</v>
      </c>
      <c r="I43" s="44" t="str">
        <f t="shared" si="0"/>
        <v>08</v>
      </c>
      <c r="J43" s="44" t="str">
        <f t="shared" si="1"/>
        <v>12</v>
      </c>
      <c r="K43" s="44" t="str">
        <f t="shared" si="2"/>
        <v>27</v>
      </c>
      <c r="L43" s="69">
        <v>8991078544</v>
      </c>
      <c r="M43" s="66" t="s">
        <v>216</v>
      </c>
      <c r="N43" s="70" t="s">
        <v>217</v>
      </c>
      <c r="O43" s="56">
        <v>1.38</v>
      </c>
      <c r="P43" s="56">
        <v>26.2</v>
      </c>
      <c r="Q43" s="56" t="s">
        <v>146</v>
      </c>
      <c r="R43" s="68" t="s">
        <v>456</v>
      </c>
      <c r="S43" s="103">
        <v>8994652087</v>
      </c>
      <c r="T43" s="103"/>
      <c r="U43" s="103"/>
      <c r="V43" s="103"/>
      <c r="W43" s="87" t="str">
        <f t="shared" si="4"/>
        <v>josefinavqzlopez@gmail.com</v>
      </c>
      <c r="X43" s="88"/>
      <c r="Y43" s="88"/>
      <c r="Z43" s="88"/>
      <c r="AA43" s="53" t="s">
        <v>457</v>
      </c>
      <c r="AB43" s="53"/>
    </row>
    <row r="44" spans="1:28" ht="14.65" thickBot="1" x14ac:dyDescent="0.5">
      <c r="A44" s="54">
        <v>38</v>
      </c>
      <c r="B44" s="79" t="s">
        <v>255</v>
      </c>
      <c r="C44" s="76" t="s">
        <v>177</v>
      </c>
      <c r="D44" s="76" t="s">
        <v>458</v>
      </c>
      <c r="E44" s="76" t="s">
        <v>459</v>
      </c>
      <c r="F44" s="76" t="s">
        <v>120</v>
      </c>
      <c r="G44" s="65" t="str">
        <f xml:space="preserve"> _xlfn.CONCAT(E44, " ",F44)</f>
        <v>ELDHER ALEJANDRO</v>
      </c>
      <c r="H44" s="86" t="s">
        <v>460</v>
      </c>
      <c r="I44" s="44" t="str">
        <f t="shared" si="0"/>
        <v>08</v>
      </c>
      <c r="J44" s="44" t="str">
        <f t="shared" si="1"/>
        <v>12</v>
      </c>
      <c r="K44" s="44" t="str">
        <f t="shared" si="2"/>
        <v>08</v>
      </c>
      <c r="L44" s="69">
        <v>8991219458</v>
      </c>
      <c r="M44" s="66" t="s">
        <v>218</v>
      </c>
      <c r="N44" s="70" t="s">
        <v>219</v>
      </c>
      <c r="O44" s="56">
        <v>1.6</v>
      </c>
      <c r="P44" s="56">
        <v>35</v>
      </c>
      <c r="Q44" s="56" t="s">
        <v>146</v>
      </c>
      <c r="R44" s="68" t="s">
        <v>461</v>
      </c>
      <c r="S44" s="103">
        <v>8992984815</v>
      </c>
      <c r="T44" s="103"/>
      <c r="U44" s="103"/>
      <c r="V44" s="103"/>
      <c r="W44" s="87" t="str">
        <f t="shared" si="4"/>
        <v>ferzuga405@gmail.com</v>
      </c>
      <c r="X44" s="88"/>
      <c r="Y44" s="88"/>
      <c r="Z44" s="88"/>
      <c r="AA44" s="53" t="s">
        <v>462</v>
      </c>
      <c r="AB44" s="53">
        <v>88795</v>
      </c>
    </row>
    <row r="45" spans="1:28" ht="18" x14ac:dyDescent="0.45">
      <c r="A45" s="45"/>
      <c r="B45" s="58" t="s">
        <v>220</v>
      </c>
      <c r="C45" s="60"/>
      <c r="D45" s="60"/>
      <c r="E45" s="60"/>
      <c r="F45" s="60"/>
      <c r="G45" s="65" t="str">
        <f xml:space="preserve"> _xlfn.CONCAT(E45, " ",F45)</f>
        <v xml:space="preserve"> </v>
      </c>
      <c r="H45" s="99"/>
      <c r="I45" s="100"/>
      <c r="J45" s="100"/>
      <c r="K45" s="100"/>
      <c r="L45" s="100"/>
      <c r="M45" s="100"/>
      <c r="N45" s="61"/>
      <c r="O45" s="61"/>
      <c r="P45" s="61"/>
      <c r="Q45" s="61"/>
      <c r="R45" s="61"/>
      <c r="S45" s="104" t="s">
        <v>221</v>
      </c>
      <c r="T45" s="105"/>
      <c r="U45" s="105"/>
      <c r="V45" s="105"/>
      <c r="W45" s="105"/>
      <c r="X45" s="105"/>
      <c r="Y45" s="105"/>
      <c r="Z45" s="105"/>
      <c r="AA45" s="105"/>
      <c r="AB45" s="106"/>
    </row>
    <row r="46" spans="1:28" ht="18.399999999999999" thickBot="1" x14ac:dyDescent="0.5">
      <c r="A46" s="45"/>
      <c r="B46" s="59" t="s">
        <v>222</v>
      </c>
      <c r="C46" s="46"/>
      <c r="D46" s="46"/>
      <c r="E46" s="46"/>
      <c r="F46" s="46"/>
      <c r="G46" s="65" t="str">
        <f t="shared" ref="G46" si="6" xml:space="preserve"> _xlfn.CONCAT(E46, " ",F46)</f>
        <v xml:space="preserve"> </v>
      </c>
      <c r="H46" s="101"/>
      <c r="I46" s="102"/>
      <c r="J46" s="102"/>
      <c r="K46" s="102"/>
      <c r="L46" s="102"/>
      <c r="M46" s="102"/>
      <c r="N46" s="62"/>
      <c r="O46" s="62"/>
      <c r="P46" s="62"/>
      <c r="Q46" s="62"/>
      <c r="R46" s="62"/>
      <c r="S46" s="107"/>
      <c r="T46" s="108"/>
      <c r="U46" s="108"/>
      <c r="V46" s="108"/>
      <c r="W46" s="108"/>
      <c r="X46" s="108"/>
      <c r="Y46" s="108"/>
      <c r="Z46" s="108"/>
      <c r="AA46" s="108"/>
      <c r="AB46" s="109"/>
    </row>
    <row r="56" spans="1:1" x14ac:dyDescent="0.45">
      <c r="A56" t="s">
        <v>464</v>
      </c>
    </row>
    <row r="58" spans="1:1" x14ac:dyDescent="0.45">
      <c r="A58" t="s">
        <v>465</v>
      </c>
    </row>
    <row r="82" spans="1:19" x14ac:dyDescent="0.45">
      <c r="A82" t="s">
        <v>464</v>
      </c>
    </row>
    <row r="84" spans="1:19" x14ac:dyDescent="0.45">
      <c r="A84" t="s">
        <v>465</v>
      </c>
    </row>
    <row r="85" spans="1:19" x14ac:dyDescent="0.45">
      <c r="M85" t="e">
        <f>'3A'!H7:H44</f>
        <v>#VALUE!</v>
      </c>
      <c r="S85" t="str">
        <f>R7</f>
        <v>Edgar AntonioNava</v>
      </c>
    </row>
    <row r="108" spans="1:1" x14ac:dyDescent="0.45">
      <c r="A108" t="s">
        <v>464</v>
      </c>
    </row>
    <row r="109" spans="1:1" x14ac:dyDescent="0.45">
      <c r="A109" t="s">
        <v>465</v>
      </c>
    </row>
    <row r="110" spans="1:1" x14ac:dyDescent="0.45">
      <c r="A110" t="s">
        <v>465</v>
      </c>
    </row>
  </sheetData>
  <mergeCells count="91">
    <mergeCell ref="S35:V35"/>
    <mergeCell ref="S36:V36"/>
    <mergeCell ref="S37:V37"/>
    <mergeCell ref="S38:V38"/>
    <mergeCell ref="S39:V39"/>
    <mergeCell ref="S30:V30"/>
    <mergeCell ref="S31:V31"/>
    <mergeCell ref="S32:V32"/>
    <mergeCell ref="S33:V33"/>
    <mergeCell ref="S34:V34"/>
    <mergeCell ref="S25:V25"/>
    <mergeCell ref="S26:V26"/>
    <mergeCell ref="S27:V27"/>
    <mergeCell ref="S28:V28"/>
    <mergeCell ref="S29:V29"/>
    <mergeCell ref="S20:V20"/>
    <mergeCell ref="S21:V21"/>
    <mergeCell ref="S22:V22"/>
    <mergeCell ref="S23:V23"/>
    <mergeCell ref="S24:V24"/>
    <mergeCell ref="AB5:AB6"/>
    <mergeCell ref="S16:V16"/>
    <mergeCell ref="S17:V17"/>
    <mergeCell ref="S18:V18"/>
    <mergeCell ref="S19:V19"/>
    <mergeCell ref="S9:V9"/>
    <mergeCell ref="S10:V10"/>
    <mergeCell ref="S11:V11"/>
    <mergeCell ref="O5:Q6"/>
    <mergeCell ref="R5:R6"/>
    <mergeCell ref="S5:Z6"/>
    <mergeCell ref="S12:V12"/>
    <mergeCell ref="S13:V13"/>
    <mergeCell ref="S14:V14"/>
    <mergeCell ref="S15:V15"/>
    <mergeCell ref="W39:Z39"/>
    <mergeCell ref="W34:Z34"/>
    <mergeCell ref="W35:Z35"/>
    <mergeCell ref="W36:Z36"/>
    <mergeCell ref="W37:Z37"/>
    <mergeCell ref="W38:Z38"/>
    <mergeCell ref="W29:Z29"/>
    <mergeCell ref="W30:Z30"/>
    <mergeCell ref="W31:Z31"/>
    <mergeCell ref="W32:Z32"/>
    <mergeCell ref="W33:Z33"/>
    <mergeCell ref="W24:Z24"/>
    <mergeCell ref="W40:Z40"/>
    <mergeCell ref="W44:Z44"/>
    <mergeCell ref="H45:M46"/>
    <mergeCell ref="W41:Z41"/>
    <mergeCell ref="W42:Z42"/>
    <mergeCell ref="W43:Z43"/>
    <mergeCell ref="S41:V41"/>
    <mergeCell ref="S42:V42"/>
    <mergeCell ref="S43:V43"/>
    <mergeCell ref="S44:V44"/>
    <mergeCell ref="S45:AB46"/>
    <mergeCell ref="S40:V40"/>
    <mergeCell ref="W25:Z25"/>
    <mergeCell ref="W26:Z26"/>
    <mergeCell ref="W27:Z27"/>
    <mergeCell ref="W28:Z28"/>
    <mergeCell ref="W19:Z19"/>
    <mergeCell ref="W20:Z20"/>
    <mergeCell ref="W21:Z21"/>
    <mergeCell ref="W22:Z22"/>
    <mergeCell ref="W23:Z23"/>
    <mergeCell ref="W14:Z14"/>
    <mergeCell ref="W15:Z15"/>
    <mergeCell ref="W16:Z16"/>
    <mergeCell ref="W17:Z17"/>
    <mergeCell ref="W18:Z18"/>
    <mergeCell ref="W9:Z9"/>
    <mergeCell ref="W10:Z10"/>
    <mergeCell ref="W11:Z11"/>
    <mergeCell ref="W12:Z12"/>
    <mergeCell ref="W13:Z13"/>
    <mergeCell ref="W7:Z7"/>
    <mergeCell ref="W8:Z8"/>
    <mergeCell ref="A1:AA1"/>
    <mergeCell ref="A2:AA2"/>
    <mergeCell ref="A3:AA3"/>
    <mergeCell ref="A4:AA4"/>
    <mergeCell ref="H5:H6"/>
    <mergeCell ref="L5:L6"/>
    <mergeCell ref="M5:M6"/>
    <mergeCell ref="N5:N6"/>
    <mergeCell ref="S7:V7"/>
    <mergeCell ref="S8:V8"/>
    <mergeCell ref="AA5:AA6"/>
  </mergeCells>
  <hyperlinks>
    <hyperlink ref="W8" r:id="rId1" xr:uid="{C226BC99-2695-4149-AEBC-16A05E18975E}"/>
    <hyperlink ref="W10" r:id="rId2" xr:uid="{7984C75C-114F-4419-B3D2-F9E06C240F96}"/>
    <hyperlink ref="W11" r:id="rId3" xr:uid="{0ABA68A6-F136-4EC9-865F-79DDB955ADFB}"/>
    <hyperlink ref="W36" r:id="rId4" xr:uid="{8F689F89-2C73-4393-90C4-081A5ABE342A}"/>
    <hyperlink ref="N7" r:id="rId5" display="mailto:violetarodriguez2510@gmail.com" xr:uid="{EC8EC407-5AA2-4932-8BE8-C9B1AC518773}"/>
    <hyperlink ref="N8" r:id="rId6" display="mailto:estherguzmanr20@gmail.com" xr:uid="{542F8F95-301D-4276-A33F-6D36EBB08F9F}"/>
    <hyperlink ref="N9" r:id="rId7" display="mailto:isamargallardo30@gmail.com" xr:uid="{A02EC52F-29C9-4CD3-A5CB-C7060578AFCA}"/>
    <hyperlink ref="N10" r:id="rId8" display="mailto:vejetaesmidios1234@gmail.com" xr:uid="{2574CAE4-E742-45F1-8C62-D2E77696047B}"/>
    <hyperlink ref="N11" r:id="rId9" display="mailto:paulinabautistaortega0975@gmail.com" xr:uid="{838761A6-BFF2-48A1-8ABC-EFCDC5B65EA4}"/>
    <hyperlink ref="N12" r:id="rId10" display="mailto:reynarmzsosa@gmail.com" xr:uid="{C8EFD675-E68C-4787-B33F-9317F3DB7AC0}"/>
    <hyperlink ref="N13" r:id="rId11" display="mailto:userlone91@gmail.com" xr:uid="{28FB370C-5CBB-4D8C-A4D8-7BD9DE163165}"/>
    <hyperlink ref="N14" r:id="rId12" display="mailto:salomedelangel2@gmail.com" xr:uid="{B1535158-6727-4A12-A91E-6684B8A52FDA}"/>
    <hyperlink ref="N15" r:id="rId13" display="mailto:DIAZHERNANDEZJUAN50@GMAIL.COM" xr:uid="{795A0806-5F3E-4CE1-9D25-4827BC9DA4BC}"/>
    <hyperlink ref="N16" r:id="rId14" display="mailto:JULISSAGARCUIA572@GMAIL.COM" xr:uid="{6D5ACDFC-E2B0-499D-8941-BA7A6B1BF7E5}"/>
    <hyperlink ref="N17" r:id="rId15" display="mailto:CALOCARENDON@GMAIL.COM" xr:uid="{D427EC72-5850-495B-8259-AE7D5536FB88}"/>
    <hyperlink ref="N18" r:id="rId16" display="mailto:CLAU_ISELITA@HOTMAIL.COM" xr:uid="{28479471-50F6-4E9F-BF9E-4242698371BD}"/>
    <hyperlink ref="N19" r:id="rId17" display="mailto:AIDEEGONZALES54@GMAIL.COM" xr:uid="{C10D2EA7-E564-4E68-AA25-E1787BEAB568}"/>
    <hyperlink ref="N20" r:id="rId18" display="mailto:ALEVALE@GMAIL.COM" xr:uid="{F13E4ED1-BA72-42B0-831E-989FF2827776}"/>
    <hyperlink ref="N21" r:id="rId19" display="mailto:EGE811011@GMAIL.COM" xr:uid="{9DDB70D6-BF60-4687-B88D-BD72DF4FC0CA}"/>
    <hyperlink ref="N22" r:id="rId20" display="mailto:LUISJAVIERIJS188@GMAIL.COM" xr:uid="{2253246D-2712-4CF5-987E-CB7F4D35220F}"/>
    <hyperlink ref="N23" r:id="rId21" display="mailto:MARYPINA242@GMAIL.COM" xr:uid="{8CE2FFC2-11D2-4F35-B2F4-B50099C8D9C1}"/>
    <hyperlink ref="N24" r:id="rId22" display="mailto:RAMIREZPEREZDULCESARAHI1@GMAIL.COM" xr:uid="{6A717254-2EDE-4CE9-B737-E1DD27B3D888}"/>
    <hyperlink ref="N25" r:id="rId23" display="mailto:OFELIA.CASTRO.1977@GMAIL.COM" xr:uid="{315F8F71-C741-4E51-B9C5-73E67B0731F1}"/>
    <hyperlink ref="N26" r:id="rId24" display="mailto:ANAPATRICIAVAZQUES@GMAIL.COM" xr:uid="{B026AFB9-1CA8-4745-8DBD-8870F6B78C6C}"/>
    <hyperlink ref="N27" r:id="rId25" display="mailto:SUSYPEREZ.7908@GMAIL.COM" xr:uid="{1FD2A538-585C-4A20-8D25-39E479A928E2}"/>
    <hyperlink ref="N28" r:id="rId26" display="mailto:ELIAS1986@GMAIL.COM" xr:uid="{616E44D9-FB09-4B21-9CFF-656D8ACEED8E}"/>
    <hyperlink ref="N29" r:id="rId27" display="mailto:ELIAS1986@GMAIL.COM" xr:uid="{E91EC1DA-6687-4805-B178-8672DDB5E4B3}"/>
    <hyperlink ref="N30" r:id="rId28" display="mailto:HDZDELCARMEN09@GMAIL.COM" xr:uid="{3E6347F7-4908-4429-845F-B134B7E1C5F7}"/>
    <hyperlink ref="N31" r:id="rId29" display="mailto:ALEJANDRONATO367@GMAIL.COM" xr:uid="{0CCDF36C-7E60-452F-846E-229B100AF73C}"/>
    <hyperlink ref="N32" r:id="rId30" display="mailto:JUANCAOSORIO63@GMAIL.COM" xr:uid="{5C91259D-186C-400F-9EC4-B56038F3BFEA}"/>
    <hyperlink ref="N34" r:id="rId31" display="mailto:LETICIACRUZANGELINA2@GMAIL.COM" xr:uid="{C43C5F06-2A6F-46C3-9D91-17872DF431A0}"/>
    <hyperlink ref="N35" r:id="rId32" display="mailto:CHEPEPEHDZ@HOTMAIL.COM" xr:uid="{08B8B766-932E-4856-AEE5-17904DCE04AD}"/>
    <hyperlink ref="N36" r:id="rId33" display="mailto:MICHELLEPEREZ21309@GMAIL.COM" xr:uid="{F08F3014-95F5-4A4A-94B8-C17F922228B5}"/>
    <hyperlink ref="N37" r:id="rId34" display="mailto:ESCOSEGURA1980@GMAIL.COM" xr:uid="{9FA720EF-CF2E-4E91-9A5C-79CC6412B603}"/>
    <hyperlink ref="N38" r:id="rId35" display="mailto:IRAMOS322GMAIEL.COM@GMAIL.COM" xr:uid="{2A3FB610-989A-4FD0-95FB-CD15A4E57057}"/>
    <hyperlink ref="N40" r:id="rId36" display="mailto:MAR77AZUL@GMAIL.COM" xr:uid="{F71E53C6-D2C4-4238-B583-9ABE77F3F3BF}"/>
    <hyperlink ref="N41" r:id="rId37" display="mailto:1208MARIASUSANA@GMAIL.COM" xr:uid="{C4FC3BAE-DFAD-450F-853F-EB2F2876F41F}"/>
    <hyperlink ref="N43" r:id="rId38" display="mailto:JOSEFINAVQZLOPEZ@GMAIL.COM" xr:uid="{A197EA9F-1D17-45E2-8996-5B466F852591}"/>
    <hyperlink ref="N44" r:id="rId39" display="mailto:FERZUGA405@GMAIL.COM" xr:uid="{512345CF-6570-44E4-9772-E85F4F34422F}"/>
    <hyperlink ref="M7" r:id="rId40" xr:uid="{A66A0050-2871-4180-ADE5-8307E6679F67}"/>
    <hyperlink ref="M8" r:id="rId41" xr:uid="{9C6068F3-07CB-434A-B773-C634353D5AE9}"/>
    <hyperlink ref="M9" r:id="rId42" xr:uid="{C1F0DFA2-DB9B-4560-B24E-A2F3014F1B96}"/>
    <hyperlink ref="M10" r:id="rId43" xr:uid="{3C31ACF4-34EB-4DCA-9BF5-B699AF2B954E}"/>
    <hyperlink ref="M11" r:id="rId44" xr:uid="{442E672B-F62E-49DD-9D0F-9936E8F6616E}"/>
    <hyperlink ref="M12" r:id="rId45" xr:uid="{BAFCEF4B-557A-4481-9EB5-D1E8142549C0}"/>
    <hyperlink ref="M13" r:id="rId46" xr:uid="{EC0954A6-4712-4818-AEDF-D135087EAC75}"/>
    <hyperlink ref="M14" r:id="rId47" xr:uid="{372230FF-2507-4702-A0AC-6FF54CDF104F}"/>
    <hyperlink ref="M15" r:id="rId48" xr:uid="{6C2F10F6-5E5F-43A8-AEB6-0A194C79AD3D}"/>
    <hyperlink ref="M16" r:id="rId49" xr:uid="{B91076B0-7D33-4B4C-9041-9DBD8D4BC9EE}"/>
    <hyperlink ref="M17" r:id="rId50" xr:uid="{D768B25E-DDA0-4853-BF25-29FE324EA0F2}"/>
    <hyperlink ref="M18" r:id="rId51" xr:uid="{06904BED-66E4-4D25-9CD0-6518719C13D8}"/>
    <hyperlink ref="M19" r:id="rId52" xr:uid="{E4ACEE67-0275-4179-BC30-39A55B66E1AF}"/>
    <hyperlink ref="M20" r:id="rId53" xr:uid="{7F432D5A-4F7F-4D4D-8881-DF1C44F4EA81}"/>
    <hyperlink ref="M21" r:id="rId54" xr:uid="{38CE55A4-6974-4C41-91AE-C511AB4D6A8B}"/>
    <hyperlink ref="M22" r:id="rId55" xr:uid="{77C89086-7C93-4D2E-AF1C-E05BB3D7BF08}"/>
    <hyperlink ref="M23" r:id="rId56" xr:uid="{9E51917B-4223-4E79-A868-7D19652D585A}"/>
    <hyperlink ref="M24" r:id="rId57" xr:uid="{E27DEBFE-5CA6-4A6E-A282-D066E05BB0CA}"/>
    <hyperlink ref="M25" r:id="rId58" xr:uid="{D25FEB29-7A8C-4C74-B551-E0420AB13EAF}"/>
    <hyperlink ref="M26" r:id="rId59" xr:uid="{E641C566-1FF5-4563-BA0D-A1D5124908AB}"/>
    <hyperlink ref="M27" r:id="rId60" xr:uid="{E0B0F991-7420-480B-99EE-2F78E15BB7E6}"/>
    <hyperlink ref="M28" r:id="rId61" xr:uid="{98BD64B7-6C3F-4761-B3C4-6EFABA199FB1}"/>
    <hyperlink ref="M29" r:id="rId62" xr:uid="{CE5E2A15-62AD-4081-8549-813CFE46A162}"/>
    <hyperlink ref="M30" r:id="rId63" xr:uid="{BA5A030E-B6E6-4CEA-9468-7D7C06DDA79C}"/>
    <hyperlink ref="M31" r:id="rId64" xr:uid="{F8B8AF4B-1904-4140-8C17-9F436A562504}"/>
    <hyperlink ref="M32" r:id="rId65" xr:uid="{4FC95742-C5FA-4091-9003-F273BBEDE6E4}"/>
    <hyperlink ref="M33" r:id="rId66" xr:uid="{742FF8DB-A48D-4387-B272-0F0BCC0A3BEE}"/>
    <hyperlink ref="M34" r:id="rId67" xr:uid="{FFE53FE6-AA4E-4F40-9907-40772CFE7542}"/>
    <hyperlink ref="M35" r:id="rId68" xr:uid="{8F51DC32-4585-4FE7-A545-25DB87D08187}"/>
    <hyperlink ref="M36" r:id="rId69" xr:uid="{BE721673-DE7C-4736-9149-F363EE726731}"/>
    <hyperlink ref="M37" r:id="rId70" xr:uid="{72EDC658-0ADB-4937-9C74-FABC628535F8}"/>
    <hyperlink ref="M38" r:id="rId71" xr:uid="{143D77C8-3337-4FF1-A39C-C1A70AEBA315}"/>
    <hyperlink ref="M39" r:id="rId72" xr:uid="{C5D64D8F-4689-4016-9EB3-CFEC036C26A3}"/>
    <hyperlink ref="M40" r:id="rId73" xr:uid="{7290F592-22C1-4632-9050-D830C2D5E021}"/>
    <hyperlink ref="M41" r:id="rId74" xr:uid="{8DC9BC35-1AA7-47F5-86E3-DD856D10C0B3}"/>
    <hyperlink ref="M42" r:id="rId75" xr:uid="{5CAF0486-EA8E-4E56-89A3-136C6E5EF7EC}"/>
    <hyperlink ref="M43" r:id="rId76" xr:uid="{8C34C5B2-B052-478F-82F5-F178720B4429}"/>
    <hyperlink ref="M44" r:id="rId77" xr:uid="{F89070B5-971A-449D-8501-0620C47048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8343-3BB6-4F07-9DC1-DC87E3F2FCA5}">
  <sheetPr codeName="Sheet2"/>
  <dimension ref="A1:BE115"/>
  <sheetViews>
    <sheetView topLeftCell="A46"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>
        <f>'3A'!H46</f>
        <v>0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>
        <f>'3A'!C46</f>
        <v>0</v>
      </c>
      <c r="F18" s="141"/>
      <c r="G18" s="141"/>
      <c r="H18" s="141"/>
      <c r="I18" s="141"/>
      <c r="J18" s="141"/>
      <c r="K18" s="18"/>
      <c r="L18" s="141">
        <f>'3A'!D46</f>
        <v>0</v>
      </c>
      <c r="M18" s="141"/>
      <c r="N18" s="141"/>
      <c r="O18" s="141"/>
      <c r="P18" s="141"/>
      <c r="Q18" s="141"/>
      <c r="R18" s="18"/>
      <c r="S18" s="141" t="str">
        <f>'3A'!G46</f>
        <v xml:space="preserve"> 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>
        <f>'3A'!I46</f>
        <v>0</v>
      </c>
      <c r="C21" s="152"/>
      <c r="D21" s="151">
        <f>'3A'!J46</f>
        <v>0</v>
      </c>
      <c r="E21" s="152"/>
      <c r="F21" s="151">
        <f>'3A'!K46</f>
        <v>0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>
        <f>'3A'!AA46</f>
        <v>0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>
        <f>'3A'!R46</f>
        <v>0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>
        <f>E18</f>
        <v>0</v>
      </c>
      <c r="D59" s="164"/>
      <c r="E59" s="164"/>
      <c r="F59" s="164"/>
      <c r="G59" s="164"/>
      <c r="H59" s="164">
        <f>L18</f>
        <v>0</v>
      </c>
      <c r="I59" s="164"/>
      <c r="J59" s="164"/>
      <c r="K59" s="164"/>
      <c r="L59" s="164"/>
      <c r="M59" s="164" t="str">
        <f>S18</f>
        <v xml:space="preserve"> </v>
      </c>
      <c r="N59" s="164"/>
      <c r="O59" s="164"/>
      <c r="P59" s="164"/>
      <c r="Q59" s="164"/>
      <c r="R59" s="164"/>
      <c r="S59" s="257">
        <f>R7</f>
        <v>0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>
        <f>R7</f>
        <v>0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>
        <f>R7</f>
        <v>0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5AE4-E833-4439-AE29-4A78FC878481}">
  <sheetPr codeName="Sheet3"/>
  <dimension ref="A1:BE115"/>
  <sheetViews>
    <sheetView topLeftCell="A31" zoomScaleNormal="100" zoomScalePageLayoutView="120" workbookViewId="0">
      <selection activeCell="M85" sqref="M85:R85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>
        <f>'3A'!H45</f>
        <v>0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>
        <f>'3A'!C45</f>
        <v>0</v>
      </c>
      <c r="F18" s="141"/>
      <c r="G18" s="141"/>
      <c r="H18" s="141"/>
      <c r="I18" s="141"/>
      <c r="J18" s="141"/>
      <c r="K18" s="18"/>
      <c r="L18" s="141">
        <f>'3A'!D45</f>
        <v>0</v>
      </c>
      <c r="M18" s="141"/>
      <c r="N18" s="141"/>
      <c r="O18" s="141"/>
      <c r="P18" s="141"/>
      <c r="Q18" s="141"/>
      <c r="R18" s="18"/>
      <c r="S18" s="141" t="str">
        <f>'3A'!G45</f>
        <v xml:space="preserve"> 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>
        <f>'3A'!I45</f>
        <v>0</v>
      </c>
      <c r="C21" s="152"/>
      <c r="D21" s="151">
        <f>'3A'!J45</f>
        <v>0</v>
      </c>
      <c r="E21" s="152"/>
      <c r="F21" s="151">
        <f>'3A'!K45</f>
        <v>0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>
        <f>'3A'!AA45</f>
        <v>0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>
        <f>'3A'!R45</f>
        <v>0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>
        <f>E18</f>
        <v>0</v>
      </c>
      <c r="D59" s="164"/>
      <c r="E59" s="164"/>
      <c r="F59" s="164"/>
      <c r="G59" s="164"/>
      <c r="H59" s="164">
        <f>L18</f>
        <v>0</v>
      </c>
      <c r="I59" s="164"/>
      <c r="J59" s="164"/>
      <c r="K59" s="164"/>
      <c r="L59" s="164"/>
      <c r="M59" s="164" t="str">
        <f>S18</f>
        <v xml:space="preserve"> </v>
      </c>
      <c r="N59" s="164"/>
      <c r="O59" s="164"/>
      <c r="P59" s="164"/>
      <c r="Q59" s="164"/>
      <c r="R59" s="164"/>
      <c r="S59" s="257">
        <f>R7</f>
        <v>0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>
        <f>R7</f>
        <v>0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>
        <f>R7</f>
        <v>0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8140-367D-409F-A2C1-EA356C1C6887}">
  <sheetPr codeName="Sheet4"/>
  <dimension ref="A1:BE115"/>
  <sheetViews>
    <sheetView tabSelected="1" zoomScale="87" zoomScaleNormal="87" zoomScalePageLayoutView="120" workbookViewId="0">
      <selection activeCell="H85" sqref="H85:L85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259"/>
      <c r="R7" s="134" t="s">
        <v>460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6" t="s">
        <v>95</v>
      </c>
      <c r="X10" s="146"/>
      <c r="Y10" s="146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'3A'!C44</f>
        <v>VAZQUEZ</v>
      </c>
      <c r="F18" s="141"/>
      <c r="G18" s="141"/>
      <c r="H18" s="141"/>
      <c r="I18" s="141"/>
      <c r="J18" s="141"/>
      <c r="K18" s="18"/>
      <c r="L18" s="141" t="str">
        <f>'3A'!D44</f>
        <v>VITALES</v>
      </c>
      <c r="M18" s="141"/>
      <c r="N18" s="141"/>
      <c r="O18" s="141"/>
      <c r="P18" s="141"/>
      <c r="Q18" s="141"/>
      <c r="R18" s="18"/>
      <c r="S18" s="141" t="str">
        <f>'3A'!G44</f>
        <v>ELDHER ALEJANDRO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'3A'!I44</f>
        <v>08</v>
      </c>
      <c r="C21" s="152"/>
      <c r="D21" s="151" t="str">
        <f>'3A'!J44</f>
        <v>12</v>
      </c>
      <c r="E21" s="152"/>
      <c r="F21" s="151" t="str">
        <f>'3A'!K44</f>
        <v>08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9" t="s">
        <v>15</v>
      </c>
      <c r="W23" s="149"/>
      <c r="X23" s="149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'3A'!AA44</f>
        <v>Minas 2 Num.252, Fracc.Villlas de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'3A'!R44</f>
        <v>Efrain Vazquez Dominguez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44" t="s">
        <v>26</v>
      </c>
      <c r="V37" s="144"/>
      <c r="W37" s="144"/>
      <c r="X37" s="144"/>
      <c r="Y37" s="144"/>
      <c r="Z37" s="144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3"/>
      <c r="H39" s="179" t="s">
        <v>49</v>
      </c>
      <c r="I39" s="183"/>
      <c r="J39" s="179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263" t="s">
        <v>32</v>
      </c>
      <c r="T39" s="190" t="s">
        <v>51</v>
      </c>
      <c r="U39" s="191"/>
      <c r="V39" s="190" t="s">
        <v>52</v>
      </c>
      <c r="W39" s="232"/>
      <c r="X39" s="191"/>
      <c r="Y39" s="193" t="s">
        <v>53</v>
      </c>
      <c r="Z39" s="194"/>
    </row>
    <row r="40" spans="1:26" x14ac:dyDescent="0.45">
      <c r="A40" s="260" t="s">
        <v>28</v>
      </c>
      <c r="B40" s="261"/>
      <c r="C40" s="261"/>
      <c r="D40" s="261"/>
      <c r="E40" s="262"/>
      <c r="F40" s="181"/>
      <c r="G40" s="184"/>
      <c r="H40" s="181"/>
      <c r="I40" s="184"/>
      <c r="J40" s="181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264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5"/>
      <c r="H41" s="221"/>
      <c r="I41" s="225"/>
      <c r="J41" s="221"/>
      <c r="K41" s="225"/>
      <c r="L41" s="210"/>
      <c r="M41" s="211"/>
      <c r="N41" s="210"/>
      <c r="O41" s="211"/>
      <c r="P41" s="208"/>
      <c r="Q41" s="208"/>
      <c r="R41" s="20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65"/>
      <c r="H42" s="223"/>
      <c r="I42" s="265"/>
      <c r="J42" s="223"/>
      <c r="K42" s="265"/>
      <c r="L42" s="230"/>
      <c r="M42" s="231"/>
      <c r="N42" s="230"/>
      <c r="O42" s="231"/>
      <c r="P42" s="209"/>
      <c r="Q42" s="209"/>
      <c r="R42" s="209"/>
      <c r="S42" s="209"/>
      <c r="T42" s="230"/>
      <c r="U42" s="231"/>
      <c r="V42" s="230"/>
      <c r="W42" s="150"/>
      <c r="X42" s="231"/>
      <c r="Y42" s="230"/>
      <c r="Z42" s="231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6"/>
      <c r="G43" s="268"/>
      <c r="H43" s="246"/>
      <c r="I43" s="268"/>
      <c r="J43" s="246"/>
      <c r="K43" s="268"/>
      <c r="L43" s="266"/>
      <c r="M43" s="267"/>
      <c r="N43" s="143" t="s">
        <v>10</v>
      </c>
      <c r="O43" s="145"/>
      <c r="P43" s="21"/>
      <c r="Q43" s="21"/>
      <c r="R43" s="15"/>
      <c r="S43" s="27"/>
      <c r="T43" s="143"/>
      <c r="U43" s="145"/>
      <c r="V43" s="143"/>
      <c r="W43" s="144"/>
      <c r="X43" s="145"/>
      <c r="Y43" s="143"/>
      <c r="Z43" s="145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7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37"/>
      <c r="G46" s="234"/>
      <c r="H46" s="237"/>
      <c r="I46" s="234"/>
      <c r="J46" s="237"/>
      <c r="K46" s="234"/>
      <c r="L46" s="210"/>
      <c r="M46" s="211"/>
      <c r="N46" s="210"/>
      <c r="O46" s="211"/>
      <c r="P46" s="208"/>
      <c r="Q46" s="208"/>
      <c r="R46" s="208"/>
      <c r="S46" s="208"/>
      <c r="T46" s="210"/>
      <c r="U46" s="211"/>
      <c r="V46" s="210"/>
      <c r="W46" s="138"/>
      <c r="X46" s="211"/>
      <c r="Y46" s="210"/>
      <c r="Z46" s="211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35"/>
      <c r="G47" s="236"/>
      <c r="H47" s="235"/>
      <c r="I47" s="236"/>
      <c r="J47" s="235"/>
      <c r="K47" s="236"/>
      <c r="L47" s="230"/>
      <c r="M47" s="231"/>
      <c r="N47" s="230"/>
      <c r="O47" s="231"/>
      <c r="P47" s="209"/>
      <c r="Q47" s="209"/>
      <c r="R47" s="209"/>
      <c r="S47" s="209"/>
      <c r="T47" s="230"/>
      <c r="U47" s="231"/>
      <c r="V47" s="230"/>
      <c r="W47" s="150"/>
      <c r="X47" s="231"/>
      <c r="Y47" s="230"/>
      <c r="Z47" s="231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VAZQUEZ</v>
      </c>
      <c r="D59" s="164"/>
      <c r="E59" s="164"/>
      <c r="F59" s="164"/>
      <c r="G59" s="164"/>
      <c r="H59" s="164" t="str">
        <f>L18</f>
        <v>VITALES</v>
      </c>
      <c r="I59" s="164"/>
      <c r="J59" s="164"/>
      <c r="K59" s="164"/>
      <c r="L59" s="164"/>
      <c r="M59" s="164" t="str">
        <f>S18</f>
        <v>ELDHER ALEJANDRO</v>
      </c>
      <c r="N59" s="164"/>
      <c r="O59" s="164"/>
      <c r="P59" s="164"/>
      <c r="Q59" s="164"/>
      <c r="R59" s="164"/>
      <c r="S59" s="257" t="str">
        <f>R7</f>
        <v>VAVE081208HTSZTLA9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 t="str">
        <f>'3A'!D44</f>
        <v>VITALES</v>
      </c>
      <c r="I85" s="164"/>
      <c r="J85" s="164"/>
      <c r="K85" s="164"/>
      <c r="L85" s="164"/>
      <c r="M85" s="164" t="str">
        <f>'3A'!E44</f>
        <v>ELDHER</v>
      </c>
      <c r="N85" s="164"/>
      <c r="O85" s="164"/>
      <c r="P85" s="164"/>
      <c r="Q85" s="164"/>
      <c r="R85" s="164"/>
      <c r="S85" s="257" t="str">
        <f>R7</f>
        <v>VAVE081208HTSZTLA9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VAVE081208HTSZTLA9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A47:E47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CC06-34D5-4BED-9DEF-184B54BF02DE}">
  <sheetPr codeName="Sheet5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'3A'!H43</f>
        <v>TOTC081227HTSRRRA8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'3A'!C44</f>
        <v>VAZQUEZ</v>
      </c>
      <c r="F18" s="141"/>
      <c r="G18" s="141"/>
      <c r="H18" s="141"/>
      <c r="I18" s="141"/>
      <c r="J18" s="141"/>
      <c r="K18" s="18"/>
      <c r="L18" s="141" t="str">
        <f>'3A'!D43</f>
        <v>TORRES</v>
      </c>
      <c r="M18" s="141"/>
      <c r="N18" s="141"/>
      <c r="O18" s="141"/>
      <c r="P18" s="141"/>
      <c r="Q18" s="141"/>
      <c r="R18" s="18"/>
      <c r="S18" s="141" t="str">
        <f>'3A'!G44</f>
        <v>ELDHER ALEJANDRO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'3A'!I43</f>
        <v>08</v>
      </c>
      <c r="C21" s="152"/>
      <c r="D21" s="151" t="str">
        <f>'3A'!J43</f>
        <v>12</v>
      </c>
      <c r="E21" s="152"/>
      <c r="F21" s="151" t="str">
        <f>'3A'!K43</f>
        <v>27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'3A'!AA43</f>
        <v>27 de Octubre Num.82,Fracc.Riveras del Carmen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'3A'!R43</f>
        <v>Blanca Esthela Torres Hernandez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VAZQUEZ</v>
      </c>
      <c r="D59" s="164"/>
      <c r="E59" s="164"/>
      <c r="F59" s="164"/>
      <c r="G59" s="164"/>
      <c r="H59" s="164" t="str">
        <f>L18</f>
        <v>TORRES</v>
      </c>
      <c r="I59" s="164"/>
      <c r="J59" s="164"/>
      <c r="K59" s="164"/>
      <c r="L59" s="164"/>
      <c r="M59" s="164" t="str">
        <f>S18</f>
        <v>ELDHER ALEJANDRO</v>
      </c>
      <c r="N59" s="164"/>
      <c r="O59" s="164"/>
      <c r="P59" s="164"/>
      <c r="Q59" s="164"/>
      <c r="R59" s="164"/>
      <c r="S59" s="257" t="str">
        <f>R7</f>
        <v>TOTC081227HTSRRRA8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TOTC081227HTSRRRA8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TOTC081227HTSRRRA8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85F7-142A-4399-9F2F-626A8646C55B}">
  <sheetPr codeName="Sheet6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'3A'!H42</f>
        <v>SESI081130MTSRNDA8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'3A'!C42</f>
        <v>SERRANO</v>
      </c>
      <c r="F18" s="141"/>
      <c r="G18" s="141"/>
      <c r="H18" s="141"/>
      <c r="I18" s="141"/>
      <c r="J18" s="141"/>
      <c r="K18" s="18"/>
      <c r="L18" s="141" t="str">
        <f>'3A'!D42</f>
        <v>SANCHEZ</v>
      </c>
      <c r="M18" s="141"/>
      <c r="N18" s="141"/>
      <c r="O18" s="141"/>
      <c r="P18" s="141"/>
      <c r="Q18" s="141"/>
      <c r="R18" s="18"/>
      <c r="S18" s="141" t="str">
        <f>'3A'!G42</f>
        <v xml:space="preserve">IDALI 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'3A'!I42</f>
        <v>08</v>
      </c>
      <c r="C21" s="152"/>
      <c r="D21" s="151" t="str">
        <f>'3A'!J42</f>
        <v>11</v>
      </c>
      <c r="E21" s="152"/>
      <c r="F21" s="151" t="str">
        <f>'3A'!K42</f>
        <v>30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50" t="str">
        <f>'3A'!AA42</f>
        <v>Villa San Carlos Num.49,Fracc.Riveras del Carmen</v>
      </c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'3A'!R42</f>
        <v>Lourdes Sanchez Cervantes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SERRANO</v>
      </c>
      <c r="D59" s="164"/>
      <c r="E59" s="164"/>
      <c r="F59" s="164"/>
      <c r="G59" s="164"/>
      <c r="H59" s="164" t="str">
        <f>L18</f>
        <v>SANCHEZ</v>
      </c>
      <c r="I59" s="164"/>
      <c r="J59" s="164"/>
      <c r="K59" s="164"/>
      <c r="L59" s="164"/>
      <c r="M59" s="164" t="str">
        <f>S18</f>
        <v xml:space="preserve">IDALI </v>
      </c>
      <c r="N59" s="164"/>
      <c r="O59" s="164"/>
      <c r="P59" s="164"/>
      <c r="Q59" s="164"/>
      <c r="R59" s="164"/>
      <c r="S59" s="257" t="str">
        <f>R7</f>
        <v>SESI081130MTSRNDA8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SESI081130MTSRNDA8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SESI081130MTSRNDA8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1916-4112-423B-8433-B00EFC344B8C}">
  <sheetPr codeName="Sheet7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'3A'!H41</f>
        <v>SANY081227MTSNTSA2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'3A'!C41</f>
        <v>SANCHEZ</v>
      </c>
      <c r="F18" s="141"/>
      <c r="G18" s="141"/>
      <c r="H18" s="141"/>
      <c r="I18" s="141"/>
      <c r="J18" s="141"/>
      <c r="K18" s="18"/>
      <c r="L18" s="141" t="str">
        <f>'3A'!D41</f>
        <v>NIETO</v>
      </c>
      <c r="M18" s="141"/>
      <c r="N18" s="141"/>
      <c r="O18" s="141"/>
      <c r="P18" s="141"/>
      <c r="Q18" s="141"/>
      <c r="R18" s="18"/>
      <c r="S18" s="141" t="str">
        <f>'3A'!G41</f>
        <v>YESSENIA LIZETH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'3A'!I41</f>
        <v>08</v>
      </c>
      <c r="C21" s="152"/>
      <c r="D21" s="151" t="str">
        <f>'3A'!J41</f>
        <v>12</v>
      </c>
      <c r="E21" s="152"/>
      <c r="F21" s="151" t="str">
        <f>'3A'!K41</f>
        <v>27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'3A'!AA41</f>
        <v>Villa de Mier Num.154,Fracc.Riveras del Carmen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'3A'!R41</f>
        <v>Clara Susana Nieto Serrano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SANCHEZ</v>
      </c>
      <c r="D59" s="164"/>
      <c r="E59" s="164"/>
      <c r="F59" s="164"/>
      <c r="G59" s="164"/>
      <c r="H59" s="164" t="str">
        <f>L18</f>
        <v>NIETO</v>
      </c>
      <c r="I59" s="164"/>
      <c r="J59" s="164"/>
      <c r="K59" s="164"/>
      <c r="L59" s="164"/>
      <c r="M59" s="164" t="str">
        <f>S18</f>
        <v>YESSENIA LIZETH</v>
      </c>
      <c r="N59" s="164"/>
      <c r="O59" s="164"/>
      <c r="P59" s="164"/>
      <c r="Q59" s="164"/>
      <c r="R59" s="164"/>
      <c r="S59" s="257" t="str">
        <f>R7</f>
        <v>SANY081227MTSNTSA2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SANY081227MTSNTSA2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SANY081227MTSNTSA2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43B1-B62E-467F-A422-5B7D220D22F6}">
  <sheetPr codeName="Sheet8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'3A'!H40</f>
        <v>ROAE081227MTSQNVA7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'3A'!C40</f>
        <v>ROQUE</v>
      </c>
      <c r="F18" s="141"/>
      <c r="G18" s="141"/>
      <c r="H18" s="141"/>
      <c r="I18" s="141"/>
      <c r="J18" s="141"/>
      <c r="K18" s="18"/>
      <c r="L18" s="141" t="str">
        <f>'3A'!D40</f>
        <v>DEL ANGEL</v>
      </c>
      <c r="M18" s="141"/>
      <c r="N18" s="141"/>
      <c r="O18" s="141"/>
      <c r="P18" s="141"/>
      <c r="Q18" s="141"/>
      <c r="R18" s="18"/>
      <c r="S18" s="141" t="str">
        <f>'3A'!G40</f>
        <v>EVELYN DAMARIS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'3A'!I40</f>
        <v>08</v>
      </c>
      <c r="C21" s="152"/>
      <c r="D21" s="151" t="str">
        <f>'3A'!J40</f>
        <v>12</v>
      </c>
      <c r="E21" s="152"/>
      <c r="F21" s="151" t="str">
        <f>'3A'!K40</f>
        <v>27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'3A'!AA40</f>
        <v>Concha Nacar Num.451,Fracc.Villa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'3A'!R40</f>
        <v>Faustino Roque Martinez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ROQUE</v>
      </c>
      <c r="D59" s="164"/>
      <c r="E59" s="164"/>
      <c r="F59" s="164"/>
      <c r="G59" s="164"/>
      <c r="H59" s="164" t="str">
        <f>L18</f>
        <v>DEL ANGEL</v>
      </c>
      <c r="I59" s="164"/>
      <c r="J59" s="164"/>
      <c r="K59" s="164"/>
      <c r="L59" s="164"/>
      <c r="M59" s="164" t="str">
        <f>S18</f>
        <v>EVELYN DAMARIS</v>
      </c>
      <c r="N59" s="164"/>
      <c r="O59" s="164"/>
      <c r="P59" s="164"/>
      <c r="Q59" s="164"/>
      <c r="R59" s="164"/>
      <c r="S59" s="257" t="str">
        <f>R7</f>
        <v>ROAE081227MTSQNVA7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ROAE081227MTSQNVA7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ROAE081227MTSQNVA7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E661-6674-4AAA-953D-15EAD62890FF}">
  <sheetPr codeName="Sheet9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'3A'!H39</f>
        <v>REJC081121HVZYRTA5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'3A'!C39</f>
        <v>REYNAGA</v>
      </c>
      <c r="F18" s="141"/>
      <c r="G18" s="141"/>
      <c r="H18" s="141"/>
      <c r="I18" s="141"/>
      <c r="J18" s="141"/>
      <c r="K18" s="18"/>
      <c r="L18" s="141" t="str">
        <f>'3A'!D39</f>
        <v>JUAREZ</v>
      </c>
      <c r="M18" s="141"/>
      <c r="N18" s="141"/>
      <c r="O18" s="141"/>
      <c r="P18" s="141"/>
      <c r="Q18" s="141"/>
      <c r="R18" s="18"/>
      <c r="S18" s="141" t="str">
        <f>'3A'!G39</f>
        <v>CUTBERTO ALEXEY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'3A'!I39</f>
        <v>08</v>
      </c>
      <c r="C21" s="152"/>
      <c r="D21" s="151" t="str">
        <f>'3A'!J39</f>
        <v>11</v>
      </c>
      <c r="E21" s="152"/>
      <c r="F21" s="151" t="str">
        <f>'3A'!K39</f>
        <v>21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'3A'!AA39</f>
        <v>Aleacion 2 Num.236,Fracc.Villla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'3A'!R39</f>
        <v>Alejandra Juarez Cuellar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REYNAGA</v>
      </c>
      <c r="D59" s="164"/>
      <c r="E59" s="164"/>
      <c r="F59" s="164"/>
      <c r="G59" s="164"/>
      <c r="H59" s="164" t="str">
        <f>L18</f>
        <v>JUAREZ</v>
      </c>
      <c r="I59" s="164"/>
      <c r="J59" s="164"/>
      <c r="K59" s="164"/>
      <c r="L59" s="164"/>
      <c r="M59" s="164" t="str">
        <f>S18</f>
        <v>CUTBERTO ALEXEY</v>
      </c>
      <c r="N59" s="164"/>
      <c r="O59" s="164"/>
      <c r="P59" s="164"/>
      <c r="Q59" s="164"/>
      <c r="R59" s="164"/>
      <c r="S59" s="257" t="str">
        <f>R7</f>
        <v>REJC081121HVZYRTA5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REJC081121HVZYRTA5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REJC081121HVZYRTA5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2064-4E0E-4B7E-A5DB-FDD734AC6088}">
  <sheetPr codeName="Sheet10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'3A'!H38</f>
        <v>QUSL081222MTSRTRA8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'3A'!C38</f>
        <v>QUIRARTE</v>
      </c>
      <c r="F18" s="141"/>
      <c r="G18" s="141"/>
      <c r="H18" s="141"/>
      <c r="I18" s="141"/>
      <c r="J18" s="141"/>
      <c r="K18" s="18"/>
      <c r="L18" s="141" t="str">
        <f>'3A'!D38</f>
        <v>DE LA SOTA</v>
      </c>
      <c r="M18" s="141"/>
      <c r="N18" s="141"/>
      <c r="O18" s="141"/>
      <c r="P18" s="141"/>
      <c r="Q18" s="141"/>
      <c r="R18" s="18"/>
      <c r="S18" s="141" t="str">
        <f>'3A'!G38</f>
        <v>MARIA  DE LOURDES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'3A'!I38</f>
        <v>08</v>
      </c>
      <c r="C21" s="152"/>
      <c r="D21" s="151" t="str">
        <f>'3A'!J38</f>
        <v>12</v>
      </c>
      <c r="E21" s="152"/>
      <c r="F21" s="151" t="str">
        <f>'3A'!K38</f>
        <v>22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'3A'!AA38</f>
        <v>Sevilla Num.213,Fracc.Praderas de Elite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'3A'!R38</f>
        <v>Maria Juana de la Sota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QUIRARTE</v>
      </c>
      <c r="D59" s="164"/>
      <c r="E59" s="164"/>
      <c r="F59" s="164"/>
      <c r="G59" s="164"/>
      <c r="H59" s="164" t="str">
        <f>L18</f>
        <v>DE LA SOTA</v>
      </c>
      <c r="I59" s="164"/>
      <c r="J59" s="164"/>
      <c r="K59" s="164"/>
      <c r="L59" s="164"/>
      <c r="M59" s="164" t="str">
        <f>S18</f>
        <v>MARIA  DE LOURDES</v>
      </c>
      <c r="N59" s="164"/>
      <c r="O59" s="164"/>
      <c r="P59" s="164"/>
      <c r="Q59" s="164"/>
      <c r="R59" s="164"/>
      <c r="S59" s="257" t="str">
        <f>R7</f>
        <v>QUSL081222MTSRTRA8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QUSL081222MTSRTRA8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QUSL081222MTSRTRA8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C8C5-86A0-42F0-949A-E6EB460E01CD}">
  <sheetPr codeName="Sheet11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'3A'!H37</f>
        <v>PASJ081205HTSRNHA7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'3A'!C37</f>
        <v>PRADO</v>
      </c>
      <c r="F18" s="141"/>
      <c r="G18" s="141"/>
      <c r="H18" s="141"/>
      <c r="I18" s="141"/>
      <c r="J18" s="141"/>
      <c r="K18" s="18"/>
      <c r="L18" s="141" t="str">
        <f>'3A'!D37</f>
        <v>SANTIAGO</v>
      </c>
      <c r="M18" s="141"/>
      <c r="N18" s="141"/>
      <c r="O18" s="141"/>
      <c r="P18" s="141"/>
      <c r="Q18" s="141"/>
      <c r="R18" s="18"/>
      <c r="S18" s="141" t="str">
        <f>'3A'!G37</f>
        <v>JOHAN ALBERTO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'3A'!I37</f>
        <v>08</v>
      </c>
      <c r="C21" s="152"/>
      <c r="D21" s="151" t="str">
        <f>'3A'!J37</f>
        <v>12</v>
      </c>
      <c r="E21" s="152"/>
      <c r="F21" s="151" t="str">
        <f>'3A'!K37</f>
        <v>05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'3A'!AA37</f>
        <v>Cristal 2 Num.127,Fracc.Villa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'3A'!R37</f>
        <v>Soledad Santiago Santiago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PRADO</v>
      </c>
      <c r="D59" s="164"/>
      <c r="E59" s="164"/>
      <c r="F59" s="164"/>
      <c r="G59" s="164"/>
      <c r="H59" s="164" t="str">
        <f>L18</f>
        <v>SANTIAGO</v>
      </c>
      <c r="I59" s="164"/>
      <c r="J59" s="164"/>
      <c r="K59" s="164"/>
      <c r="L59" s="164"/>
      <c r="M59" s="164" t="str">
        <f>S18</f>
        <v>JOHAN ALBERTO</v>
      </c>
      <c r="N59" s="164"/>
      <c r="O59" s="164"/>
      <c r="P59" s="164"/>
      <c r="Q59" s="164"/>
      <c r="R59" s="164"/>
      <c r="S59" s="257" t="str">
        <f>R7</f>
        <v>PASJ081205HTSRNHA7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PASJ081205HTSRNHA7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PASJ081205HTSRNHA7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4476-9728-499E-8D29-2F9DEB6682CF}">
  <sheetPr codeName="Sheet12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'3A'!H36</f>
        <v>PERS081003HTSRYNA9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'3A'!C36</f>
        <v>PEREZ</v>
      </c>
      <c r="F18" s="141"/>
      <c r="G18" s="141"/>
      <c r="H18" s="141"/>
      <c r="I18" s="141"/>
      <c r="J18" s="141"/>
      <c r="K18" s="18"/>
      <c r="L18" s="141" t="str">
        <f>'3A'!D36</f>
        <v>REYNA</v>
      </c>
      <c r="M18" s="141"/>
      <c r="N18" s="141"/>
      <c r="O18" s="141"/>
      <c r="P18" s="141"/>
      <c r="Q18" s="141"/>
      <c r="R18" s="18"/>
      <c r="S18" s="141" t="str">
        <f>'3A'!G36</f>
        <v>SANTIAGO URIEL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'3A'!I36</f>
        <v>08</v>
      </c>
      <c r="C21" s="152"/>
      <c r="D21" s="151" t="str">
        <f>'3A'!J36</f>
        <v>10</v>
      </c>
      <c r="E21" s="152"/>
      <c r="F21" s="151" t="str">
        <f>'3A'!K36</f>
        <v>03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'3A'!AA36</f>
        <v>Minas 2 Num.254,Fracc.Villa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'3A'!R36</f>
        <v>Erika Leonor Reyna Lopez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PEREZ</v>
      </c>
      <c r="D59" s="164"/>
      <c r="E59" s="164"/>
      <c r="F59" s="164"/>
      <c r="G59" s="164"/>
      <c r="H59" s="164" t="str">
        <f>L18</f>
        <v>REYNA</v>
      </c>
      <c r="I59" s="164"/>
      <c r="J59" s="164"/>
      <c r="K59" s="164"/>
      <c r="L59" s="164"/>
      <c r="M59" s="164" t="str">
        <f>S18</f>
        <v>SANTIAGO URIEL</v>
      </c>
      <c r="N59" s="164"/>
      <c r="O59" s="164"/>
      <c r="P59" s="164"/>
      <c r="Q59" s="164"/>
      <c r="R59" s="164"/>
      <c r="S59" s="257" t="str">
        <f>R7</f>
        <v>PERS081003HTSRYNA9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PERS081003HTSRYNA9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PERS081003HTSRYNA9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65CF-68ED-4C49-99AD-FA70951687F2}">
  <sheetPr codeName="Sheet13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'3A'!H35</f>
        <v>PAHD081017MTSDRNA0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'3A'!C35</f>
        <v>PADILLA</v>
      </c>
      <c r="F18" s="141"/>
      <c r="G18" s="141"/>
      <c r="H18" s="141"/>
      <c r="I18" s="141"/>
      <c r="J18" s="141"/>
      <c r="K18" s="18"/>
      <c r="L18" s="141" t="str">
        <f>'3A'!D35</f>
        <v>HERNANDEZ</v>
      </c>
      <c r="M18" s="141"/>
      <c r="N18" s="141"/>
      <c r="O18" s="141"/>
      <c r="P18" s="141"/>
      <c r="Q18" s="141"/>
      <c r="R18" s="18"/>
      <c r="S18" s="141" t="str">
        <f>'3A'!G35</f>
        <v>DANIA LUCERO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'3A'!I35</f>
        <v>08</v>
      </c>
      <c r="C21" s="152"/>
      <c r="D21" s="151" t="str">
        <f>'3A'!J35</f>
        <v>10</v>
      </c>
      <c r="E21" s="152"/>
      <c r="F21" s="151" t="str">
        <f>'3A'!K35</f>
        <v>17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'3A'!AA35</f>
        <v>Villa de Padilla Num.88,Fracc.Riveras del Carmen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'3A'!R35</f>
        <v>Lucia Hernandez Venegas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PADILLA</v>
      </c>
      <c r="D59" s="164"/>
      <c r="E59" s="164"/>
      <c r="F59" s="164"/>
      <c r="G59" s="164"/>
      <c r="H59" s="164" t="str">
        <f>L18</f>
        <v>HERNANDEZ</v>
      </c>
      <c r="I59" s="164"/>
      <c r="J59" s="164"/>
      <c r="K59" s="164"/>
      <c r="L59" s="164"/>
      <c r="M59" s="164" t="str">
        <f>S18</f>
        <v>DANIA LUCERO</v>
      </c>
      <c r="N59" s="164"/>
      <c r="O59" s="164"/>
      <c r="P59" s="164"/>
      <c r="Q59" s="164"/>
      <c r="R59" s="164"/>
      <c r="S59" s="257" t="str">
        <f>R7</f>
        <v>PAHD081017MTSDRNA0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PAHD081017MTSDRNA0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PAHD081017MTSDRNA0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AFDC-098D-46BF-ACC7-26EB61660D3A}">
  <sheetPr codeName="Sheet14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'3A'!H34</f>
        <v>OARE081021MTSLSSA9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'3A'!C34</f>
        <v>OLARTE</v>
      </c>
      <c r="F18" s="141"/>
      <c r="G18" s="141"/>
      <c r="H18" s="141"/>
      <c r="I18" s="141"/>
      <c r="J18" s="141"/>
      <c r="K18" s="18"/>
      <c r="L18" s="141" t="str">
        <f>'3A'!D34</f>
        <v>RIOS</v>
      </c>
      <c r="M18" s="141"/>
      <c r="N18" s="141"/>
      <c r="O18" s="141"/>
      <c r="P18" s="141"/>
      <c r="Q18" s="141"/>
      <c r="R18" s="18"/>
      <c r="S18" s="141" t="str">
        <f>'3A'!G34</f>
        <v xml:space="preserve">ESTRELLA 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'3A'!I34</f>
        <v>08</v>
      </c>
      <c r="C21" s="152"/>
      <c r="D21" s="151" t="str">
        <f>'3A'!J34</f>
        <v>10</v>
      </c>
      <c r="E21" s="152"/>
      <c r="F21" s="151" t="str">
        <f>'3A'!K34</f>
        <v>21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'3A'!AA34</f>
        <v>Alamos Num.313,Fracc.Los Encinos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'3A'!R34</f>
        <v>Maria Rocio Rios Herrera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OLARTE</v>
      </c>
      <c r="D59" s="164"/>
      <c r="E59" s="164"/>
      <c r="F59" s="164"/>
      <c r="G59" s="164"/>
      <c r="H59" s="164" t="str">
        <f>L18</f>
        <v>RIOS</v>
      </c>
      <c r="I59" s="164"/>
      <c r="J59" s="164"/>
      <c r="K59" s="164"/>
      <c r="L59" s="164"/>
      <c r="M59" s="164" t="str">
        <f>S18</f>
        <v xml:space="preserve">ESTRELLA </v>
      </c>
      <c r="N59" s="164"/>
      <c r="O59" s="164"/>
      <c r="P59" s="164"/>
      <c r="Q59" s="164"/>
      <c r="R59" s="164"/>
      <c r="S59" s="257" t="str">
        <f>R7</f>
        <v>OARE081021MTSLSSA9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OARE081021MTSLSSA9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OARE081021MTSLSSA9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F6AD-22BC-4B3F-B80D-D5AC735D711A}">
  <sheetPr codeName="Sheet15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'3A'!H33</f>
        <v>NUGY081020MTSXRRA6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'3A'!C33</f>
        <v>NUÑEZ</v>
      </c>
      <c r="F18" s="141"/>
      <c r="G18" s="141"/>
      <c r="H18" s="141"/>
      <c r="I18" s="141"/>
      <c r="J18" s="141"/>
      <c r="K18" s="18"/>
      <c r="L18" s="141" t="str">
        <f>'3A'!D33</f>
        <v>GARCIA</v>
      </c>
      <c r="M18" s="141"/>
      <c r="N18" s="141"/>
      <c r="O18" s="141"/>
      <c r="P18" s="141"/>
      <c r="Q18" s="141"/>
      <c r="R18" s="18"/>
      <c r="S18" s="141" t="str">
        <f>'3A'!G33</f>
        <v>YURIRIA LIZBETH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'3A'!I33</f>
        <v>08</v>
      </c>
      <c r="C21" s="152"/>
      <c r="D21" s="151" t="str">
        <f>'3A'!J33</f>
        <v>10</v>
      </c>
      <c r="E21" s="152"/>
      <c r="F21" s="151" t="str">
        <f>'3A'!K33</f>
        <v>20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'3A'!AA33</f>
        <v>Centenario Num.441,Fracc.Villa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'3A'!R33</f>
        <v>Narda Yuriria Garcia R.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NUÑEZ</v>
      </c>
      <c r="D59" s="164"/>
      <c r="E59" s="164"/>
      <c r="F59" s="164"/>
      <c r="G59" s="164"/>
      <c r="H59" s="164" t="str">
        <f>L18</f>
        <v>GARCIA</v>
      </c>
      <c r="I59" s="164"/>
      <c r="J59" s="164"/>
      <c r="K59" s="164"/>
      <c r="L59" s="164"/>
      <c r="M59" s="164" t="str">
        <f>S18</f>
        <v>YURIRIA LIZBETH</v>
      </c>
      <c r="N59" s="164"/>
      <c r="O59" s="164"/>
      <c r="P59" s="164"/>
      <c r="Q59" s="164"/>
      <c r="R59" s="164"/>
      <c r="S59" s="257" t="str">
        <f>R7</f>
        <v>NUGY081020MTSXRRA6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NUGY081020MTSXRRA6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NUGY081020MTSXRRA6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37B6-F1CF-476D-BB5B-AA8A6B0485C7}">
  <sheetPr codeName="Sheet16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'3A'!H32</f>
        <v>MOTF081206HTSRLRA4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'3A'!C32</f>
        <v>MORALES</v>
      </c>
      <c r="F18" s="141"/>
      <c r="G18" s="141"/>
      <c r="H18" s="141"/>
      <c r="I18" s="141"/>
      <c r="J18" s="141"/>
      <c r="K18" s="18"/>
      <c r="L18" s="141" t="str">
        <f>'3A'!D32</f>
        <v>TELLEZ</v>
      </c>
      <c r="M18" s="141"/>
      <c r="N18" s="141"/>
      <c r="O18" s="141"/>
      <c r="P18" s="141"/>
      <c r="Q18" s="141"/>
      <c r="R18" s="18"/>
      <c r="S18" s="141" t="str">
        <f>'3A'!G32</f>
        <v>FRANCISCO ARTURO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'3A'!I32</f>
        <v>08</v>
      </c>
      <c r="C21" s="152"/>
      <c r="D21" s="151" t="str">
        <f>'3A'!J32</f>
        <v>12</v>
      </c>
      <c r="E21" s="152"/>
      <c r="F21" s="151" t="str">
        <f>'3A'!K32</f>
        <v>06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'3A'!AA32</f>
        <v>Platino 1 Num.119,Fracc.Villa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'3A'!R32</f>
        <v>Wendy Raquel Morales Tellez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MORALES</v>
      </c>
      <c r="D59" s="164"/>
      <c r="E59" s="164"/>
      <c r="F59" s="164"/>
      <c r="G59" s="164"/>
      <c r="H59" s="164" t="str">
        <f>L18</f>
        <v>TELLEZ</v>
      </c>
      <c r="I59" s="164"/>
      <c r="J59" s="164"/>
      <c r="K59" s="164"/>
      <c r="L59" s="164"/>
      <c r="M59" s="164" t="str">
        <f>S18</f>
        <v>FRANCISCO ARTURO</v>
      </c>
      <c r="N59" s="164"/>
      <c r="O59" s="164"/>
      <c r="P59" s="164"/>
      <c r="Q59" s="164"/>
      <c r="R59" s="164"/>
      <c r="S59" s="257" t="str">
        <f>R7</f>
        <v>MOTF081206HTSRLRA4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MOTF081206HTSRLRA4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MOTF081206HTSRLRA4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0301-9E39-4C09-B156-F14752E35181}">
  <sheetPr codeName="Sheet17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'3A'!H31</f>
        <v>MOSR081015HTSRLCA4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'3A'!C31</f>
        <v>MORALES</v>
      </c>
      <c r="F18" s="141"/>
      <c r="G18" s="141"/>
      <c r="H18" s="141"/>
      <c r="I18" s="141"/>
      <c r="J18" s="141"/>
      <c r="K18" s="18"/>
      <c r="L18" s="141" t="str">
        <f>'3A'!D31</f>
        <v>SALAZAR</v>
      </c>
      <c r="M18" s="141"/>
      <c r="N18" s="141"/>
      <c r="O18" s="141"/>
      <c r="P18" s="141"/>
      <c r="Q18" s="141"/>
      <c r="R18" s="18"/>
      <c r="S18" s="141" t="str">
        <f>'3A'!G31</f>
        <v>RICARDO ADRIAN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'3A'!I31</f>
        <v>08</v>
      </c>
      <c r="C21" s="152"/>
      <c r="D21" s="151" t="str">
        <f>'3A'!J31</f>
        <v>10</v>
      </c>
      <c r="E21" s="152"/>
      <c r="F21" s="151" t="str">
        <f>'3A'!K31</f>
        <v>15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'3A'!AA31</f>
        <v>Minas 2 Num.137,Fracc.Villa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'3A'!R31</f>
        <v>Beatriz Adriana Salazar C.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MORALES</v>
      </c>
      <c r="D59" s="164"/>
      <c r="E59" s="164"/>
      <c r="F59" s="164"/>
      <c r="G59" s="164"/>
      <c r="H59" s="164" t="str">
        <f>L18</f>
        <v>SALAZAR</v>
      </c>
      <c r="I59" s="164"/>
      <c r="J59" s="164"/>
      <c r="K59" s="164"/>
      <c r="L59" s="164"/>
      <c r="M59" s="164" t="str">
        <f>S18</f>
        <v>RICARDO ADRIAN</v>
      </c>
      <c r="N59" s="164"/>
      <c r="O59" s="164"/>
      <c r="P59" s="164"/>
      <c r="Q59" s="164"/>
      <c r="R59" s="164"/>
      <c r="S59" s="257" t="str">
        <f>R7</f>
        <v>MOSR081015HTSRLCA4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MOSR081015HTSRLCA4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MOSR081015HTSRLCA4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40D0-A656-48BF-B5F2-9895F0CE8A82}">
  <sheetPr codeName="Sheet18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'3A'!H30</f>
        <v>MOAJ081027HTSJNHA7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'3A'!C30</f>
        <v>MOJICA</v>
      </c>
      <c r="F18" s="141"/>
      <c r="G18" s="141"/>
      <c r="H18" s="141"/>
      <c r="I18" s="141"/>
      <c r="J18" s="141"/>
      <c r="K18" s="18"/>
      <c r="L18" s="141" t="str">
        <f>'3A'!D30</f>
        <v>DEL</v>
      </c>
      <c r="M18" s="141"/>
      <c r="N18" s="141"/>
      <c r="O18" s="141"/>
      <c r="P18" s="141"/>
      <c r="Q18" s="141"/>
      <c r="R18" s="18"/>
      <c r="S18" s="141" t="str">
        <f>'3A'!G30</f>
        <v>ANGEL JOHAN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'3A'!I30</f>
        <v>08</v>
      </c>
      <c r="C21" s="152"/>
      <c r="D21" s="151" t="str">
        <f>'3A'!J30</f>
        <v>10</v>
      </c>
      <c r="E21" s="152"/>
      <c r="F21" s="151" t="str">
        <f>'3A'!K30</f>
        <v>27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'3A'!AA30</f>
        <v>Sulfurico 1 Num.328,Fracc.Villa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'3A'!R30</f>
        <v>Maria del Carmen del Angel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MOJICA</v>
      </c>
      <c r="D59" s="164"/>
      <c r="E59" s="164"/>
      <c r="F59" s="164"/>
      <c r="G59" s="164"/>
      <c r="H59" s="164" t="str">
        <f>L18</f>
        <v>DEL</v>
      </c>
      <c r="I59" s="164"/>
      <c r="J59" s="164"/>
      <c r="K59" s="164"/>
      <c r="L59" s="164"/>
      <c r="M59" s="164" t="str">
        <f>S18</f>
        <v>ANGEL JOHAN</v>
      </c>
      <c r="N59" s="164"/>
      <c r="O59" s="164"/>
      <c r="P59" s="164"/>
      <c r="Q59" s="164"/>
      <c r="R59" s="164"/>
      <c r="S59" s="257" t="str">
        <f>R7</f>
        <v>MOAJ081027HTSJNHA7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MOAJ081027HTSJNHA7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MOAJ081027HTSJNHA7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52C3-3965-44EB-845A-637423094C76}">
  <sheetPr codeName="Sheet19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'3A'!H29</f>
        <v>MEME081020HTSNRDA2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'3A'!C29</f>
        <v>MENDOZA</v>
      </c>
      <c r="F18" s="141"/>
      <c r="G18" s="141"/>
      <c r="H18" s="141"/>
      <c r="I18" s="141"/>
      <c r="J18" s="141"/>
      <c r="K18" s="18"/>
      <c r="L18" s="141" t="str">
        <f>'3A'!D29</f>
        <v>MARTINEZ</v>
      </c>
      <c r="M18" s="141"/>
      <c r="N18" s="141"/>
      <c r="O18" s="141"/>
      <c r="P18" s="141"/>
      <c r="Q18" s="141"/>
      <c r="R18" s="18"/>
      <c r="S18" s="141" t="str">
        <f>'3A'!G29</f>
        <v>EDWIN ANTONIO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'3A'!I29</f>
        <v>08</v>
      </c>
      <c r="C21" s="152"/>
      <c r="D21" s="151" t="str">
        <f>'3A'!J29</f>
        <v>10</v>
      </c>
      <c r="E21" s="152"/>
      <c r="F21" s="151" t="str">
        <f>'3A'!K29</f>
        <v>20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'3A'!AA29</f>
        <v>Av.La Joya 322,Fracc.Villa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'3A'!R29</f>
        <v>Juana Martinez Crescencio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MENDOZA</v>
      </c>
      <c r="D59" s="164"/>
      <c r="E59" s="164"/>
      <c r="F59" s="164"/>
      <c r="G59" s="164"/>
      <c r="H59" s="164" t="str">
        <f>L18</f>
        <v>MARTINEZ</v>
      </c>
      <c r="I59" s="164"/>
      <c r="J59" s="164"/>
      <c r="K59" s="164"/>
      <c r="L59" s="164"/>
      <c r="M59" s="164" t="str">
        <f>S18</f>
        <v>EDWIN ANTONIO</v>
      </c>
      <c r="N59" s="164"/>
      <c r="O59" s="164"/>
      <c r="P59" s="164"/>
      <c r="Q59" s="164"/>
      <c r="R59" s="164"/>
      <c r="S59" s="257" t="str">
        <f>R7</f>
        <v>MEME081020HTSNRDA2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MEME081020HTSNRDA2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MEME081020HTSNRDA2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7914-60C9-473C-B311-A8CE7C3AD6D8}">
  <sheetPr codeName="Sheet20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'3A'!H28</f>
        <v>MEMM081210MTSNRRA5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'3A'!C28</f>
        <v>MENDEZ</v>
      </c>
      <c r="F18" s="141"/>
      <c r="G18" s="141"/>
      <c r="H18" s="141"/>
      <c r="I18" s="141"/>
      <c r="J18" s="141"/>
      <c r="K18" s="18"/>
      <c r="L18" s="141" t="str">
        <f>'3A'!D28</f>
        <v>MORALES</v>
      </c>
      <c r="M18" s="141"/>
      <c r="N18" s="141"/>
      <c r="O18" s="141"/>
      <c r="P18" s="141"/>
      <c r="Q18" s="141"/>
      <c r="R18" s="18"/>
      <c r="S18" s="141" t="str">
        <f>'3A'!G28</f>
        <v xml:space="preserve">MIRIAM 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'3A'!I28</f>
        <v>08</v>
      </c>
      <c r="C21" s="152"/>
      <c r="D21" s="151" t="str">
        <f>'3A'!J28</f>
        <v>12</v>
      </c>
      <c r="E21" s="152"/>
      <c r="F21" s="151" t="str">
        <f>'3A'!K28</f>
        <v>10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'3A'!AA28</f>
        <v>Cipres Num.158, Fracc.Los Almendros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'3A'!R28</f>
        <v>Judith Morales Jimenez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MENDEZ</v>
      </c>
      <c r="D59" s="164"/>
      <c r="E59" s="164"/>
      <c r="F59" s="164"/>
      <c r="G59" s="164"/>
      <c r="H59" s="164" t="str">
        <f>L18</f>
        <v>MORALES</v>
      </c>
      <c r="I59" s="164"/>
      <c r="J59" s="164"/>
      <c r="K59" s="164"/>
      <c r="L59" s="164"/>
      <c r="M59" s="164" t="str">
        <f>S18</f>
        <v xml:space="preserve">MIRIAM </v>
      </c>
      <c r="N59" s="164"/>
      <c r="O59" s="164"/>
      <c r="P59" s="164"/>
      <c r="Q59" s="164"/>
      <c r="R59" s="164"/>
      <c r="S59" s="257" t="str">
        <f>R7</f>
        <v>MEMM081210MTSNRRA5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MEMM081210MTSNRRA5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MEMM081210MTSNRRA5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609A-186A-458B-9C90-E5CEF79F37E6}">
  <sheetPr codeName="Sheet21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'3A'!H27</f>
        <v>MAVA081227MTSRGLA4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'3A'!C27</f>
        <v>MARTINEZ</v>
      </c>
      <c r="F18" s="141"/>
      <c r="G18" s="141"/>
      <c r="H18" s="141"/>
      <c r="I18" s="141"/>
      <c r="J18" s="141"/>
      <c r="K18" s="18"/>
      <c r="L18" s="141" t="str">
        <f>'3A'!D27</f>
        <v>VEGA</v>
      </c>
      <c r="M18" s="141"/>
      <c r="N18" s="141"/>
      <c r="O18" s="141"/>
      <c r="P18" s="141"/>
      <c r="Q18" s="141"/>
      <c r="R18" s="18"/>
      <c r="S18" s="141" t="str">
        <f>'3A'!G27</f>
        <v>ALISON CAMILA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'3A'!I27</f>
        <v>08</v>
      </c>
      <c r="C21" s="152"/>
      <c r="D21" s="151" t="str">
        <f>'3A'!J27</f>
        <v>12</v>
      </c>
      <c r="E21" s="152"/>
      <c r="F21" s="151" t="str">
        <f>'3A'!K27</f>
        <v>27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'3A'!AA27</f>
        <v>Esmeralda 2 Num.127,Fracc.Villa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'3A'!R27</f>
        <v>Rebeca Vega Jimenez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MARTINEZ</v>
      </c>
      <c r="D59" s="164"/>
      <c r="E59" s="164"/>
      <c r="F59" s="164"/>
      <c r="G59" s="164"/>
      <c r="H59" s="164" t="str">
        <f>L18</f>
        <v>VEGA</v>
      </c>
      <c r="I59" s="164"/>
      <c r="J59" s="164"/>
      <c r="K59" s="164"/>
      <c r="L59" s="164"/>
      <c r="M59" s="164" t="str">
        <f>S18</f>
        <v>ALISON CAMILA</v>
      </c>
      <c r="N59" s="164"/>
      <c r="O59" s="164"/>
      <c r="P59" s="164"/>
      <c r="Q59" s="164"/>
      <c r="R59" s="164"/>
      <c r="S59" s="257" t="str">
        <f>R7</f>
        <v>MAVA081227MTSRGLA4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MAVA081227MTSRGLA4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MAVA081227MTSRGLA4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CA02-2C4E-45CE-A6E6-11197E7BF544}">
  <sheetPr codeName="Sheet22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'3A'!H26</f>
        <v>MASY081130MVZRRSA3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'3A'!C26</f>
        <v>MARTINEZ</v>
      </c>
      <c r="F18" s="141"/>
      <c r="G18" s="141"/>
      <c r="H18" s="141"/>
      <c r="I18" s="141"/>
      <c r="J18" s="141"/>
      <c r="K18" s="18"/>
      <c r="L18" s="141" t="str">
        <f>'3A'!D26</f>
        <v>SERAFIN</v>
      </c>
      <c r="M18" s="141"/>
      <c r="N18" s="141"/>
      <c r="O18" s="141"/>
      <c r="P18" s="141"/>
      <c r="Q18" s="141"/>
      <c r="R18" s="18"/>
      <c r="S18" s="141" t="str">
        <f>'3A'!G26</f>
        <v xml:space="preserve">YOSELIN 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'3A'!I26</f>
        <v>08</v>
      </c>
      <c r="C21" s="152"/>
      <c r="D21" s="151" t="str">
        <f>'3A'!J26</f>
        <v>11</v>
      </c>
      <c r="E21" s="152"/>
      <c r="F21" s="151" t="str">
        <f>'3A'!K26</f>
        <v>30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'3A'!AA26</f>
        <v>Palma Roja Num.128,Fracc.Las Palmas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'3A'!R26</f>
        <v>Marian Serafin Pacheco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MARTINEZ</v>
      </c>
      <c r="D59" s="164"/>
      <c r="E59" s="164"/>
      <c r="F59" s="164"/>
      <c r="G59" s="164"/>
      <c r="H59" s="164" t="str">
        <f>L18</f>
        <v>SERAFIN</v>
      </c>
      <c r="I59" s="164"/>
      <c r="J59" s="164"/>
      <c r="K59" s="164"/>
      <c r="L59" s="164"/>
      <c r="M59" s="164" t="str">
        <f>S18</f>
        <v xml:space="preserve">YOSELIN </v>
      </c>
      <c r="N59" s="164"/>
      <c r="O59" s="164"/>
      <c r="P59" s="164"/>
      <c r="Q59" s="164"/>
      <c r="R59" s="164"/>
      <c r="S59" s="257" t="str">
        <f>R7</f>
        <v>MASY081130MVZRRSA3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MASY081130MVZRRSA3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MASY081130MVZRRSA3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46C0-CE68-4B20-87B2-C7F2F41C0173}">
  <sheetPr codeName="Sheet23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'3A'!H25</f>
        <v>MAHD081108HTSRRYA1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'3A'!C25</f>
        <v>MARTINEZ</v>
      </c>
      <c r="F18" s="141"/>
      <c r="G18" s="141"/>
      <c r="H18" s="141"/>
      <c r="I18" s="141"/>
      <c r="J18" s="141"/>
      <c r="K18" s="18"/>
      <c r="L18" s="141" t="str">
        <f>'3A'!D25</f>
        <v>HERNANDEZ</v>
      </c>
      <c r="M18" s="141"/>
      <c r="N18" s="141"/>
      <c r="O18" s="141"/>
      <c r="P18" s="141"/>
      <c r="Q18" s="141"/>
      <c r="R18" s="18"/>
      <c r="S18" s="141" t="str">
        <f>'3A'!G25</f>
        <v>DYLAN GIOVANNI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'3A'!I25</f>
        <v>08</v>
      </c>
      <c r="C21" s="152"/>
      <c r="D21" s="151" t="str">
        <f>'3A'!J25</f>
        <v>11</v>
      </c>
      <c r="E21" s="152"/>
      <c r="F21" s="151" t="str">
        <f>'3A'!K25</f>
        <v>08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'3A'!AA25</f>
        <v>Nogales Num.462,Col.Maria Dolores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'3A'!R25</f>
        <v>Silvino Martinez Benito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MARTINEZ</v>
      </c>
      <c r="D59" s="164"/>
      <c r="E59" s="164"/>
      <c r="F59" s="164"/>
      <c r="G59" s="164"/>
      <c r="H59" s="164" t="str">
        <f>L18</f>
        <v>HERNANDEZ</v>
      </c>
      <c r="I59" s="164"/>
      <c r="J59" s="164"/>
      <c r="K59" s="164"/>
      <c r="L59" s="164"/>
      <c r="M59" s="164" t="str">
        <f>S18</f>
        <v>DYLAN GIOVANNI</v>
      </c>
      <c r="N59" s="164"/>
      <c r="O59" s="164"/>
      <c r="P59" s="164"/>
      <c r="Q59" s="164"/>
      <c r="R59" s="164"/>
      <c r="S59" s="257" t="str">
        <f>R7</f>
        <v>MAHD081108HTSRRYA1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MAHD081108HTSRRYA1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MAHD081108HTSRRYA1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B492-0100-47AA-B69F-C596647501AA}">
  <sheetPr codeName="Sheet24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'3A'!H24</f>
        <v>LOVF081218MTSPLRA2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'3A'!C24</f>
        <v>LOPEZ</v>
      </c>
      <c r="F18" s="141"/>
      <c r="G18" s="141"/>
      <c r="H18" s="141"/>
      <c r="I18" s="141"/>
      <c r="J18" s="141"/>
      <c r="K18" s="18"/>
      <c r="L18" s="141" t="str">
        <f>'3A'!D24</f>
        <v>VALENZUELA</v>
      </c>
      <c r="M18" s="141"/>
      <c r="N18" s="141"/>
      <c r="O18" s="141"/>
      <c r="P18" s="141"/>
      <c r="Q18" s="141"/>
      <c r="R18" s="18"/>
      <c r="S18" s="141" t="str">
        <f>'3A'!G24</f>
        <v>FERNANDA VIANEY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'3A'!I24</f>
        <v>08</v>
      </c>
      <c r="C21" s="152"/>
      <c r="D21" s="151" t="str">
        <f>'3A'!J24</f>
        <v>12</v>
      </c>
      <c r="E21" s="152"/>
      <c r="F21" s="151" t="str">
        <f>'3A'!K24</f>
        <v>18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'3A'!AA24</f>
        <v>Villa de Camargo Num.57,Fracc.Riveras del Carmen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'3A'!R24</f>
        <v>Karla Santiago Valenzuela Torres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LOPEZ</v>
      </c>
      <c r="D59" s="164"/>
      <c r="E59" s="164"/>
      <c r="F59" s="164"/>
      <c r="G59" s="164"/>
      <c r="H59" s="164" t="str">
        <f>L18</f>
        <v>VALENZUELA</v>
      </c>
      <c r="I59" s="164"/>
      <c r="J59" s="164"/>
      <c r="K59" s="164"/>
      <c r="L59" s="164"/>
      <c r="M59" s="164" t="str">
        <f>S18</f>
        <v>FERNANDA VIANEY</v>
      </c>
      <c r="N59" s="164"/>
      <c r="O59" s="164"/>
      <c r="P59" s="164"/>
      <c r="Q59" s="164"/>
      <c r="R59" s="164"/>
      <c r="S59" s="257" t="str">
        <f>R7</f>
        <v>LOVF081218MTSPLRA2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LOVF081218MTSPLRA2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LOVF081218MTSPLRA2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0DDF-4D47-4EB9-897F-ACF361D8459D}">
  <sheetPr codeName="Sheet25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'3A'!H23</f>
        <v>LIEA081129HTSMSLA5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'3A'!C23</f>
        <v>LIMON</v>
      </c>
      <c r="F18" s="141"/>
      <c r="G18" s="141"/>
      <c r="H18" s="141"/>
      <c r="I18" s="141"/>
      <c r="J18" s="141"/>
      <c r="K18" s="18"/>
      <c r="L18" s="141" t="str">
        <f>'3A'!D23</f>
        <v>ESCALANTE</v>
      </c>
      <c r="M18" s="141"/>
      <c r="N18" s="141"/>
      <c r="O18" s="141"/>
      <c r="P18" s="141"/>
      <c r="Q18" s="141"/>
      <c r="R18" s="18"/>
      <c r="S18" s="141" t="str">
        <f>'3A'!G23</f>
        <v xml:space="preserve">ALEJANDRO 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'3A'!I23</f>
        <v>08</v>
      </c>
      <c r="C21" s="152"/>
      <c r="D21" s="151" t="str">
        <f>'3A'!J23</f>
        <v>11</v>
      </c>
      <c r="E21" s="152"/>
      <c r="F21" s="151" t="str">
        <f>'3A'!K23</f>
        <v>29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'3A'!AA23</f>
        <v>Cristal 1 Num.145,Fracc.Villa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'3A'!R23</f>
        <v>Alejandro Limon Olague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LIMON</v>
      </c>
      <c r="D59" s="164"/>
      <c r="E59" s="164"/>
      <c r="F59" s="164"/>
      <c r="G59" s="164"/>
      <c r="H59" s="164" t="str">
        <f>L18</f>
        <v>ESCALANTE</v>
      </c>
      <c r="I59" s="164"/>
      <c r="J59" s="164"/>
      <c r="K59" s="164"/>
      <c r="L59" s="164"/>
      <c r="M59" s="164" t="str">
        <f>S18</f>
        <v xml:space="preserve">ALEJANDRO </v>
      </c>
      <c r="N59" s="164"/>
      <c r="O59" s="164"/>
      <c r="P59" s="164"/>
      <c r="Q59" s="164"/>
      <c r="R59" s="164"/>
      <c r="S59" s="257" t="str">
        <f>R7</f>
        <v>LIEA081129HTSMSLA5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LIEA081129HTSMSLA5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LIEA081129HTSMSLA5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BD4F-93DC-4D9E-81B0-3705A6EF560E}">
  <sheetPr codeName="Sheet26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'3A'!H22</f>
        <v>HERR081031HTSRMDA6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'3A'!C22</f>
        <v>HERNANDEZ</v>
      </c>
      <c r="F18" s="141"/>
      <c r="G18" s="141"/>
      <c r="H18" s="141"/>
      <c r="I18" s="141"/>
      <c r="J18" s="141"/>
      <c r="K18" s="18"/>
      <c r="L18" s="141" t="str">
        <f>'3A'!D22</f>
        <v>RAMOS</v>
      </c>
      <c r="M18" s="141"/>
      <c r="N18" s="141"/>
      <c r="O18" s="141"/>
      <c r="P18" s="141"/>
      <c r="Q18" s="141"/>
      <c r="R18" s="18"/>
      <c r="S18" s="141" t="str">
        <f>'3A'!G22</f>
        <v>RODOLFO MISAEL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'3A'!I22</f>
        <v>08</v>
      </c>
      <c r="C21" s="152"/>
      <c r="D21" s="151" t="str">
        <f>'3A'!J22</f>
        <v>10</v>
      </c>
      <c r="E21" s="152"/>
      <c r="F21" s="151" t="str">
        <f>'3A'!K22</f>
        <v>31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'3A'!AA22</f>
        <v>Rodhe 3 Num.134,Fracc.Villa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'3A'!R22</f>
        <v>Rodolfo Hernandez Herrera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HERNANDEZ</v>
      </c>
      <c r="D59" s="164"/>
      <c r="E59" s="164"/>
      <c r="F59" s="164"/>
      <c r="G59" s="164"/>
      <c r="H59" s="164" t="str">
        <f>L18</f>
        <v>RAMOS</v>
      </c>
      <c r="I59" s="164"/>
      <c r="J59" s="164"/>
      <c r="K59" s="164"/>
      <c r="L59" s="164"/>
      <c r="M59" s="164" t="str">
        <f>S18</f>
        <v>RODOLFO MISAEL</v>
      </c>
      <c r="N59" s="164"/>
      <c r="O59" s="164"/>
      <c r="P59" s="164"/>
      <c r="Q59" s="164"/>
      <c r="R59" s="164"/>
      <c r="S59" s="257" t="str">
        <f>R7</f>
        <v>HERR081031HTSRMDA6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HERR081031HTSRMDA6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HERR081031HTSRMDA6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70C4-4884-40D4-8BE8-6EA24FFF4506}">
  <sheetPr codeName="Sheet27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'3A'!H21</f>
        <v>HEPA081014HTSRRNA7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'3A'!C21</f>
        <v>HERNANDEZ</v>
      </c>
      <c r="F18" s="141"/>
      <c r="G18" s="141"/>
      <c r="H18" s="141"/>
      <c r="I18" s="141"/>
      <c r="J18" s="141"/>
      <c r="K18" s="18"/>
      <c r="L18" s="141" t="str">
        <f>'3A'!D21</f>
        <v>PEREZ</v>
      </c>
      <c r="M18" s="141"/>
      <c r="N18" s="141"/>
      <c r="O18" s="141"/>
      <c r="P18" s="141"/>
      <c r="Q18" s="141"/>
      <c r="R18" s="18"/>
      <c r="S18" s="141" t="str">
        <f>'3A'!G21</f>
        <v>ANGEL IVAN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'3A'!I21</f>
        <v>08</v>
      </c>
      <c r="C21" s="152"/>
      <c r="D21" s="151" t="str">
        <f>'3A'!J21</f>
        <v>10</v>
      </c>
      <c r="E21" s="152"/>
      <c r="F21" s="151" t="str">
        <f>'3A'!K21</f>
        <v>14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'3A'!AA21</f>
        <v>Platino 2 Num.128,Fracc.Villa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'3A'!R21</f>
        <v>Domingo Hernandez Bibiano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HERNANDEZ</v>
      </c>
      <c r="D59" s="164"/>
      <c r="E59" s="164"/>
      <c r="F59" s="164"/>
      <c r="G59" s="164"/>
      <c r="H59" s="164" t="str">
        <f>L18</f>
        <v>PEREZ</v>
      </c>
      <c r="I59" s="164"/>
      <c r="J59" s="164"/>
      <c r="K59" s="164"/>
      <c r="L59" s="164"/>
      <c r="M59" s="164" t="str">
        <f>S18</f>
        <v>ANGEL IVAN</v>
      </c>
      <c r="N59" s="164"/>
      <c r="O59" s="164"/>
      <c r="P59" s="164"/>
      <c r="Q59" s="164"/>
      <c r="R59" s="164"/>
      <c r="S59" s="257" t="str">
        <f>R7</f>
        <v>HEPA081014HTSRRNA7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HEPA081014HTSRRNA7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HEPA081014HTSRRNA7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F80D-DCEB-441E-AAA8-15DF3CA7C7B9}">
  <sheetPr codeName="Sheet28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'3A'!H20</f>
        <v>HEMB081023MTSRRLA1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'3A'!C20</f>
        <v>HERNANDEZ</v>
      </c>
      <c r="F18" s="141"/>
      <c r="G18" s="141"/>
      <c r="H18" s="141"/>
      <c r="I18" s="141"/>
      <c r="J18" s="141"/>
      <c r="K18" s="18"/>
      <c r="L18" s="141" t="str">
        <f>'3A'!D20</f>
        <v>MARTINEZ</v>
      </c>
      <c r="M18" s="141"/>
      <c r="N18" s="141"/>
      <c r="O18" s="141"/>
      <c r="P18" s="141"/>
      <c r="Q18" s="141"/>
      <c r="R18" s="18"/>
      <c r="S18" s="141" t="str">
        <f>'3A'!G20</f>
        <v>BLANCA IVONNE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'3A'!I20</f>
        <v>08</v>
      </c>
      <c r="C21" s="152"/>
      <c r="D21" s="151" t="str">
        <f>'3A'!J20</f>
        <v>10</v>
      </c>
      <c r="E21" s="152"/>
      <c r="F21" s="151" t="str">
        <f>'3A'!K20</f>
        <v>23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'3A'!AA20</f>
        <v>Rodhe 3 Num.209,Fracc.Villa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'3A'!R20</f>
        <v>Alma Rosa Martinez Salazar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HERNANDEZ</v>
      </c>
      <c r="D59" s="164"/>
      <c r="E59" s="164"/>
      <c r="F59" s="164"/>
      <c r="G59" s="164"/>
      <c r="H59" s="164" t="str">
        <f>L18</f>
        <v>MARTINEZ</v>
      </c>
      <c r="I59" s="164"/>
      <c r="J59" s="164"/>
      <c r="K59" s="164"/>
      <c r="L59" s="164"/>
      <c r="M59" s="164" t="str">
        <f>S18</f>
        <v>BLANCA IVONNE</v>
      </c>
      <c r="N59" s="164"/>
      <c r="O59" s="164"/>
      <c r="P59" s="164"/>
      <c r="Q59" s="164"/>
      <c r="R59" s="164"/>
      <c r="S59" s="257" t="str">
        <f>R7</f>
        <v>HEMB081023MTSRRLA1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HEMB081023MTSRRLA1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HEMB081023MTSRRLA1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F1D2-3E96-4876-817C-02FEA4EEDBD9}">
  <sheetPr codeName="Sheet29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'3A'!H19</f>
        <v>GUSC081215MTSTGYB7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'3A'!C19</f>
        <v>GUTIERREZ</v>
      </c>
      <c r="F18" s="141"/>
      <c r="G18" s="141"/>
      <c r="H18" s="141"/>
      <c r="I18" s="141"/>
      <c r="J18" s="141"/>
      <c r="K18" s="18"/>
      <c r="L18" s="141" t="str">
        <f>'3A'!D19</f>
        <v>SAGRERO</v>
      </c>
      <c r="M18" s="141"/>
      <c r="N18" s="141"/>
      <c r="O18" s="141"/>
      <c r="P18" s="141"/>
      <c r="Q18" s="141"/>
      <c r="R18" s="18"/>
      <c r="S18" s="141" t="str">
        <f>'3A'!G19</f>
        <v>CYNDI YAMILETH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'3A'!I19</f>
        <v>08</v>
      </c>
      <c r="C21" s="152"/>
      <c r="D21" s="151" t="str">
        <f>'3A'!J19</f>
        <v>12</v>
      </c>
      <c r="E21" s="152"/>
      <c r="F21" s="151" t="str">
        <f>'3A'!K19</f>
        <v>15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'3A'!AA19</f>
        <v>Plantago Num.385,Fracc.Los Almendros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'3A'!R19</f>
        <v>Alvaro Gutierrez Gutierrez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GUTIERREZ</v>
      </c>
      <c r="D59" s="164"/>
      <c r="E59" s="164"/>
      <c r="F59" s="164"/>
      <c r="G59" s="164"/>
      <c r="H59" s="164" t="str">
        <f>L18</f>
        <v>SAGRERO</v>
      </c>
      <c r="I59" s="164"/>
      <c r="J59" s="164"/>
      <c r="K59" s="164"/>
      <c r="L59" s="164"/>
      <c r="M59" s="164" t="str">
        <f>S18</f>
        <v>CYNDI YAMILETH</v>
      </c>
      <c r="N59" s="164"/>
      <c r="O59" s="164"/>
      <c r="P59" s="164"/>
      <c r="Q59" s="164"/>
      <c r="R59" s="164"/>
      <c r="S59" s="257" t="str">
        <f>R7</f>
        <v>GUSC081215MTSTGYB7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GUSC081215MTSTGYB7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GUSC081215MTSTGYB7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AEF2-2B3C-44C8-8F7E-1B1D20FA21BD}">
  <sheetPr codeName="Sheet30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'3A'!H18</f>
        <v>GANA081012HTSRCNA3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'3A'!C18</f>
        <v>GARCIA</v>
      </c>
      <c r="F18" s="141"/>
      <c r="G18" s="141"/>
      <c r="H18" s="141"/>
      <c r="I18" s="141"/>
      <c r="J18" s="141"/>
      <c r="K18" s="18"/>
      <c r="L18" s="141" t="str">
        <f>'3A'!D18</f>
        <v>NICOLAS</v>
      </c>
      <c r="M18" s="141"/>
      <c r="N18" s="141"/>
      <c r="O18" s="141"/>
      <c r="P18" s="141"/>
      <c r="Q18" s="141"/>
      <c r="R18" s="18"/>
      <c r="S18" s="141" t="str">
        <f>'3A'!G18</f>
        <v xml:space="preserve">ANGEL 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'3A'!I18</f>
        <v>08</v>
      </c>
      <c r="C21" s="152"/>
      <c r="D21" s="151" t="str">
        <f>'3A'!J18</f>
        <v>10</v>
      </c>
      <c r="E21" s="152"/>
      <c r="F21" s="151" t="str">
        <f>'3A'!K18</f>
        <v>12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'3A'!AA18</f>
        <v>Villas de Esmeralda Num.802, Fracc.Villla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'3A'!R18</f>
        <v>Narciso Garcia Santos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GARCIA</v>
      </c>
      <c r="D59" s="164"/>
      <c r="E59" s="164"/>
      <c r="F59" s="164"/>
      <c r="G59" s="164"/>
      <c r="H59" s="164" t="str">
        <f>L18</f>
        <v>NICOLAS</v>
      </c>
      <c r="I59" s="164"/>
      <c r="J59" s="164"/>
      <c r="K59" s="164"/>
      <c r="L59" s="164"/>
      <c r="M59" s="164" t="str">
        <f>S18</f>
        <v xml:space="preserve">ANGEL </v>
      </c>
      <c r="N59" s="164"/>
      <c r="O59" s="164"/>
      <c r="P59" s="164"/>
      <c r="Q59" s="164"/>
      <c r="R59" s="164"/>
      <c r="S59" s="257" t="str">
        <f>R7</f>
        <v>GANA081012HTSRCNA3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GANA081012HTSRCNA3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GANA081012HTSRCNA3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559E-2193-46F6-9F47-BB9D58A10300}">
  <sheetPr codeName="Sheet31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'3A'!H17</f>
        <v>GAJV081203HTSRMCA9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'3A'!C17</f>
        <v>GARCIA</v>
      </c>
      <c r="F18" s="141"/>
      <c r="G18" s="141"/>
      <c r="H18" s="141"/>
      <c r="I18" s="141"/>
      <c r="J18" s="141"/>
      <c r="K18" s="18"/>
      <c r="L18" s="141" t="str">
        <f>'3A'!D17</f>
        <v>JIMENEZ</v>
      </c>
      <c r="M18" s="141"/>
      <c r="N18" s="141"/>
      <c r="O18" s="141"/>
      <c r="P18" s="141"/>
      <c r="Q18" s="141"/>
      <c r="R18" s="18"/>
      <c r="S18" s="141" t="str">
        <f>'3A'!G17</f>
        <v xml:space="preserve">VICENTE 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'3A'!I17</f>
        <v>08</v>
      </c>
      <c r="C21" s="152"/>
      <c r="D21" s="151" t="str">
        <f>'3A'!J17</f>
        <v>12</v>
      </c>
      <c r="E21" s="152"/>
      <c r="F21" s="151" t="str">
        <f>'3A'!K17</f>
        <v>03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'3A'!AA17</f>
        <v>Villa de Aguayo Num.414,Fracc.Riveras del Carmen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'3A'!R17</f>
        <v>Maria Hortencia Jimenez Gonzalez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GARCIA</v>
      </c>
      <c r="D59" s="164"/>
      <c r="E59" s="164"/>
      <c r="F59" s="164"/>
      <c r="G59" s="164"/>
      <c r="H59" s="164" t="str">
        <f>L18</f>
        <v>JIMENEZ</v>
      </c>
      <c r="I59" s="164"/>
      <c r="J59" s="164"/>
      <c r="K59" s="164"/>
      <c r="L59" s="164"/>
      <c r="M59" s="164" t="str">
        <f>S18</f>
        <v xml:space="preserve">VICENTE </v>
      </c>
      <c r="N59" s="164"/>
      <c r="O59" s="164"/>
      <c r="P59" s="164"/>
      <c r="Q59" s="164"/>
      <c r="R59" s="164"/>
      <c r="S59" s="257" t="str">
        <f>R7</f>
        <v>GAJV081203HTSRMCA9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GAJV081203HTSRMCA9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GAJV081203HTSRMCA9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FA2B-6D24-4F82-8E5A-86EAFC440D50}">
  <sheetPr codeName="Sheet32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'3A'!H16</f>
        <v>FEHV081208MTSLRLA0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'3A'!C16</f>
        <v>FELIPE</v>
      </c>
      <c r="F18" s="141"/>
      <c r="G18" s="141"/>
      <c r="H18" s="141"/>
      <c r="I18" s="141"/>
      <c r="J18" s="141"/>
      <c r="K18" s="18"/>
      <c r="L18" s="141" t="str">
        <f>'3A'!D16</f>
        <v>HERNANDEZ</v>
      </c>
      <c r="M18" s="141"/>
      <c r="N18" s="141"/>
      <c r="O18" s="141"/>
      <c r="P18" s="141"/>
      <c r="Q18" s="141"/>
      <c r="R18" s="18"/>
      <c r="S18" s="141" t="str">
        <f>'3A'!G16</f>
        <v xml:space="preserve">VIOLETA 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'3A'!I16</f>
        <v>08</v>
      </c>
      <c r="C21" s="152"/>
      <c r="D21" s="151" t="str">
        <f>'3A'!J16</f>
        <v>12</v>
      </c>
      <c r="E21" s="152"/>
      <c r="F21" s="151" t="str">
        <f>'3A'!K16</f>
        <v>08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'3A'!AA16</f>
        <v>Lantana Num.257, Fracc.Los Almendros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'3A'!R16</f>
        <v>Luis Obed Felipe Sanchez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FELIPE</v>
      </c>
      <c r="D59" s="164"/>
      <c r="E59" s="164"/>
      <c r="F59" s="164"/>
      <c r="G59" s="164"/>
      <c r="H59" s="164" t="str">
        <f>L18</f>
        <v>HERNANDEZ</v>
      </c>
      <c r="I59" s="164"/>
      <c r="J59" s="164"/>
      <c r="K59" s="164"/>
      <c r="L59" s="164"/>
      <c r="M59" s="164" t="str">
        <f>S18</f>
        <v xml:space="preserve">VIOLETA </v>
      </c>
      <c r="N59" s="164"/>
      <c r="O59" s="164"/>
      <c r="P59" s="164"/>
      <c r="Q59" s="164"/>
      <c r="R59" s="164"/>
      <c r="S59" s="257" t="str">
        <f>R7</f>
        <v>FEHV081208MTSLRLA0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FEHV081208MTSLRLA0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FEHV081208MTSLRLA0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F9C0-BEBE-4382-BFD5-1E0B8EC3A709}">
  <sheetPr codeName="Sheet33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'3A'!H15</f>
        <v>EICV081204MTSSRNA0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'3A'!C15</f>
        <v>ESPINOSA</v>
      </c>
      <c r="F18" s="141"/>
      <c r="G18" s="141"/>
      <c r="H18" s="141"/>
      <c r="I18" s="141"/>
      <c r="J18" s="141"/>
      <c r="K18" s="18"/>
      <c r="L18" s="141" t="str">
        <f>'3A'!D15</f>
        <v>CRUZ</v>
      </c>
      <c r="M18" s="141"/>
      <c r="N18" s="141"/>
      <c r="O18" s="141"/>
      <c r="P18" s="141"/>
      <c r="Q18" s="141"/>
      <c r="R18" s="18"/>
      <c r="S18" s="141" t="str">
        <f>'3A'!G15</f>
        <v xml:space="preserve">VANESSA 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'3A'!I15</f>
        <v>08</v>
      </c>
      <c r="C21" s="152"/>
      <c r="D21" s="151" t="str">
        <f>'3A'!J15</f>
        <v>12</v>
      </c>
      <c r="E21" s="152"/>
      <c r="F21" s="151" t="str">
        <f>'3A'!K15</f>
        <v>04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'3A'!AA15</f>
        <v>Primera Avenida Num.224 A,Fracc.Los Almendros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'3A'!R15</f>
        <v>Madai Cruz Gutierrez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ESPINOSA</v>
      </c>
      <c r="D59" s="164"/>
      <c r="E59" s="164"/>
      <c r="F59" s="164"/>
      <c r="G59" s="164"/>
      <c r="H59" s="164" t="str">
        <f>L18</f>
        <v>CRUZ</v>
      </c>
      <c r="I59" s="164"/>
      <c r="J59" s="164"/>
      <c r="K59" s="164"/>
      <c r="L59" s="164"/>
      <c r="M59" s="164" t="str">
        <f>S18</f>
        <v xml:space="preserve">VANESSA </v>
      </c>
      <c r="N59" s="164"/>
      <c r="O59" s="164"/>
      <c r="P59" s="164"/>
      <c r="Q59" s="164"/>
      <c r="R59" s="164"/>
      <c r="S59" s="257" t="str">
        <f>R7</f>
        <v>EICV081204MTSSRNA0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EICV081204MTSSRNA0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EICV081204MTSSRNA0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B6A0-F9FD-499C-8F6A-E5BABDA0F694}">
  <sheetPr codeName="Sheet34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'3A'!H14</f>
        <v>CURJ081113HTSRMNA3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'3A'!C14</f>
        <v>DE LA CRUZ</v>
      </c>
      <c r="F18" s="141"/>
      <c r="G18" s="141"/>
      <c r="H18" s="141"/>
      <c r="I18" s="141"/>
      <c r="J18" s="141"/>
      <c r="K18" s="18"/>
      <c r="L18" s="141" t="str">
        <f>'3A'!D14</f>
        <v>RAMOS</v>
      </c>
      <c r="M18" s="141"/>
      <c r="N18" s="141"/>
      <c r="O18" s="141"/>
      <c r="P18" s="141"/>
      <c r="Q18" s="141"/>
      <c r="R18" s="18"/>
      <c r="S18" s="141" t="str">
        <f>'3A'!G14</f>
        <v>JONATHAN URIEL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'3A'!I14</f>
        <v>08</v>
      </c>
      <c r="C21" s="152"/>
      <c r="D21" s="151" t="str">
        <f>'3A'!J14</f>
        <v>11</v>
      </c>
      <c r="E21" s="152"/>
      <c r="F21" s="151" t="str">
        <f>'3A'!K14</f>
        <v>13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'3A'!AA14</f>
        <v>Rodhe Dos Num.312,Fracc.Villa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'3A'!R14</f>
        <v>Agapito De la Cruz Santiago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DE LA CRUZ</v>
      </c>
      <c r="D59" s="164"/>
      <c r="E59" s="164"/>
      <c r="F59" s="164"/>
      <c r="G59" s="164"/>
      <c r="H59" s="164" t="str">
        <f>L18</f>
        <v>RAMOS</v>
      </c>
      <c r="I59" s="164"/>
      <c r="J59" s="164"/>
      <c r="K59" s="164"/>
      <c r="L59" s="164"/>
      <c r="M59" s="164" t="str">
        <f>S18</f>
        <v>JONATHAN URIEL</v>
      </c>
      <c r="N59" s="164"/>
      <c r="O59" s="164"/>
      <c r="P59" s="164"/>
      <c r="Q59" s="164"/>
      <c r="R59" s="164"/>
      <c r="S59" s="257" t="str">
        <f>R7</f>
        <v>CURJ081113HTSRMNA3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CURJ081113HTSRMNA3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CURJ081113HTSRMNA3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374C-A654-463F-BBFD-C5D1392F5488}">
  <sheetPr codeName="Sheet35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'3A'!H13</f>
        <v>CUOL081216MTSRLCA0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'3A'!C13</f>
        <v>CRUZ</v>
      </c>
      <c r="F18" s="141"/>
      <c r="G18" s="141"/>
      <c r="H18" s="141"/>
      <c r="I18" s="141"/>
      <c r="J18" s="141"/>
      <c r="K18" s="18"/>
      <c r="L18" s="141" t="str">
        <f>'3A'!D13</f>
        <v>OLMEDO</v>
      </c>
      <c r="M18" s="141"/>
      <c r="N18" s="141"/>
      <c r="O18" s="141"/>
      <c r="P18" s="141"/>
      <c r="Q18" s="141"/>
      <c r="R18" s="18"/>
      <c r="S18" s="141" t="str">
        <f>'3A'!G13</f>
        <v>LUCIA BEATRIZ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'3A'!I13</f>
        <v>08</v>
      </c>
      <c r="C21" s="152"/>
      <c r="D21" s="151" t="str">
        <f>'3A'!J13</f>
        <v>12</v>
      </c>
      <c r="E21" s="152"/>
      <c r="F21" s="151" t="str">
        <f>'3A'!K13</f>
        <v>16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'3A'!AA13</f>
        <v>Plantago Num.365,Fracc.Los Almendros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'3A'!R13</f>
        <v>Lucio Cruz Martinez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CRUZ</v>
      </c>
      <c r="D59" s="164"/>
      <c r="E59" s="164"/>
      <c r="F59" s="164"/>
      <c r="G59" s="164"/>
      <c r="H59" s="164" t="str">
        <f>L18</f>
        <v>OLMEDO</v>
      </c>
      <c r="I59" s="164"/>
      <c r="J59" s="164"/>
      <c r="K59" s="164"/>
      <c r="L59" s="164"/>
      <c r="M59" s="164" t="str">
        <f>S18</f>
        <v>LUCIA BEATRIZ</v>
      </c>
      <c r="N59" s="164"/>
      <c r="O59" s="164"/>
      <c r="P59" s="164"/>
      <c r="Q59" s="164"/>
      <c r="R59" s="164"/>
      <c r="S59" s="257" t="str">
        <f>R7</f>
        <v>CUOL081216MTSRLCA0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CUOL081216MTSRLCA0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CUOL081216MTSRLCA0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045B-272D-4B33-B975-A29ED6A9E18E}">
  <sheetPr codeName="Sheet36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'3A'!H12</f>
        <v>CUGE081101HVZRRLA4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'3A'!C12</f>
        <v>CRUZ</v>
      </c>
      <c r="F18" s="141"/>
      <c r="G18" s="141"/>
      <c r="H18" s="141"/>
      <c r="I18" s="141"/>
      <c r="J18" s="141"/>
      <c r="K18" s="18"/>
      <c r="L18" s="141" t="str">
        <f>'3A'!D12</f>
        <v>GARCIA</v>
      </c>
      <c r="M18" s="141"/>
      <c r="N18" s="141"/>
      <c r="O18" s="141"/>
      <c r="P18" s="141"/>
      <c r="Q18" s="141"/>
      <c r="R18" s="18"/>
      <c r="S18" s="141" t="str">
        <f>'3A'!G12</f>
        <v xml:space="preserve">ELIO 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'3A'!I12</f>
        <v>08</v>
      </c>
      <c r="C21" s="152"/>
      <c r="D21" s="151" t="str">
        <f>'3A'!J12</f>
        <v>11</v>
      </c>
      <c r="E21" s="152"/>
      <c r="F21" s="151" t="str">
        <f>'3A'!K12</f>
        <v>01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'3A'!AA12</f>
        <v>Minas uno Num.425,Fracc.Villa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'3A'!R12</f>
        <v>Nidia Aurora Cruz Garcia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CRUZ</v>
      </c>
      <c r="D59" s="164"/>
      <c r="E59" s="164"/>
      <c r="F59" s="164"/>
      <c r="G59" s="164"/>
      <c r="H59" s="164" t="str">
        <f>L18</f>
        <v>GARCIA</v>
      </c>
      <c r="I59" s="164"/>
      <c r="J59" s="164"/>
      <c r="K59" s="164"/>
      <c r="L59" s="164"/>
      <c r="M59" s="164" t="str">
        <f>S18</f>
        <v xml:space="preserve">ELIO </v>
      </c>
      <c r="N59" s="164"/>
      <c r="O59" s="164"/>
      <c r="P59" s="164"/>
      <c r="Q59" s="164"/>
      <c r="R59" s="164"/>
      <c r="S59" s="257" t="str">
        <f>R7</f>
        <v>CUGE081101HVZRRLA4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CUGE081101HVZRRLA4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CUGE081101HVZRRLA4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E394-EDC5-4287-955C-D67EFB2E7B3E}">
  <sheetPr codeName="Sheet37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'3A'!H11</f>
        <v>COCC081209HTSMBRA0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'3A'!C11</f>
        <v>COMPEAN</v>
      </c>
      <c r="F18" s="141"/>
      <c r="G18" s="141"/>
      <c r="H18" s="141"/>
      <c r="I18" s="141"/>
      <c r="J18" s="141"/>
      <c r="K18" s="18"/>
      <c r="L18" s="141" t="str">
        <f>'3A'!D11</f>
        <v>CABRERA</v>
      </c>
      <c r="M18" s="141"/>
      <c r="N18" s="141"/>
      <c r="O18" s="141"/>
      <c r="P18" s="141"/>
      <c r="Q18" s="141"/>
      <c r="R18" s="18"/>
      <c r="S18" s="141" t="str">
        <f>'3A'!G11</f>
        <v>CARLOS ALEXANDER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'3A'!I11</f>
        <v>08</v>
      </c>
      <c r="C21" s="152"/>
      <c r="D21" s="151" t="str">
        <f>'3A'!J11</f>
        <v>12</v>
      </c>
      <c r="E21" s="152"/>
      <c r="F21" s="151" t="str">
        <f>'3A'!K11</f>
        <v>09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'3A'!AA11</f>
        <v>Esmeralda 4 Num.162,Fracc.Villa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'3A'!R11</f>
        <v>Josue M.Compean Placios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COMPEAN</v>
      </c>
      <c r="D59" s="164"/>
      <c r="E59" s="164"/>
      <c r="F59" s="164"/>
      <c r="G59" s="164"/>
      <c r="H59" s="164" t="str">
        <f>L18</f>
        <v>CABRERA</v>
      </c>
      <c r="I59" s="164"/>
      <c r="J59" s="164"/>
      <c r="K59" s="164"/>
      <c r="L59" s="164"/>
      <c r="M59" s="164" t="str">
        <f>S18</f>
        <v>CARLOS ALEXANDER</v>
      </c>
      <c r="N59" s="164"/>
      <c r="O59" s="164"/>
      <c r="P59" s="164"/>
      <c r="Q59" s="164"/>
      <c r="R59" s="164"/>
      <c r="S59" s="257" t="str">
        <f>R7</f>
        <v>COCC081209HTSMBRA0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COCC081209HTSMBRA0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COCC081209HTSMBRA0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389F-57D8-474A-A7AC-17A135C9637C}">
  <sheetPr codeName="Sheet38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'3A'!H10</f>
        <v>COPA081129MTSLTSA3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'3A'!C10</f>
        <v>COLORADO</v>
      </c>
      <c r="F18" s="141"/>
      <c r="G18" s="141"/>
      <c r="H18" s="141"/>
      <c r="I18" s="141"/>
      <c r="J18" s="141"/>
      <c r="K18" s="18"/>
      <c r="L18" s="141" t="str">
        <f>'3A'!D10</f>
        <v>PATRICIO</v>
      </c>
      <c r="M18" s="141"/>
      <c r="N18" s="141"/>
      <c r="O18" s="141"/>
      <c r="P18" s="141"/>
      <c r="Q18" s="141"/>
      <c r="R18" s="18"/>
      <c r="S18" s="141" t="str">
        <f>'3A'!G10</f>
        <v>ASHLEY NAHOMI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'3A'!I10</f>
        <v>08</v>
      </c>
      <c r="C21" s="152"/>
      <c r="D21" s="151" t="str">
        <f>'3A'!J10</f>
        <v>11</v>
      </c>
      <c r="E21" s="152"/>
      <c r="F21" s="151" t="str">
        <f>'3A'!K10</f>
        <v>29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'3A'!AA10</f>
        <v>Minas de Esmeralda 341,Fracc.Villa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'3A'!R10</f>
        <v>Deisy Patricio Martinez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COLORADO</v>
      </c>
      <c r="D59" s="164"/>
      <c r="E59" s="164"/>
      <c r="F59" s="164"/>
      <c r="G59" s="164"/>
      <c r="H59" s="164" t="str">
        <f>L18</f>
        <v>PATRICIO</v>
      </c>
      <c r="I59" s="164"/>
      <c r="J59" s="164"/>
      <c r="K59" s="164"/>
      <c r="L59" s="164"/>
      <c r="M59" s="164" t="str">
        <f>S18</f>
        <v>ASHLEY NAHOMI</v>
      </c>
      <c r="N59" s="164"/>
      <c r="O59" s="164"/>
      <c r="P59" s="164"/>
      <c r="Q59" s="164"/>
      <c r="R59" s="164"/>
      <c r="S59" s="257" t="str">
        <f>R7</f>
        <v>COPA081129MTSLTSA3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COPA081129MTSLTSA3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COPA081129MTSLTSA3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5822-BB80-45E0-90F7-B51839523F98}">
  <sheetPr codeName="Sheet39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'3A'!H9</f>
        <v>BURC081106HTSRDRA0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'3A'!C9</f>
        <v>BURGOS</v>
      </c>
      <c r="F18" s="141"/>
      <c r="G18" s="141"/>
      <c r="H18" s="141"/>
      <c r="I18" s="141"/>
      <c r="J18" s="141"/>
      <c r="K18" s="18"/>
      <c r="L18" s="141" t="str">
        <f>'3A'!D9</f>
        <v>RODRIGUEZ</v>
      </c>
      <c r="M18" s="141"/>
      <c r="N18" s="141"/>
      <c r="O18" s="141"/>
      <c r="P18" s="141"/>
      <c r="Q18" s="141"/>
      <c r="R18" s="18"/>
      <c r="S18" s="141" t="str">
        <f>'3A'!G9</f>
        <v>CRISTIAN FERNANDO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'3A'!I9</f>
        <v>08</v>
      </c>
      <c r="C21" s="152"/>
      <c r="D21" s="151" t="str">
        <f>'3A'!J9</f>
        <v>11</v>
      </c>
      <c r="E21" s="152"/>
      <c r="F21" s="151" t="str">
        <f>'3A'!K9</f>
        <v>06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'3A'!AA9</f>
        <v>Cipres 268 Fracc.Los Almendros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'3A'!R9</f>
        <v>Gabriel Burgos Guevara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BURGOS</v>
      </c>
      <c r="D59" s="164"/>
      <c r="E59" s="164"/>
      <c r="F59" s="164"/>
      <c r="G59" s="164"/>
      <c r="H59" s="164" t="str">
        <f>L18</f>
        <v>RODRIGUEZ</v>
      </c>
      <c r="I59" s="164"/>
      <c r="J59" s="164"/>
      <c r="K59" s="164"/>
      <c r="L59" s="164"/>
      <c r="M59" s="164" t="str">
        <f>S18</f>
        <v>CRISTIAN FERNANDO</v>
      </c>
      <c r="N59" s="164"/>
      <c r="O59" s="164"/>
      <c r="P59" s="164"/>
      <c r="Q59" s="164"/>
      <c r="R59" s="164"/>
      <c r="S59" s="257" t="str">
        <f>R7</f>
        <v>BURC081106HTSRDRA0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BURC081106HTSRDRA0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BURC081106HTSRDRA0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636A-7D3E-4F24-B6BC-F97223AB4124}">
  <sheetPr codeName="Sheet40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'3A'!H8</f>
        <v>BAFN081003MTSZJHA7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'3A'!C8</f>
        <v>BAEZ</v>
      </c>
      <c r="F18" s="141"/>
      <c r="G18" s="141"/>
      <c r="H18" s="141"/>
      <c r="I18" s="141"/>
      <c r="J18" s="141"/>
      <c r="K18" s="18"/>
      <c r="L18" s="141" t="str">
        <f>'3A'!D8</f>
        <v>FAJARDO</v>
      </c>
      <c r="M18" s="141"/>
      <c r="N18" s="141"/>
      <c r="O18" s="141"/>
      <c r="P18" s="141"/>
      <c r="Q18" s="141"/>
      <c r="R18" s="18"/>
      <c r="S18" s="141" t="str">
        <f>'3A'!G8</f>
        <v>NAHOMI GERALDINE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'3A'!I8</f>
        <v>08</v>
      </c>
      <c r="C21" s="152"/>
      <c r="D21" s="151" t="str">
        <f>'3A'!J8</f>
        <v>10</v>
      </c>
      <c r="E21" s="152"/>
      <c r="F21" s="151" t="str">
        <f>'3A'!K8</f>
        <v>03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'3A'!AA8</f>
        <v>Laton 2 Num.323, Fracc.Villa Esmeralda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'3A'!R8</f>
        <v>Jose Santos Baez Vazquez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BAEZ</v>
      </c>
      <c r="D59" s="164"/>
      <c r="E59" s="164"/>
      <c r="F59" s="164"/>
      <c r="G59" s="164"/>
      <c r="H59" s="164" t="str">
        <f>L18</f>
        <v>FAJARDO</v>
      </c>
      <c r="I59" s="164"/>
      <c r="J59" s="164"/>
      <c r="K59" s="164"/>
      <c r="L59" s="164"/>
      <c r="M59" s="164" t="str">
        <f>S18</f>
        <v>NAHOMI GERALDINE</v>
      </c>
      <c r="N59" s="164"/>
      <c r="O59" s="164"/>
      <c r="P59" s="164"/>
      <c r="Q59" s="164"/>
      <c r="R59" s="164"/>
      <c r="S59" s="257" t="str">
        <f>R7</f>
        <v>BAFN081003MTSZJHA7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BAFN081003MTSZJHA7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BAFN081003MTSZJHA7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A112:B112"/>
    <mergeCell ref="C112:G112"/>
    <mergeCell ref="H112:L112"/>
    <mergeCell ref="M112:R112"/>
    <mergeCell ref="S112:Z112"/>
    <mergeCell ref="P113:V113"/>
    <mergeCell ref="W113:Y113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F110:N110"/>
    <mergeCell ref="O110:W110"/>
    <mergeCell ref="T105:U106"/>
    <mergeCell ref="V105:X106"/>
    <mergeCell ref="Y105:Z106"/>
    <mergeCell ref="T104:U104"/>
    <mergeCell ref="V104:X104"/>
    <mergeCell ref="Y104:Z104"/>
    <mergeCell ref="X110:Z110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6:E106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D25:V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2549-28DF-4196-9BE4-4E2539DCF791}">
  <sheetPr codeName="Sheet41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 t="str">
        <f>'3A'!H7</f>
        <v>AOAD081024MVZNNNA6</v>
      </c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 t="str">
        <f>'3A'!C7</f>
        <v>ANTONIO</v>
      </c>
      <c r="F18" s="141"/>
      <c r="G18" s="141"/>
      <c r="H18" s="141"/>
      <c r="I18" s="141"/>
      <c r="J18" s="141"/>
      <c r="K18" s="18"/>
      <c r="L18" s="141" t="str">
        <f>'3A'!D7</f>
        <v>ANTONIO</v>
      </c>
      <c r="M18" s="141"/>
      <c r="N18" s="141"/>
      <c r="O18" s="141"/>
      <c r="P18" s="141"/>
      <c r="Q18" s="141"/>
      <c r="R18" s="18"/>
      <c r="S18" s="141" t="str">
        <f>'3A'!G7</f>
        <v>DIANA LAURA</v>
      </c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 t="str">
        <f>'3A'!I7</f>
        <v>08</v>
      </c>
      <c r="C21" s="152"/>
      <c r="D21" s="151" t="str">
        <f>'3A'!J7</f>
        <v>10</v>
      </c>
      <c r="E21" s="152"/>
      <c r="F21" s="151" t="str">
        <f>'3A'!K7</f>
        <v>24</v>
      </c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 t="str">
        <f>'3A'!AA7</f>
        <v>Palma Real 120, Fracc.Las Palmas</v>
      </c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 t="str">
        <f>'3A'!R7</f>
        <v>Edgar AntonioNava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 t="str">
        <f>E18</f>
        <v>ANTONIO</v>
      </c>
      <c r="D59" s="164"/>
      <c r="E59" s="164"/>
      <c r="F59" s="164"/>
      <c r="G59" s="164"/>
      <c r="H59" s="164" t="str">
        <f>L18</f>
        <v>ANTONIO</v>
      </c>
      <c r="I59" s="164"/>
      <c r="J59" s="164"/>
      <c r="K59" s="164"/>
      <c r="L59" s="164"/>
      <c r="M59" s="164" t="str">
        <f>S18</f>
        <v>DIANA LAURA</v>
      </c>
      <c r="N59" s="164"/>
      <c r="O59" s="164"/>
      <c r="P59" s="164"/>
      <c r="Q59" s="164"/>
      <c r="R59" s="164"/>
      <c r="S59" s="257" t="str">
        <f>R7</f>
        <v>AOAD081024MVZNNNA6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 t="str">
        <f>R7</f>
        <v>AOAD081024MVZNNNA6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 t="str">
        <f>R7</f>
        <v>AOAD081024MVZNNNA6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6">
    <mergeCell ref="P115:V115"/>
    <mergeCell ref="W115:Y115"/>
    <mergeCell ref="D25:V25"/>
    <mergeCell ref="A112:B112"/>
    <mergeCell ref="C112:G112"/>
    <mergeCell ref="H112:L112"/>
    <mergeCell ref="M112:R112"/>
    <mergeCell ref="S112:Z112"/>
    <mergeCell ref="P113:V113"/>
    <mergeCell ref="W113:Y113"/>
    <mergeCell ref="F110:N110"/>
    <mergeCell ref="O110:W110"/>
    <mergeCell ref="X110:Z110"/>
    <mergeCell ref="A111:B111"/>
    <mergeCell ref="C111:G111"/>
    <mergeCell ref="H111:L111"/>
    <mergeCell ref="M111:R111"/>
    <mergeCell ref="S111:Z111"/>
    <mergeCell ref="V107:X108"/>
    <mergeCell ref="Y107:Z108"/>
    <mergeCell ref="A108:E108"/>
    <mergeCell ref="A109:E109"/>
    <mergeCell ref="F109:O109"/>
    <mergeCell ref="P109:X109"/>
    <mergeCell ref="Y109:Z109"/>
    <mergeCell ref="N107:O108"/>
    <mergeCell ref="P107:P108"/>
    <mergeCell ref="Q107:Q108"/>
    <mergeCell ref="R107:R108"/>
    <mergeCell ref="S107:S108"/>
    <mergeCell ref="T107:U108"/>
    <mergeCell ref="A106:E106"/>
    <mergeCell ref="A107:E107"/>
    <mergeCell ref="F107:G108"/>
    <mergeCell ref="H107:I108"/>
    <mergeCell ref="J107:K108"/>
    <mergeCell ref="L107:M108"/>
    <mergeCell ref="Q105:Q106"/>
    <mergeCell ref="R105:R106"/>
    <mergeCell ref="S105:S106"/>
    <mergeCell ref="T105:U106"/>
    <mergeCell ref="V105:X106"/>
    <mergeCell ref="Y105:Z106"/>
    <mergeCell ref="T104:U104"/>
    <mergeCell ref="V104:X104"/>
    <mergeCell ref="Y104:Z104"/>
    <mergeCell ref="A105:E105"/>
    <mergeCell ref="F105:G106"/>
    <mergeCell ref="H105:I106"/>
    <mergeCell ref="J105:K106"/>
    <mergeCell ref="L105:M106"/>
    <mergeCell ref="N105:O106"/>
    <mergeCell ref="P105:P106"/>
    <mergeCell ref="A104:E104"/>
    <mergeCell ref="F104:G104"/>
    <mergeCell ref="H104:I104"/>
    <mergeCell ref="J104:K104"/>
    <mergeCell ref="L104:M104"/>
    <mergeCell ref="N104:O104"/>
    <mergeCell ref="A103:E103"/>
    <mergeCell ref="V101:X101"/>
    <mergeCell ref="Y101:Z101"/>
    <mergeCell ref="A102:E102"/>
    <mergeCell ref="F102:G103"/>
    <mergeCell ref="H102:I103"/>
    <mergeCell ref="J102:K103"/>
    <mergeCell ref="L102:M103"/>
    <mergeCell ref="N102:O103"/>
    <mergeCell ref="P102:P103"/>
    <mergeCell ref="Q102:Q103"/>
    <mergeCell ref="A101:E101"/>
    <mergeCell ref="F101:G101"/>
    <mergeCell ref="H101:I101"/>
    <mergeCell ref="J101:K101"/>
    <mergeCell ref="L101:M101"/>
    <mergeCell ref="N101:O101"/>
    <mergeCell ref="T101:U101"/>
    <mergeCell ref="S97:S98"/>
    <mergeCell ref="T97:U98"/>
    <mergeCell ref="V97:X98"/>
    <mergeCell ref="R102:R103"/>
    <mergeCell ref="S102:S103"/>
    <mergeCell ref="T102:U103"/>
    <mergeCell ref="V102:X103"/>
    <mergeCell ref="Y102:Z103"/>
    <mergeCell ref="Y97:Z98"/>
    <mergeCell ref="A99:E99"/>
    <mergeCell ref="F99:G100"/>
    <mergeCell ref="H99:I100"/>
    <mergeCell ref="J99:K100"/>
    <mergeCell ref="L99:M100"/>
    <mergeCell ref="V99:X100"/>
    <mergeCell ref="Y99:Z100"/>
    <mergeCell ref="A100:E100"/>
    <mergeCell ref="N99:O100"/>
    <mergeCell ref="P99:P100"/>
    <mergeCell ref="Q99:Q100"/>
    <mergeCell ref="R99:R100"/>
    <mergeCell ref="S99:S100"/>
    <mergeCell ref="T99:U100"/>
    <mergeCell ref="A97:E97"/>
    <mergeCell ref="F97:G98"/>
    <mergeCell ref="H97:I98"/>
    <mergeCell ref="J97:K98"/>
    <mergeCell ref="L97:M98"/>
    <mergeCell ref="N97:O98"/>
    <mergeCell ref="P97:P98"/>
    <mergeCell ref="Q97:Q98"/>
    <mergeCell ref="R97:R98"/>
    <mergeCell ref="A98:E98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P94:P95"/>
    <mergeCell ref="Q94:Q95"/>
    <mergeCell ref="R94:R95"/>
    <mergeCell ref="S94:S95"/>
    <mergeCell ref="T94:U95"/>
    <mergeCell ref="V94:X95"/>
    <mergeCell ref="Y96:Z96"/>
    <mergeCell ref="A94:E94"/>
    <mergeCell ref="F94:G95"/>
    <mergeCell ref="H94:I95"/>
    <mergeCell ref="J94:K95"/>
    <mergeCell ref="L94:M95"/>
    <mergeCell ref="N94:O95"/>
    <mergeCell ref="H92:I93"/>
    <mergeCell ref="J92:K93"/>
    <mergeCell ref="P92:R92"/>
    <mergeCell ref="A89:Z9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Y92:Z93"/>
    <mergeCell ref="A93:E93"/>
    <mergeCell ref="T93:U93"/>
    <mergeCell ref="V93:X93"/>
    <mergeCell ref="S92:S93"/>
    <mergeCell ref="T92:U92"/>
    <mergeCell ref="V92:X92"/>
    <mergeCell ref="A86:B86"/>
    <mergeCell ref="C86:G86"/>
    <mergeCell ref="H86:L86"/>
    <mergeCell ref="M86:R86"/>
    <mergeCell ref="S86:Z86"/>
    <mergeCell ref="P87:V87"/>
    <mergeCell ref="W87:Y87"/>
    <mergeCell ref="F84:N84"/>
    <mergeCell ref="O84:W84"/>
    <mergeCell ref="X84:Z84"/>
    <mergeCell ref="A85:B85"/>
    <mergeCell ref="C85:G85"/>
    <mergeCell ref="H85:L85"/>
    <mergeCell ref="M85:R85"/>
    <mergeCell ref="S85:Z85"/>
    <mergeCell ref="A82:E82"/>
    <mergeCell ref="A83:E83"/>
    <mergeCell ref="F83:O83"/>
    <mergeCell ref="P83:X83"/>
    <mergeCell ref="Y83:Z83"/>
    <mergeCell ref="N81:O82"/>
    <mergeCell ref="P81:P82"/>
    <mergeCell ref="Q81:Q82"/>
    <mergeCell ref="R81:R82"/>
    <mergeCell ref="S81:S82"/>
    <mergeCell ref="T81:U82"/>
    <mergeCell ref="A81:E81"/>
    <mergeCell ref="F81:G82"/>
    <mergeCell ref="H81:I82"/>
    <mergeCell ref="J81:K82"/>
    <mergeCell ref="L81:M82"/>
    <mergeCell ref="Q79:Q80"/>
    <mergeCell ref="R79:R80"/>
    <mergeCell ref="S79:S80"/>
    <mergeCell ref="V81:X82"/>
    <mergeCell ref="T79:U80"/>
    <mergeCell ref="V79:X80"/>
    <mergeCell ref="Y79:Z80"/>
    <mergeCell ref="T78:U78"/>
    <mergeCell ref="V78:X78"/>
    <mergeCell ref="Y78:Z78"/>
    <mergeCell ref="Y81:Z82"/>
    <mergeCell ref="A79:E79"/>
    <mergeCell ref="F79:G80"/>
    <mergeCell ref="H79:I80"/>
    <mergeCell ref="J79:K80"/>
    <mergeCell ref="L79:M80"/>
    <mergeCell ref="N79:O80"/>
    <mergeCell ref="P79:P80"/>
    <mergeCell ref="A78:E78"/>
    <mergeCell ref="F78:G78"/>
    <mergeCell ref="H78:I78"/>
    <mergeCell ref="J78:K78"/>
    <mergeCell ref="L78:M78"/>
    <mergeCell ref="N78:O78"/>
    <mergeCell ref="A80:E80"/>
    <mergeCell ref="A77:E77"/>
    <mergeCell ref="V75:X75"/>
    <mergeCell ref="Y75:Z75"/>
    <mergeCell ref="A76:E76"/>
    <mergeCell ref="F76:G77"/>
    <mergeCell ref="H76:I77"/>
    <mergeCell ref="J76:K77"/>
    <mergeCell ref="L76:M77"/>
    <mergeCell ref="N76:O77"/>
    <mergeCell ref="P76:P77"/>
    <mergeCell ref="Q76:Q77"/>
    <mergeCell ref="A75:E75"/>
    <mergeCell ref="F75:G75"/>
    <mergeCell ref="H75:I75"/>
    <mergeCell ref="J75:K75"/>
    <mergeCell ref="L75:M75"/>
    <mergeCell ref="N75:O75"/>
    <mergeCell ref="T75:U75"/>
    <mergeCell ref="S71:S72"/>
    <mergeCell ref="T71:U72"/>
    <mergeCell ref="V71:X72"/>
    <mergeCell ref="R76:R77"/>
    <mergeCell ref="S76:S77"/>
    <mergeCell ref="T76:U77"/>
    <mergeCell ref="V76:X77"/>
    <mergeCell ref="Y76:Z77"/>
    <mergeCell ref="Y71:Z72"/>
    <mergeCell ref="A73:E73"/>
    <mergeCell ref="F73:G74"/>
    <mergeCell ref="H73:I74"/>
    <mergeCell ref="J73:K74"/>
    <mergeCell ref="L73:M74"/>
    <mergeCell ref="V73:X74"/>
    <mergeCell ref="Y73:Z74"/>
    <mergeCell ref="A74:E74"/>
    <mergeCell ref="N73:O74"/>
    <mergeCell ref="P73:P74"/>
    <mergeCell ref="Q73:Q74"/>
    <mergeCell ref="R73:R74"/>
    <mergeCell ref="S73:S74"/>
    <mergeCell ref="T73:U74"/>
    <mergeCell ref="A71:E71"/>
    <mergeCell ref="F71:G72"/>
    <mergeCell ref="H71:I72"/>
    <mergeCell ref="J71:K72"/>
    <mergeCell ref="L71:M72"/>
    <mergeCell ref="N71:O72"/>
    <mergeCell ref="P71:P72"/>
    <mergeCell ref="Q71:Q72"/>
    <mergeCell ref="R71:R72"/>
    <mergeCell ref="A72:E72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P68:P69"/>
    <mergeCell ref="Q68:Q69"/>
    <mergeCell ref="R68:R69"/>
    <mergeCell ref="S68:S69"/>
    <mergeCell ref="T68:U69"/>
    <mergeCell ref="V68:X69"/>
    <mergeCell ref="A68:E68"/>
    <mergeCell ref="F68:G69"/>
    <mergeCell ref="H68:I69"/>
    <mergeCell ref="J68:K69"/>
    <mergeCell ref="L68:M69"/>
    <mergeCell ref="N68:O69"/>
    <mergeCell ref="Y70:Z70"/>
    <mergeCell ref="P61:V61"/>
    <mergeCell ref="W61:Y61"/>
    <mergeCell ref="A63:Z64"/>
    <mergeCell ref="A65:E65"/>
    <mergeCell ref="F65:K65"/>
    <mergeCell ref="L65:L67"/>
    <mergeCell ref="M65:M67"/>
    <mergeCell ref="N65:O67"/>
    <mergeCell ref="P65:S65"/>
    <mergeCell ref="T65:Z65"/>
    <mergeCell ref="T66:U66"/>
    <mergeCell ref="V66:X66"/>
    <mergeCell ref="Y66:Z67"/>
    <mergeCell ref="A67:E67"/>
    <mergeCell ref="T67:U67"/>
    <mergeCell ref="V67:X67"/>
    <mergeCell ref="A66:E66"/>
    <mergeCell ref="F66:G67"/>
    <mergeCell ref="H66:I67"/>
    <mergeCell ref="J66:K67"/>
    <mergeCell ref="P66:R66"/>
    <mergeCell ref="S66:S67"/>
    <mergeCell ref="A59:B59"/>
    <mergeCell ref="C59:G59"/>
    <mergeCell ref="H59:L59"/>
    <mergeCell ref="M59:R59"/>
    <mergeCell ref="S59:Z59"/>
    <mergeCell ref="A60:B60"/>
    <mergeCell ref="C60:G60"/>
    <mergeCell ref="H60:L60"/>
    <mergeCell ref="M60:R60"/>
    <mergeCell ref="S60:Z60"/>
    <mergeCell ref="A57:E57"/>
    <mergeCell ref="F57:O57"/>
    <mergeCell ref="P57:X57"/>
    <mergeCell ref="Y57:Z57"/>
    <mergeCell ref="F58:N58"/>
    <mergeCell ref="O58:W58"/>
    <mergeCell ref="X58:Z58"/>
    <mergeCell ref="R55:R56"/>
    <mergeCell ref="S55:S56"/>
    <mergeCell ref="T55:U56"/>
    <mergeCell ref="V55:X56"/>
    <mergeCell ref="Y55:Z56"/>
    <mergeCell ref="A56:E56"/>
    <mergeCell ref="A53:E53"/>
    <mergeCell ref="F53:G54"/>
    <mergeCell ref="H53:I54"/>
    <mergeCell ref="J53:K54"/>
    <mergeCell ref="L53:M54"/>
    <mergeCell ref="N53:O54"/>
    <mergeCell ref="Y53:Z54"/>
    <mergeCell ref="A54:E54"/>
    <mergeCell ref="A55:E55"/>
    <mergeCell ref="F55:G56"/>
    <mergeCell ref="H55:I56"/>
    <mergeCell ref="J55:K56"/>
    <mergeCell ref="L55:M56"/>
    <mergeCell ref="N55:O56"/>
    <mergeCell ref="P55:P56"/>
    <mergeCell ref="Q55:Q56"/>
    <mergeCell ref="P53:P54"/>
    <mergeCell ref="Q53:Q54"/>
    <mergeCell ref="R53:R54"/>
    <mergeCell ref="S53:S54"/>
    <mergeCell ref="T53:U54"/>
    <mergeCell ref="V53:X54"/>
    <mergeCell ref="S50:S51"/>
    <mergeCell ref="T50:U51"/>
    <mergeCell ref="V50:X51"/>
    <mergeCell ref="Y50:Z51"/>
    <mergeCell ref="A51:E51"/>
    <mergeCell ref="A52:E52"/>
    <mergeCell ref="F52:G52"/>
    <mergeCell ref="H52:I52"/>
    <mergeCell ref="J52:K52"/>
    <mergeCell ref="L52:M52"/>
    <mergeCell ref="N52:O52"/>
    <mergeCell ref="T52:U52"/>
    <mergeCell ref="V52:X52"/>
    <mergeCell ref="Y52:Z52"/>
    <mergeCell ref="A50:E50"/>
    <mergeCell ref="F50:G51"/>
    <mergeCell ref="H50:I51"/>
    <mergeCell ref="J50:K51"/>
    <mergeCell ref="L50:M51"/>
    <mergeCell ref="N50:O51"/>
    <mergeCell ref="P50:P51"/>
    <mergeCell ref="Q50:Q51"/>
    <mergeCell ref="R50:R51"/>
    <mergeCell ref="N49:O49"/>
    <mergeCell ref="T49:U49"/>
    <mergeCell ref="V49:X49"/>
    <mergeCell ref="Y49:Z49"/>
    <mergeCell ref="A47:E47"/>
    <mergeCell ref="A48:E48"/>
    <mergeCell ref="F48:G48"/>
    <mergeCell ref="H48:I48"/>
    <mergeCell ref="J48:K48"/>
    <mergeCell ref="L48:M48"/>
    <mergeCell ref="N48:O48"/>
    <mergeCell ref="T48:U48"/>
    <mergeCell ref="A46:E46"/>
    <mergeCell ref="F46:G47"/>
    <mergeCell ref="H46:I47"/>
    <mergeCell ref="J46:K47"/>
    <mergeCell ref="L46:M47"/>
    <mergeCell ref="A49:E49"/>
    <mergeCell ref="F49:G49"/>
    <mergeCell ref="H49:I49"/>
    <mergeCell ref="J49:K49"/>
    <mergeCell ref="L49:M49"/>
    <mergeCell ref="Q46:Q47"/>
    <mergeCell ref="R46:R47"/>
    <mergeCell ref="S46:S47"/>
    <mergeCell ref="T46:U47"/>
    <mergeCell ref="Q44:Q45"/>
    <mergeCell ref="R44:R45"/>
    <mergeCell ref="S44:S45"/>
    <mergeCell ref="V48:X48"/>
    <mergeCell ref="Y48:Z48"/>
    <mergeCell ref="V46:X47"/>
    <mergeCell ref="T44:U45"/>
    <mergeCell ref="V44:X45"/>
    <mergeCell ref="Y44:Z45"/>
    <mergeCell ref="T43:U43"/>
    <mergeCell ref="V43:X43"/>
    <mergeCell ref="Y43:Z43"/>
    <mergeCell ref="Y46:Z47"/>
    <mergeCell ref="A44:E44"/>
    <mergeCell ref="F44:G45"/>
    <mergeCell ref="H44:I45"/>
    <mergeCell ref="J44:K45"/>
    <mergeCell ref="L44:M45"/>
    <mergeCell ref="N44:O45"/>
    <mergeCell ref="P44:P45"/>
    <mergeCell ref="A43:E43"/>
    <mergeCell ref="F43:G43"/>
    <mergeCell ref="H43:I43"/>
    <mergeCell ref="J43:K43"/>
    <mergeCell ref="L43:M43"/>
    <mergeCell ref="N43:O43"/>
    <mergeCell ref="A45:E45"/>
    <mergeCell ref="N46:O47"/>
    <mergeCell ref="P46:P47"/>
    <mergeCell ref="R41:R42"/>
    <mergeCell ref="S41:S42"/>
    <mergeCell ref="T41:U42"/>
    <mergeCell ref="V41:X42"/>
    <mergeCell ref="Y41:Z42"/>
    <mergeCell ref="A42:E42"/>
    <mergeCell ref="T40:U40"/>
    <mergeCell ref="V40:X40"/>
    <mergeCell ref="A41:E41"/>
    <mergeCell ref="F41:G42"/>
    <mergeCell ref="H41:I42"/>
    <mergeCell ref="J41:K42"/>
    <mergeCell ref="L41:M42"/>
    <mergeCell ref="N41:O42"/>
    <mergeCell ref="P41:P42"/>
    <mergeCell ref="Q41:Q42"/>
    <mergeCell ref="T38:Z38"/>
    <mergeCell ref="A39:E39"/>
    <mergeCell ref="F39:G40"/>
    <mergeCell ref="H39:I40"/>
    <mergeCell ref="J39:K40"/>
    <mergeCell ref="P39:R39"/>
    <mergeCell ref="S39:S40"/>
    <mergeCell ref="T39:U39"/>
    <mergeCell ref="V39:X39"/>
    <mergeCell ref="Y39:Z40"/>
    <mergeCell ref="A38:E38"/>
    <mergeCell ref="F38:K38"/>
    <mergeCell ref="L38:L40"/>
    <mergeCell ref="M38:M40"/>
    <mergeCell ref="N38:O40"/>
    <mergeCell ref="P38:S38"/>
    <mergeCell ref="A40:E40"/>
    <mergeCell ref="A30:H31"/>
    <mergeCell ref="I30:Y30"/>
    <mergeCell ref="A33:D33"/>
    <mergeCell ref="A35:S36"/>
    <mergeCell ref="U35:Z36"/>
    <mergeCell ref="U37:Z37"/>
    <mergeCell ref="B28:H28"/>
    <mergeCell ref="I28:O28"/>
    <mergeCell ref="P28:X28"/>
    <mergeCell ref="B29:H29"/>
    <mergeCell ref="I29:O29"/>
    <mergeCell ref="Q29:Y29"/>
    <mergeCell ref="A25:C25"/>
    <mergeCell ref="W25:Y25"/>
    <mergeCell ref="D26:L26"/>
    <mergeCell ref="M26:N26"/>
    <mergeCell ref="O26:V26"/>
    <mergeCell ref="W26:Y26"/>
    <mergeCell ref="B23:C23"/>
    <mergeCell ref="D23:E23"/>
    <mergeCell ref="F23:G23"/>
    <mergeCell ref="J23:L23"/>
    <mergeCell ref="P23:R23"/>
    <mergeCell ref="V23:X23"/>
    <mergeCell ref="E19:J19"/>
    <mergeCell ref="L19:Q19"/>
    <mergeCell ref="S19:Y19"/>
    <mergeCell ref="B20:G20"/>
    <mergeCell ref="B21:C22"/>
    <mergeCell ref="D21:E22"/>
    <mergeCell ref="F21:G22"/>
    <mergeCell ref="J21:L22"/>
    <mergeCell ref="P21:R22"/>
    <mergeCell ref="V21:X22"/>
    <mergeCell ref="B14:M14"/>
    <mergeCell ref="B17:D18"/>
    <mergeCell ref="E18:J18"/>
    <mergeCell ref="L18:Q18"/>
    <mergeCell ref="S18:Y18"/>
    <mergeCell ref="H8:P8"/>
    <mergeCell ref="R8:Z8"/>
    <mergeCell ref="B10:P10"/>
    <mergeCell ref="R10:U10"/>
    <mergeCell ref="W10:Y10"/>
    <mergeCell ref="B11:P11"/>
    <mergeCell ref="R11:U11"/>
    <mergeCell ref="A1:X1"/>
    <mergeCell ref="A2:X2"/>
    <mergeCell ref="A4:X4"/>
    <mergeCell ref="A5:X5"/>
    <mergeCell ref="F6:R6"/>
    <mergeCell ref="G7:Q7"/>
    <mergeCell ref="R7:Z7"/>
    <mergeCell ref="B13:P13"/>
    <mergeCell ref="Q13:U13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2"/>
  <dimension ref="A1:BE115"/>
  <sheetViews>
    <sheetView zoomScaleNormal="100" zoomScalePageLayoutView="120" workbookViewId="0">
      <selection activeCell="M86" sqref="M86:R86"/>
    </sheetView>
    <sheetView workbookViewId="1">
      <selection sqref="A1:AA1"/>
    </sheetView>
  </sheetViews>
  <sheetFormatPr defaultColWidth="11.46484375" defaultRowHeight="14.25" x14ac:dyDescent="0.45"/>
  <cols>
    <col min="1" max="1" width="4" customWidth="1"/>
    <col min="2" max="4" width="4.46484375" customWidth="1"/>
    <col min="5" max="24" width="3.6640625" customWidth="1"/>
    <col min="25" max="25" width="4" customWidth="1"/>
    <col min="26" max="31" width="3.6640625" customWidth="1"/>
    <col min="32" max="39" width="3" customWidth="1"/>
    <col min="40" max="40" width="5.33203125" customWidth="1"/>
    <col min="41" max="44" width="4.6640625" customWidth="1"/>
    <col min="45" max="50" width="3.6640625" customWidth="1"/>
    <col min="51" max="52" width="4" customWidth="1"/>
    <col min="53" max="61" width="3.6640625" customWidth="1"/>
  </cols>
  <sheetData>
    <row r="1" spans="1:26" ht="13.5" customHeight="1" x14ac:dyDescent="0.4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33"/>
      <c r="Z1" s="33"/>
    </row>
    <row r="2" spans="1:26" ht="12.75" customHeight="1" x14ac:dyDescent="0.45">
      <c r="A2" s="129" t="s">
        <v>1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33"/>
      <c r="Z2" s="33"/>
    </row>
    <row r="3" spans="1:26" ht="3.75" customHeight="1" x14ac:dyDescent="0.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45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34"/>
      <c r="Z4" s="34"/>
    </row>
    <row r="5" spans="1:26" x14ac:dyDescent="0.45">
      <c r="A5" s="131" t="s">
        <v>67</v>
      </c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32"/>
      <c r="Z5" s="32"/>
    </row>
    <row r="6" spans="1:26" ht="9" customHeight="1" x14ac:dyDescent="0.45">
      <c r="A6" s="35"/>
      <c r="B6" s="35"/>
      <c r="C6" s="35"/>
      <c r="D6" s="35"/>
      <c r="E6" s="35"/>
      <c r="F6" s="132" t="s">
        <v>69</v>
      </c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45">
      <c r="A7" s="31"/>
      <c r="B7" s="31"/>
      <c r="C7" s="31"/>
      <c r="D7" s="31"/>
      <c r="E7" s="31"/>
      <c r="F7" s="31"/>
      <c r="G7" s="133" t="s">
        <v>3</v>
      </c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4"/>
      <c r="S7" s="135"/>
      <c r="T7" s="135"/>
      <c r="U7" s="135"/>
      <c r="V7" s="135"/>
      <c r="W7" s="135"/>
      <c r="X7" s="135"/>
      <c r="Y7" s="135"/>
      <c r="Z7" s="136"/>
    </row>
    <row r="8" spans="1:26" ht="12.75" customHeight="1" x14ac:dyDescent="0.45">
      <c r="A8" s="8"/>
      <c r="B8" s="8"/>
      <c r="C8" s="8"/>
      <c r="D8" s="8"/>
      <c r="E8" s="8"/>
      <c r="F8" s="8"/>
      <c r="G8" s="8"/>
      <c r="H8" s="142" t="s">
        <v>41</v>
      </c>
      <c r="I8" s="142"/>
      <c r="J8" s="142"/>
      <c r="K8" s="142"/>
      <c r="L8" s="142"/>
      <c r="M8" s="142"/>
      <c r="N8" s="142"/>
      <c r="O8" s="142"/>
      <c r="P8" s="142"/>
      <c r="Q8" s="8"/>
      <c r="R8" s="143" t="s">
        <v>68</v>
      </c>
      <c r="S8" s="144"/>
      <c r="T8" s="144"/>
      <c r="U8" s="144"/>
      <c r="V8" s="144"/>
      <c r="W8" s="144"/>
      <c r="X8" s="144"/>
      <c r="Y8" s="144"/>
      <c r="Z8" s="145"/>
    </row>
    <row r="9" spans="1:26" ht="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6" ht="19.5" customHeight="1" x14ac:dyDescent="0.45">
      <c r="A10" s="9"/>
      <c r="B10" s="146" t="s">
        <v>96</v>
      </c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7"/>
      <c r="R10" s="146" t="s">
        <v>94</v>
      </c>
      <c r="S10" s="146"/>
      <c r="T10" s="146"/>
      <c r="U10" s="146"/>
      <c r="V10" s="17"/>
      <c r="W10" s="147" t="s">
        <v>95</v>
      </c>
      <c r="X10" s="147"/>
      <c r="Y10" s="147"/>
      <c r="Z10" s="10"/>
    </row>
    <row r="11" spans="1:26" ht="13.25" customHeight="1" x14ac:dyDescent="0.45">
      <c r="A11" s="12"/>
      <c r="B11" s="138" t="s">
        <v>4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23"/>
      <c r="R11" s="148" t="s">
        <v>47</v>
      </c>
      <c r="S11" s="148"/>
      <c r="T11" s="148"/>
      <c r="U11" s="148"/>
      <c r="V11" s="5"/>
      <c r="W11" s="5"/>
      <c r="X11" s="5"/>
      <c r="Y11" s="22"/>
      <c r="Z11" s="2"/>
    </row>
    <row r="12" spans="1:26" ht="5" customHeight="1" x14ac:dyDescent="0.45">
      <c r="A12" s="1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2"/>
    </row>
    <row r="13" spans="1:26" ht="15.6" customHeight="1" x14ac:dyDescent="0.45">
      <c r="A13" s="12"/>
      <c r="B13" s="137" t="s">
        <v>97</v>
      </c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 t="s">
        <v>6</v>
      </c>
      <c r="R13" s="137"/>
      <c r="S13" s="137"/>
      <c r="T13" s="137"/>
      <c r="U13" s="137"/>
      <c r="V13" s="6"/>
      <c r="W13" s="6"/>
      <c r="X13" s="6"/>
      <c r="Z13" s="2"/>
    </row>
    <row r="14" spans="1:26" ht="13.25" customHeight="1" x14ac:dyDescent="0.45">
      <c r="A14" s="12"/>
      <c r="B14" s="138" t="s">
        <v>5</v>
      </c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4"/>
      <c r="O14" s="4"/>
      <c r="P14" s="7" t="s">
        <v>7</v>
      </c>
      <c r="Q14" s="4"/>
      <c r="R14" s="4"/>
      <c r="S14" s="4"/>
      <c r="T14" s="4"/>
      <c r="U14" s="4"/>
      <c r="V14" s="4"/>
      <c r="W14" s="4"/>
      <c r="X14" s="4"/>
      <c r="Y14" s="22"/>
      <c r="Z14" s="2"/>
    </row>
    <row r="15" spans="1:26" ht="5" customHeight="1" x14ac:dyDescent="0.45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1"/>
      <c r="Z15" s="3"/>
    </row>
    <row r="16" spans="1:26" ht="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6" ht="5" customHeight="1" x14ac:dyDescent="0.45">
      <c r="A17" s="9"/>
      <c r="B17" s="139" t="s">
        <v>45</v>
      </c>
      <c r="C17" s="139"/>
      <c r="D17" s="13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22"/>
      <c r="Z17" s="10"/>
    </row>
    <row r="18" spans="1:26" ht="16.25" customHeight="1" x14ac:dyDescent="0.45">
      <c r="A18" s="12"/>
      <c r="B18" s="140"/>
      <c r="C18" s="140"/>
      <c r="D18" s="140"/>
      <c r="E18" s="141"/>
      <c r="F18" s="141"/>
      <c r="G18" s="141"/>
      <c r="H18" s="141"/>
      <c r="I18" s="141"/>
      <c r="J18" s="141"/>
      <c r="K18" s="18"/>
      <c r="L18" s="141"/>
      <c r="M18" s="141"/>
      <c r="N18" s="141"/>
      <c r="O18" s="141"/>
      <c r="P18" s="141"/>
      <c r="Q18" s="141"/>
      <c r="R18" s="18"/>
      <c r="S18" s="141"/>
      <c r="T18" s="141"/>
      <c r="U18" s="141"/>
      <c r="V18" s="141"/>
      <c r="W18" s="141"/>
      <c r="X18" s="141"/>
      <c r="Y18" s="141"/>
      <c r="Z18" s="2"/>
    </row>
    <row r="19" spans="1:26" ht="12" customHeight="1" x14ac:dyDescent="0.45">
      <c r="A19" s="12"/>
      <c r="B19" s="4"/>
      <c r="C19" s="4"/>
      <c r="D19" s="4"/>
      <c r="E19" s="149" t="s">
        <v>42</v>
      </c>
      <c r="F19" s="149"/>
      <c r="G19" s="149"/>
      <c r="H19" s="149"/>
      <c r="I19" s="149"/>
      <c r="J19" s="149"/>
      <c r="K19" s="19"/>
      <c r="L19" s="149" t="s">
        <v>43</v>
      </c>
      <c r="M19" s="149"/>
      <c r="N19" s="149"/>
      <c r="O19" s="149"/>
      <c r="P19" s="149"/>
      <c r="Q19" s="149"/>
      <c r="R19" s="19"/>
      <c r="S19" s="149" t="s">
        <v>39</v>
      </c>
      <c r="T19" s="149"/>
      <c r="U19" s="149"/>
      <c r="V19" s="149"/>
      <c r="W19" s="149"/>
      <c r="X19" s="149"/>
      <c r="Y19" s="149"/>
      <c r="Z19" s="2"/>
    </row>
    <row r="20" spans="1:26" x14ac:dyDescent="0.45">
      <c r="A20" s="12"/>
      <c r="B20" s="150" t="s">
        <v>9</v>
      </c>
      <c r="C20" s="150"/>
      <c r="D20" s="150"/>
      <c r="E20" s="150"/>
      <c r="F20" s="150"/>
      <c r="G20" s="15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Z20" s="2"/>
    </row>
    <row r="21" spans="1:26" ht="8.25" customHeight="1" x14ac:dyDescent="0.45">
      <c r="A21" s="12"/>
      <c r="B21" s="151"/>
      <c r="C21" s="152"/>
      <c r="D21" s="151"/>
      <c r="E21" s="152"/>
      <c r="F21" s="151"/>
      <c r="G21" s="152"/>
      <c r="H21" s="4"/>
      <c r="I21" s="20"/>
      <c r="J21" s="151"/>
      <c r="K21" s="155"/>
      <c r="L21" s="152"/>
      <c r="M21" s="20"/>
      <c r="N21" s="20"/>
      <c r="O21" s="4"/>
      <c r="P21" s="157" t="s">
        <v>71</v>
      </c>
      <c r="Q21" s="157"/>
      <c r="R21" s="157"/>
      <c r="S21" s="20"/>
      <c r="T21" s="4"/>
      <c r="U21" s="20"/>
      <c r="V21" s="157" t="s">
        <v>83</v>
      </c>
      <c r="W21" s="157"/>
      <c r="X21" s="157"/>
      <c r="Z21" s="2"/>
    </row>
    <row r="22" spans="1:26" ht="7.5" customHeight="1" x14ac:dyDescent="0.45">
      <c r="A22" s="12"/>
      <c r="B22" s="153"/>
      <c r="C22" s="154"/>
      <c r="D22" s="153"/>
      <c r="E22" s="154"/>
      <c r="F22" s="153"/>
      <c r="G22" s="154"/>
      <c r="H22" s="4"/>
      <c r="I22" s="20"/>
      <c r="J22" s="153"/>
      <c r="K22" s="156"/>
      <c r="L22" s="154"/>
      <c r="M22" s="20"/>
      <c r="N22" s="20"/>
      <c r="O22" s="4"/>
      <c r="P22" s="156"/>
      <c r="Q22" s="156"/>
      <c r="R22" s="156"/>
      <c r="S22" s="20"/>
      <c r="T22" s="4"/>
      <c r="U22" s="20"/>
      <c r="V22" s="156"/>
      <c r="W22" s="156"/>
      <c r="X22" s="156"/>
      <c r="Z22" s="2"/>
    </row>
    <row r="23" spans="1:26" ht="12.75" customHeight="1" x14ac:dyDescent="0.45">
      <c r="A23" s="12"/>
      <c r="B23" s="149" t="s">
        <v>16</v>
      </c>
      <c r="C23" s="149"/>
      <c r="D23" s="149" t="s">
        <v>11</v>
      </c>
      <c r="E23" s="149"/>
      <c r="F23" s="149" t="s">
        <v>12</v>
      </c>
      <c r="G23" s="149"/>
      <c r="H23" s="8"/>
      <c r="I23" s="8"/>
      <c r="J23" s="149" t="s">
        <v>13</v>
      </c>
      <c r="K23" s="149"/>
      <c r="L23" s="149"/>
      <c r="M23" s="8"/>
      <c r="N23" s="8"/>
      <c r="O23" s="8"/>
      <c r="P23" s="149" t="s">
        <v>14</v>
      </c>
      <c r="Q23" s="149"/>
      <c r="R23" s="149"/>
      <c r="S23" s="8"/>
      <c r="T23" s="11"/>
      <c r="U23" s="8"/>
      <c r="V23" s="142" t="s">
        <v>15</v>
      </c>
      <c r="W23" s="142"/>
      <c r="X23" s="142"/>
      <c r="Z23" s="2"/>
    </row>
    <row r="24" spans="1:26" ht="5" customHeight="1" x14ac:dyDescent="0.45">
      <c r="A24" s="12"/>
      <c r="B24" s="4" t="s">
        <v>10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Z24" s="2"/>
    </row>
    <row r="25" spans="1:26" ht="15.6" customHeight="1" x14ac:dyDescent="0.45">
      <c r="A25" s="158" t="s">
        <v>17</v>
      </c>
      <c r="B25" s="159"/>
      <c r="C25" s="159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 t="s">
        <v>6</v>
      </c>
      <c r="X25" s="160"/>
      <c r="Y25" s="160"/>
      <c r="Z25" s="2"/>
    </row>
    <row r="26" spans="1:26" ht="12.75" customHeight="1" x14ac:dyDescent="0.45">
      <c r="A26" s="12"/>
      <c r="B26" s="4"/>
      <c r="C26" s="4"/>
      <c r="D26" s="138" t="s">
        <v>18</v>
      </c>
      <c r="E26" s="138"/>
      <c r="F26" s="138"/>
      <c r="G26" s="138"/>
      <c r="H26" s="138"/>
      <c r="I26" s="138"/>
      <c r="J26" s="138"/>
      <c r="K26" s="138"/>
      <c r="L26" s="138"/>
      <c r="M26" s="138" t="s">
        <v>19</v>
      </c>
      <c r="N26" s="138"/>
      <c r="O26" s="138" t="s">
        <v>20</v>
      </c>
      <c r="P26" s="138"/>
      <c r="Q26" s="138"/>
      <c r="R26" s="138"/>
      <c r="S26" s="138"/>
      <c r="T26" s="138"/>
      <c r="U26" s="138"/>
      <c r="V26" s="138"/>
      <c r="W26" s="138" t="s">
        <v>44</v>
      </c>
      <c r="X26" s="138"/>
      <c r="Y26" s="138"/>
      <c r="Z26" s="2"/>
    </row>
    <row r="27" spans="1:26" ht="5" customHeight="1" x14ac:dyDescent="0.45">
      <c r="A27" s="1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Z27" s="2"/>
    </row>
    <row r="28" spans="1:26" ht="15" customHeight="1" x14ac:dyDescent="0.45">
      <c r="A28" s="12"/>
      <c r="B28" s="160" t="s">
        <v>6</v>
      </c>
      <c r="C28" s="160"/>
      <c r="D28" s="160"/>
      <c r="E28" s="160"/>
      <c r="F28" s="160"/>
      <c r="G28" s="160"/>
      <c r="H28" s="160"/>
      <c r="I28" s="160" t="s">
        <v>3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"/>
      <c r="Z28" s="2"/>
    </row>
    <row r="29" spans="1:26" ht="12.75" customHeight="1" x14ac:dyDescent="0.45">
      <c r="A29" s="13"/>
      <c r="B29" s="138" t="s">
        <v>21</v>
      </c>
      <c r="C29" s="138"/>
      <c r="D29" s="138"/>
      <c r="E29" s="138"/>
      <c r="F29" s="138"/>
      <c r="G29" s="138"/>
      <c r="H29" s="138"/>
      <c r="I29" s="138" t="s">
        <v>22</v>
      </c>
      <c r="J29" s="138"/>
      <c r="K29" s="138"/>
      <c r="L29" s="138"/>
      <c r="M29" s="138"/>
      <c r="N29" s="138"/>
      <c r="O29" s="138"/>
      <c r="P29" s="24"/>
      <c r="Q29" s="138" t="s">
        <v>23</v>
      </c>
      <c r="R29" s="138"/>
      <c r="S29" s="138"/>
      <c r="T29" s="138"/>
      <c r="U29" s="138"/>
      <c r="V29" s="138"/>
      <c r="W29" s="138"/>
      <c r="X29" s="138"/>
      <c r="Y29" s="138"/>
      <c r="Z29" s="2"/>
    </row>
    <row r="30" spans="1:26" ht="18.600000000000001" customHeight="1" x14ac:dyDescent="0.45">
      <c r="A30" s="161" t="s">
        <v>24</v>
      </c>
      <c r="B30" s="162"/>
      <c r="C30" s="162"/>
      <c r="D30" s="162"/>
      <c r="E30" s="162"/>
      <c r="F30" s="162"/>
      <c r="G30" s="162"/>
      <c r="H30" s="162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2"/>
    </row>
    <row r="31" spans="1:26" ht="13.5" customHeight="1" x14ac:dyDescent="0.45">
      <c r="A31" s="163"/>
      <c r="B31" s="164"/>
      <c r="C31" s="164"/>
      <c r="D31" s="164"/>
      <c r="E31" s="164"/>
      <c r="F31" s="164"/>
      <c r="G31" s="164"/>
      <c r="H31" s="16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"/>
      <c r="Z31" s="3"/>
    </row>
    <row r="32" spans="1:26" ht="3.75" customHeight="1" x14ac:dyDescent="0.45">
      <c r="A32" s="30"/>
      <c r="B32" s="30"/>
      <c r="C32" s="30"/>
      <c r="D32" s="30"/>
      <c r="E32" s="30"/>
      <c r="F32" s="30"/>
      <c r="G32" s="30"/>
      <c r="H32" s="3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6" ht="12" customHeight="1" x14ac:dyDescent="0.45">
      <c r="A33" s="165" t="s">
        <v>77</v>
      </c>
      <c r="B33" s="165"/>
      <c r="C33" s="165"/>
      <c r="D33" s="16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.75" customHeight="1" x14ac:dyDescent="0.45">
      <c r="A34" s="38"/>
      <c r="B34" s="38"/>
      <c r="C34" s="38"/>
      <c r="D34" s="38"/>
    </row>
    <row r="35" spans="1:26" ht="9.75" customHeight="1" x14ac:dyDescent="0.6">
      <c r="A35" s="166" t="s">
        <v>25</v>
      </c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25"/>
      <c r="U35" s="167" t="s">
        <v>84</v>
      </c>
      <c r="V35" s="168"/>
      <c r="W35" s="168"/>
      <c r="X35" s="168"/>
      <c r="Y35" s="168"/>
      <c r="Z35" s="169"/>
    </row>
    <row r="36" spans="1:26" ht="9.75" customHeight="1" x14ac:dyDescent="0.6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6"/>
      <c r="T36" s="25"/>
      <c r="U36" s="170"/>
      <c r="V36" s="171"/>
      <c r="W36" s="171"/>
      <c r="X36" s="171"/>
      <c r="Y36" s="171"/>
      <c r="Z36" s="172"/>
    </row>
    <row r="37" spans="1:26" ht="14.25" customHeight="1" x14ac:dyDescent="0.45">
      <c r="S37" s="7"/>
      <c r="T37" s="7"/>
      <c r="U37" s="138" t="s">
        <v>26</v>
      </c>
      <c r="V37" s="138"/>
      <c r="W37" s="138"/>
      <c r="X37" s="138"/>
      <c r="Y37" s="138"/>
      <c r="Z37" s="138"/>
    </row>
    <row r="38" spans="1:26" ht="15" customHeight="1" x14ac:dyDescent="0.45">
      <c r="A38" s="197" t="s">
        <v>27</v>
      </c>
      <c r="B38" s="149"/>
      <c r="C38" s="149"/>
      <c r="D38" s="149"/>
      <c r="E38" s="198"/>
      <c r="F38" s="143" t="s">
        <v>38</v>
      </c>
      <c r="G38" s="144"/>
      <c r="H38" s="144"/>
      <c r="I38" s="144"/>
      <c r="J38" s="144"/>
      <c r="K38" s="145"/>
      <c r="L38" s="199" t="s">
        <v>66</v>
      </c>
      <c r="M38" s="202" t="s">
        <v>29</v>
      </c>
      <c r="N38" s="199" t="s">
        <v>31</v>
      </c>
      <c r="O38" s="202"/>
      <c r="P38" s="173" t="s">
        <v>30</v>
      </c>
      <c r="Q38" s="174"/>
      <c r="R38" s="174"/>
      <c r="S38" s="175"/>
      <c r="T38" s="173" t="s">
        <v>34</v>
      </c>
      <c r="U38" s="174"/>
      <c r="V38" s="174"/>
      <c r="W38" s="174"/>
      <c r="X38" s="174"/>
      <c r="Y38" s="174"/>
      <c r="Z38" s="175"/>
    </row>
    <row r="39" spans="1:26" ht="15" customHeight="1" x14ac:dyDescent="0.45">
      <c r="A39" s="176" t="s">
        <v>82</v>
      </c>
      <c r="B39" s="177"/>
      <c r="C39" s="177"/>
      <c r="D39" s="177"/>
      <c r="E39" s="178"/>
      <c r="F39" s="179" t="s">
        <v>48</v>
      </c>
      <c r="G39" s="180"/>
      <c r="H39" s="179" t="s">
        <v>49</v>
      </c>
      <c r="I39" s="183"/>
      <c r="J39" s="180" t="s">
        <v>50</v>
      </c>
      <c r="K39" s="183"/>
      <c r="L39" s="200"/>
      <c r="M39" s="203"/>
      <c r="N39" s="200"/>
      <c r="O39" s="203"/>
      <c r="P39" s="185" t="s">
        <v>75</v>
      </c>
      <c r="Q39" s="186"/>
      <c r="R39" s="187"/>
      <c r="S39" s="188" t="s">
        <v>32</v>
      </c>
      <c r="T39" s="190" t="s">
        <v>51</v>
      </c>
      <c r="U39" s="191"/>
      <c r="V39" s="192" t="s">
        <v>52</v>
      </c>
      <c r="W39" s="192"/>
      <c r="X39" s="192"/>
      <c r="Y39" s="193" t="s">
        <v>53</v>
      </c>
      <c r="Z39" s="194"/>
    </row>
    <row r="40" spans="1:26" x14ac:dyDescent="0.45">
      <c r="A40" s="205" t="s">
        <v>28</v>
      </c>
      <c r="B40" s="206"/>
      <c r="C40" s="206"/>
      <c r="D40" s="206"/>
      <c r="E40" s="207"/>
      <c r="F40" s="181"/>
      <c r="G40" s="182"/>
      <c r="H40" s="181"/>
      <c r="I40" s="184"/>
      <c r="J40" s="182"/>
      <c r="K40" s="184"/>
      <c r="L40" s="201"/>
      <c r="M40" s="204"/>
      <c r="N40" s="201"/>
      <c r="O40" s="204"/>
      <c r="P40" s="28" t="s">
        <v>48</v>
      </c>
      <c r="Q40" s="29" t="s">
        <v>49</v>
      </c>
      <c r="R40" s="26" t="s">
        <v>50</v>
      </c>
      <c r="S40" s="189"/>
      <c r="T40" s="216" t="s">
        <v>33</v>
      </c>
      <c r="U40" s="217"/>
      <c r="V40" s="216" t="s">
        <v>33</v>
      </c>
      <c r="W40" s="218"/>
      <c r="X40" s="217"/>
      <c r="Y40" s="195"/>
      <c r="Z40" s="196"/>
    </row>
    <row r="41" spans="1:26" ht="10.5" customHeight="1" x14ac:dyDescent="0.45">
      <c r="A41" s="219" t="s">
        <v>54</v>
      </c>
      <c r="B41" s="148"/>
      <c r="C41" s="148"/>
      <c r="D41" s="148"/>
      <c r="E41" s="220"/>
      <c r="F41" s="221"/>
      <c r="G41" s="222"/>
      <c r="H41" s="221"/>
      <c r="I41" s="225"/>
      <c r="J41" s="222"/>
      <c r="K41" s="222"/>
      <c r="L41" s="210"/>
      <c r="M41" s="211"/>
      <c r="N41" s="210"/>
      <c r="O41" s="211"/>
      <c r="P41" s="138"/>
      <c r="Q41" s="208"/>
      <c r="R41" s="138"/>
      <c r="S41" s="208"/>
      <c r="T41" s="210"/>
      <c r="U41" s="211"/>
      <c r="V41" s="210"/>
      <c r="W41" s="138"/>
      <c r="X41" s="211"/>
      <c r="Y41" s="210"/>
      <c r="Z41" s="211"/>
    </row>
    <row r="42" spans="1:26" ht="10.5" customHeight="1" x14ac:dyDescent="0.45">
      <c r="A42" s="163" t="s">
        <v>63</v>
      </c>
      <c r="B42" s="164"/>
      <c r="C42" s="164"/>
      <c r="D42" s="164"/>
      <c r="E42" s="215"/>
      <c r="F42" s="223"/>
      <c r="G42" s="224"/>
      <c r="H42" s="226"/>
      <c r="I42" s="227"/>
      <c r="J42" s="228"/>
      <c r="K42" s="228"/>
      <c r="L42" s="212"/>
      <c r="M42" s="213"/>
      <c r="N42" s="212"/>
      <c r="O42" s="213"/>
      <c r="P42" s="150"/>
      <c r="Q42" s="209"/>
      <c r="R42" s="150"/>
      <c r="S42" s="209"/>
      <c r="T42" s="212"/>
      <c r="U42" s="213"/>
      <c r="V42" s="212"/>
      <c r="W42" s="214"/>
      <c r="X42" s="213"/>
      <c r="Y42" s="212"/>
      <c r="Z42" s="213"/>
    </row>
    <row r="43" spans="1:26" ht="21" customHeight="1" x14ac:dyDescent="0.45">
      <c r="A43" s="242" t="s">
        <v>55</v>
      </c>
      <c r="B43" s="243"/>
      <c r="C43" s="243"/>
      <c r="D43" s="243"/>
      <c r="E43" s="244"/>
      <c r="F43" s="245"/>
      <c r="G43" s="246"/>
      <c r="H43" s="245"/>
      <c r="I43" s="245"/>
      <c r="J43" s="245"/>
      <c r="K43" s="246"/>
      <c r="L43" s="247"/>
      <c r="M43" s="247"/>
      <c r="N43" s="229" t="s">
        <v>10</v>
      </c>
      <c r="O43" s="229"/>
      <c r="P43" s="21"/>
      <c r="Q43" s="21"/>
      <c r="R43" s="15"/>
      <c r="S43" s="27"/>
      <c r="T43" s="229"/>
      <c r="U43" s="229"/>
      <c r="V43" s="229"/>
      <c r="W43" s="229"/>
      <c r="X43" s="229"/>
      <c r="Y43" s="229"/>
      <c r="Z43" s="229"/>
    </row>
    <row r="44" spans="1:26" ht="10.5" customHeight="1" x14ac:dyDescent="0.45">
      <c r="A44" s="190" t="s">
        <v>64</v>
      </c>
      <c r="B44" s="232"/>
      <c r="C44" s="232"/>
      <c r="D44" s="232"/>
      <c r="E44" s="191"/>
      <c r="F44" s="233"/>
      <c r="G44" s="234"/>
      <c r="H44" s="237"/>
      <c r="I44" s="234"/>
      <c r="J44" s="237"/>
      <c r="K44" s="234"/>
      <c r="L44" s="238"/>
      <c r="M44" s="239"/>
      <c r="N44" s="210"/>
      <c r="O44" s="211"/>
      <c r="P44" s="208"/>
      <c r="Q44" s="208"/>
      <c r="R44" s="208"/>
      <c r="S44" s="208"/>
      <c r="T44" s="210"/>
      <c r="U44" s="211"/>
      <c r="V44" s="210"/>
      <c r="W44" s="138"/>
      <c r="X44" s="211"/>
      <c r="Y44" s="210"/>
      <c r="Z44" s="211"/>
    </row>
    <row r="45" spans="1:26" ht="10.5" customHeight="1" x14ac:dyDescent="0.45">
      <c r="A45" s="216" t="s">
        <v>65</v>
      </c>
      <c r="B45" s="218"/>
      <c r="C45" s="218"/>
      <c r="D45" s="218"/>
      <c r="E45" s="217"/>
      <c r="F45" s="235"/>
      <c r="G45" s="236"/>
      <c r="H45" s="235"/>
      <c r="I45" s="236"/>
      <c r="J45" s="235"/>
      <c r="K45" s="236"/>
      <c r="L45" s="240"/>
      <c r="M45" s="241"/>
      <c r="N45" s="230"/>
      <c r="O45" s="231"/>
      <c r="P45" s="209"/>
      <c r="Q45" s="209"/>
      <c r="R45" s="209"/>
      <c r="S45" s="209"/>
      <c r="T45" s="230"/>
      <c r="U45" s="231"/>
      <c r="V45" s="230"/>
      <c r="W45" s="150"/>
      <c r="X45" s="231"/>
      <c r="Y45" s="230"/>
      <c r="Z45" s="231"/>
    </row>
    <row r="46" spans="1:26" ht="10.5" customHeight="1" x14ac:dyDescent="0.45">
      <c r="A46" s="237" t="s">
        <v>79</v>
      </c>
      <c r="B46" s="233"/>
      <c r="C46" s="233"/>
      <c r="D46" s="233"/>
      <c r="E46" s="234"/>
      <c r="F46" s="245"/>
      <c r="G46" s="246"/>
      <c r="H46" s="245"/>
      <c r="I46" s="245"/>
      <c r="J46" s="245"/>
      <c r="K46" s="246"/>
      <c r="L46" s="229"/>
      <c r="M46" s="229"/>
      <c r="N46" s="229"/>
      <c r="O46" s="229"/>
      <c r="P46" s="229"/>
      <c r="Q46" s="229"/>
      <c r="R46" s="229"/>
      <c r="S46" s="143"/>
      <c r="T46" s="229"/>
      <c r="U46" s="229"/>
      <c r="V46" s="229"/>
      <c r="W46" s="229"/>
      <c r="X46" s="229"/>
      <c r="Y46" s="229"/>
      <c r="Z46" s="229"/>
    </row>
    <row r="47" spans="1:26" ht="10.5" customHeight="1" x14ac:dyDescent="0.45">
      <c r="A47" s="163" t="s">
        <v>80</v>
      </c>
      <c r="B47" s="164"/>
      <c r="C47" s="164"/>
      <c r="D47" s="164"/>
      <c r="E47" s="215"/>
      <c r="F47" s="245"/>
      <c r="G47" s="246"/>
      <c r="H47" s="245"/>
      <c r="I47" s="245"/>
      <c r="J47" s="245"/>
      <c r="K47" s="246"/>
      <c r="L47" s="229"/>
      <c r="M47" s="229"/>
      <c r="N47" s="229"/>
      <c r="O47" s="229"/>
      <c r="P47" s="229"/>
      <c r="Q47" s="229"/>
      <c r="R47" s="229"/>
      <c r="S47" s="143"/>
      <c r="T47" s="229"/>
      <c r="U47" s="229"/>
      <c r="V47" s="229"/>
      <c r="W47" s="229"/>
      <c r="X47" s="229"/>
      <c r="Y47" s="229"/>
      <c r="Z47" s="229"/>
    </row>
    <row r="48" spans="1:26" ht="21" customHeight="1" x14ac:dyDescent="0.45">
      <c r="A48" s="242" t="s">
        <v>56</v>
      </c>
      <c r="B48" s="243"/>
      <c r="C48" s="243"/>
      <c r="D48" s="243"/>
      <c r="E48" s="244"/>
      <c r="F48" s="245"/>
      <c r="G48" s="246"/>
      <c r="H48" s="245"/>
      <c r="I48" s="245"/>
      <c r="J48" s="245"/>
      <c r="K48" s="246"/>
      <c r="L48" s="229"/>
      <c r="M48" s="229"/>
      <c r="N48" s="229"/>
      <c r="O48" s="229"/>
      <c r="P48" s="21"/>
      <c r="Q48" s="21"/>
      <c r="R48" s="15"/>
      <c r="S48" s="27"/>
      <c r="T48" s="229"/>
      <c r="U48" s="229"/>
      <c r="V48" s="229"/>
      <c r="W48" s="229"/>
      <c r="X48" s="229"/>
      <c r="Y48" s="229"/>
      <c r="Z48" s="229"/>
    </row>
    <row r="49" spans="1:57" ht="21" customHeight="1" x14ac:dyDescent="0.45">
      <c r="A49" s="248" t="s">
        <v>57</v>
      </c>
      <c r="B49" s="249"/>
      <c r="C49" s="249"/>
      <c r="D49" s="249"/>
      <c r="E49" s="250"/>
      <c r="F49" s="251"/>
      <c r="G49" s="252"/>
      <c r="H49" s="251"/>
      <c r="I49" s="251"/>
      <c r="J49" s="251"/>
      <c r="K49" s="252"/>
      <c r="L49" s="229"/>
      <c r="M49" s="229"/>
      <c r="N49" s="229"/>
      <c r="O49" s="229"/>
      <c r="P49" s="21"/>
      <c r="Q49" s="21"/>
      <c r="R49" s="15"/>
      <c r="S49" s="27"/>
      <c r="T49" s="229"/>
      <c r="U49" s="229"/>
      <c r="V49" s="229" t="s">
        <v>76</v>
      </c>
      <c r="W49" s="229"/>
      <c r="X49" s="229"/>
      <c r="Y49" s="229"/>
      <c r="Z49" s="229"/>
    </row>
    <row r="50" spans="1:57" ht="10.5" customHeight="1" x14ac:dyDescent="0.45">
      <c r="A50" s="219" t="s">
        <v>58</v>
      </c>
      <c r="B50" s="148"/>
      <c r="C50" s="148"/>
      <c r="D50" s="148"/>
      <c r="E50" s="220"/>
      <c r="F50" s="251"/>
      <c r="G50" s="252"/>
      <c r="H50" s="251"/>
      <c r="I50" s="251"/>
      <c r="J50" s="251"/>
      <c r="K50" s="252"/>
      <c r="L50" s="229"/>
      <c r="M50" s="229"/>
      <c r="N50" s="229"/>
      <c r="O50" s="229"/>
      <c r="P50" s="229"/>
      <c r="Q50" s="229"/>
      <c r="R50" s="229"/>
      <c r="S50" s="143"/>
      <c r="T50" s="229"/>
      <c r="U50" s="229"/>
      <c r="V50" s="229"/>
      <c r="W50" s="229"/>
      <c r="X50" s="229"/>
      <c r="Y50" s="229"/>
      <c r="Z50" s="229"/>
    </row>
    <row r="51" spans="1:57" ht="10.5" customHeight="1" x14ac:dyDescent="0.45">
      <c r="A51" s="163" t="s">
        <v>59</v>
      </c>
      <c r="B51" s="164"/>
      <c r="C51" s="164"/>
      <c r="D51" s="164"/>
      <c r="E51" s="215"/>
      <c r="F51" s="251"/>
      <c r="G51" s="252"/>
      <c r="H51" s="251"/>
      <c r="I51" s="251"/>
      <c r="J51" s="251"/>
      <c r="K51" s="252"/>
      <c r="L51" s="229"/>
      <c r="M51" s="229"/>
      <c r="N51" s="229"/>
      <c r="O51" s="229"/>
      <c r="P51" s="229"/>
      <c r="Q51" s="229"/>
      <c r="R51" s="229"/>
      <c r="S51" s="143"/>
      <c r="T51" s="229"/>
      <c r="U51" s="229"/>
      <c r="V51" s="229"/>
      <c r="W51" s="229"/>
      <c r="X51" s="229"/>
      <c r="Y51" s="229"/>
      <c r="Z51" s="229"/>
    </row>
    <row r="52" spans="1:57" ht="21" customHeight="1" x14ac:dyDescent="0.45">
      <c r="A52" s="248" t="s">
        <v>81</v>
      </c>
      <c r="B52" s="249"/>
      <c r="C52" s="249"/>
      <c r="D52" s="249"/>
      <c r="E52" s="250"/>
      <c r="F52" s="252"/>
      <c r="G52" s="253"/>
      <c r="H52" s="252"/>
      <c r="I52" s="253"/>
      <c r="J52" s="252"/>
      <c r="K52" s="253"/>
      <c r="L52" s="143"/>
      <c r="M52" s="145"/>
      <c r="N52" s="143"/>
      <c r="O52" s="145"/>
      <c r="P52" s="21"/>
      <c r="Q52" s="21"/>
      <c r="R52" s="21"/>
      <c r="S52" s="39"/>
      <c r="T52" s="143"/>
      <c r="U52" s="145"/>
      <c r="V52" s="143"/>
      <c r="W52" s="144"/>
      <c r="X52" s="145"/>
      <c r="Y52" s="143"/>
      <c r="Z52" s="145"/>
    </row>
    <row r="53" spans="1:57" ht="10.5" customHeight="1" x14ac:dyDescent="0.45">
      <c r="A53" s="161" t="s">
        <v>60</v>
      </c>
      <c r="B53" s="162"/>
      <c r="C53" s="162"/>
      <c r="D53" s="162"/>
      <c r="E53" s="254"/>
      <c r="F53" s="251"/>
      <c r="G53" s="252"/>
      <c r="H53" s="251"/>
      <c r="I53" s="251"/>
      <c r="J53" s="251"/>
      <c r="K53" s="252"/>
      <c r="L53" s="229"/>
      <c r="M53" s="229"/>
      <c r="N53" s="229"/>
      <c r="O53" s="229"/>
      <c r="P53" s="229"/>
      <c r="Q53" s="229"/>
      <c r="R53" s="229"/>
      <c r="S53" s="143"/>
      <c r="T53" s="229"/>
      <c r="U53" s="229"/>
      <c r="V53" s="229"/>
      <c r="W53" s="229"/>
      <c r="X53" s="229"/>
      <c r="Y53" s="229"/>
      <c r="Z53" s="229"/>
    </row>
    <row r="54" spans="1:57" ht="10.5" customHeight="1" x14ac:dyDescent="0.45">
      <c r="A54" s="163" t="s">
        <v>61</v>
      </c>
      <c r="B54" s="164"/>
      <c r="C54" s="164"/>
      <c r="D54" s="164"/>
      <c r="E54" s="215"/>
      <c r="F54" s="251"/>
      <c r="G54" s="252"/>
      <c r="H54" s="251"/>
      <c r="I54" s="251"/>
      <c r="J54" s="251"/>
      <c r="K54" s="252"/>
      <c r="L54" s="229"/>
      <c r="M54" s="229"/>
      <c r="N54" s="229"/>
      <c r="O54" s="229"/>
      <c r="P54" s="229"/>
      <c r="Q54" s="229"/>
      <c r="R54" s="229"/>
      <c r="S54" s="143"/>
      <c r="T54" s="229"/>
      <c r="U54" s="229"/>
      <c r="V54" s="229"/>
      <c r="W54" s="229"/>
      <c r="X54" s="229"/>
      <c r="Y54" s="229"/>
      <c r="Z54" s="229"/>
    </row>
    <row r="55" spans="1:57" ht="10.5" customHeight="1" x14ac:dyDescent="0.45">
      <c r="A55" s="161" t="s">
        <v>62</v>
      </c>
      <c r="B55" s="162"/>
      <c r="C55" s="162"/>
      <c r="D55" s="162"/>
      <c r="E55" s="254"/>
      <c r="F55" s="251"/>
      <c r="G55" s="252"/>
      <c r="H55" s="251"/>
      <c r="I55" s="251"/>
      <c r="J55" s="251"/>
      <c r="K55" s="252"/>
      <c r="L55" s="229"/>
      <c r="M55" s="229"/>
      <c r="N55" s="229"/>
      <c r="O55" s="229"/>
      <c r="P55" s="229"/>
      <c r="Q55" s="229"/>
      <c r="R55" s="229"/>
      <c r="S55" s="143"/>
      <c r="T55" s="229"/>
      <c r="U55" s="229"/>
      <c r="V55" s="229"/>
      <c r="W55" s="229"/>
      <c r="X55" s="229"/>
      <c r="Y55" s="229"/>
      <c r="Z55" s="229"/>
    </row>
    <row r="56" spans="1:57" ht="10.5" customHeight="1" x14ac:dyDescent="0.45">
      <c r="A56" s="235" t="s">
        <v>464</v>
      </c>
      <c r="B56" s="256"/>
      <c r="C56" s="256"/>
      <c r="D56" s="256"/>
      <c r="E56" s="236"/>
      <c r="F56" s="251"/>
      <c r="G56" s="252"/>
      <c r="H56" s="251"/>
      <c r="I56" s="251"/>
      <c r="J56" s="251"/>
      <c r="K56" s="252"/>
      <c r="L56" s="229"/>
      <c r="M56" s="229"/>
      <c r="N56" s="229"/>
      <c r="O56" s="229"/>
      <c r="P56" s="229"/>
      <c r="Q56" s="229"/>
      <c r="R56" s="229"/>
      <c r="S56" s="143"/>
      <c r="T56" s="229"/>
      <c r="U56" s="229"/>
      <c r="V56" s="229"/>
      <c r="W56" s="229"/>
      <c r="X56" s="229"/>
      <c r="Y56" s="229"/>
      <c r="Z56" s="229"/>
    </row>
    <row r="57" spans="1:57" ht="16.5" customHeight="1" x14ac:dyDescent="0.45">
      <c r="A57" s="233" t="s">
        <v>72</v>
      </c>
      <c r="B57" s="233"/>
      <c r="C57" s="233"/>
      <c r="D57" s="233"/>
      <c r="E57" s="233"/>
      <c r="F57" s="255" t="s">
        <v>73</v>
      </c>
      <c r="G57" s="255"/>
      <c r="H57" s="255"/>
      <c r="I57" s="255"/>
      <c r="J57" s="255"/>
      <c r="K57" s="255"/>
      <c r="L57" s="255"/>
      <c r="M57" s="255"/>
      <c r="N57" s="255"/>
      <c r="O57" s="222"/>
      <c r="P57" s="138" t="s">
        <v>35</v>
      </c>
      <c r="Q57" s="138"/>
      <c r="R57" s="138"/>
      <c r="S57" s="138"/>
      <c r="T57" s="138"/>
      <c r="U57" s="138"/>
      <c r="V57" s="138"/>
      <c r="W57" s="138"/>
      <c r="X57" s="138"/>
      <c r="Y57" s="174" t="s">
        <v>46</v>
      </c>
      <c r="Z57" s="174"/>
    </row>
    <row r="58" spans="1:57" ht="17.25" customHeight="1" x14ac:dyDescent="0.45">
      <c r="A58" s="36" t="s">
        <v>465</v>
      </c>
      <c r="B58" s="36"/>
      <c r="C58" s="36"/>
      <c r="D58" s="36"/>
      <c r="E58" s="36"/>
      <c r="F58" s="255"/>
      <c r="G58" s="255"/>
      <c r="H58" s="255"/>
      <c r="I58" s="255"/>
      <c r="J58" s="255"/>
      <c r="K58" s="255"/>
      <c r="L58" s="255"/>
      <c r="M58" s="255"/>
      <c r="N58" s="255"/>
      <c r="O58" s="162" t="s">
        <v>78</v>
      </c>
      <c r="P58" s="162"/>
      <c r="Q58" s="162"/>
      <c r="R58" s="162"/>
      <c r="S58" s="162"/>
      <c r="T58" s="162"/>
      <c r="U58" s="162"/>
      <c r="V58" s="162"/>
      <c r="W58" s="162"/>
      <c r="X58" s="224"/>
      <c r="Y58" s="224"/>
      <c r="Z58" s="224"/>
    </row>
    <row r="59" spans="1:57" ht="17.25" customHeight="1" x14ac:dyDescent="0.45">
      <c r="A59" s="164" t="str">
        <f>V21</f>
        <v>A</v>
      </c>
      <c r="B59" s="164"/>
      <c r="C59" s="164">
        <f>E18</f>
        <v>0</v>
      </c>
      <c r="D59" s="164"/>
      <c r="E59" s="164"/>
      <c r="F59" s="164"/>
      <c r="G59" s="164"/>
      <c r="H59" s="164">
        <f>L18</f>
        <v>0</v>
      </c>
      <c r="I59" s="164"/>
      <c r="J59" s="164"/>
      <c r="K59" s="164"/>
      <c r="L59" s="164"/>
      <c r="M59" s="164">
        <f>S18</f>
        <v>0</v>
      </c>
      <c r="N59" s="164"/>
      <c r="O59" s="164"/>
      <c r="P59" s="164"/>
      <c r="Q59" s="164"/>
      <c r="R59" s="164"/>
      <c r="S59" s="257">
        <f>R7</f>
        <v>0</v>
      </c>
      <c r="T59" s="257"/>
      <c r="U59" s="257"/>
      <c r="V59" s="257"/>
      <c r="W59" s="257"/>
      <c r="X59" s="258"/>
      <c r="Y59" s="258"/>
      <c r="Z59" s="258"/>
    </row>
    <row r="60" spans="1:57" ht="12" customHeight="1" x14ac:dyDescent="0.45">
      <c r="A60" s="148" t="s">
        <v>15</v>
      </c>
      <c r="B60" s="148"/>
      <c r="C60" s="148" t="s">
        <v>36</v>
      </c>
      <c r="D60" s="148"/>
      <c r="E60" s="148"/>
      <c r="F60" s="148"/>
      <c r="G60" s="148"/>
      <c r="H60" s="148" t="s">
        <v>37</v>
      </c>
      <c r="I60" s="148"/>
      <c r="J60" s="148"/>
      <c r="K60" s="148"/>
      <c r="L60" s="148"/>
      <c r="M60" s="148" t="s">
        <v>8</v>
      </c>
      <c r="N60" s="148"/>
      <c r="O60" s="148"/>
      <c r="P60" s="148"/>
      <c r="Q60" s="148"/>
      <c r="R60" s="148"/>
      <c r="S60" s="148" t="s">
        <v>74</v>
      </c>
      <c r="T60" s="148"/>
      <c r="U60" s="148"/>
      <c r="V60" s="148"/>
      <c r="W60" s="148"/>
      <c r="X60" s="148"/>
      <c r="Y60" s="148"/>
      <c r="Z60" s="148"/>
    </row>
    <row r="61" spans="1:57" ht="15" customHeight="1" x14ac:dyDescent="0.4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16"/>
      <c r="N61" s="16"/>
      <c r="O61" s="37"/>
      <c r="P61" s="228" t="s">
        <v>40</v>
      </c>
      <c r="Q61" s="228"/>
      <c r="R61" s="228"/>
      <c r="S61" s="228"/>
      <c r="T61" s="228"/>
      <c r="U61" s="228"/>
      <c r="V61" s="228"/>
      <c r="W61" s="164"/>
      <c r="X61" s="164"/>
      <c r="Y61" s="164"/>
      <c r="Z61" s="1" t="s">
        <v>70</v>
      </c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</row>
    <row r="62" spans="1:57" ht="15" customHeight="1" x14ac:dyDescent="0.4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16"/>
      <c r="N62" s="16"/>
      <c r="O62" s="37"/>
      <c r="P62" s="41"/>
      <c r="Q62" s="41"/>
      <c r="R62" s="41"/>
      <c r="S62" s="41"/>
      <c r="T62" s="41"/>
      <c r="U62" s="41"/>
      <c r="V62" s="41"/>
      <c r="W62" s="30"/>
      <c r="X62" s="30"/>
      <c r="Y62" s="30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</row>
    <row r="63" spans="1:57" ht="9.75" customHeight="1" x14ac:dyDescent="0.45">
      <c r="A63" s="166" t="s">
        <v>88</v>
      </c>
      <c r="B63" s="166"/>
      <c r="C63" s="166"/>
      <c r="D63" s="166"/>
      <c r="E63" s="166"/>
      <c r="F63" s="166"/>
      <c r="G63" s="166"/>
      <c r="H63" s="166"/>
      <c r="I63" s="166"/>
      <c r="J63" s="166"/>
      <c r="K63" s="166"/>
      <c r="L63" s="166"/>
      <c r="M63" s="166"/>
      <c r="N63" s="166"/>
      <c r="O63" s="166"/>
      <c r="P63" s="166"/>
      <c r="Q63" s="166"/>
      <c r="R63" s="166"/>
      <c r="S63" s="166"/>
      <c r="T63" s="166"/>
      <c r="U63" s="166"/>
      <c r="V63" s="166"/>
      <c r="W63" s="166"/>
      <c r="X63" s="166"/>
      <c r="Y63" s="166"/>
      <c r="Z63" s="166"/>
    </row>
    <row r="64" spans="1:57" ht="9.75" customHeight="1" x14ac:dyDescent="0.45">
      <c r="A64" s="166"/>
      <c r="B64" s="166"/>
      <c r="C64" s="16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66"/>
      <c r="Y64" s="166"/>
      <c r="Z64" s="166"/>
    </row>
    <row r="65" spans="1:26" x14ac:dyDescent="0.45">
      <c r="A65" s="197" t="s">
        <v>27</v>
      </c>
      <c r="B65" s="149"/>
      <c r="C65" s="149"/>
      <c r="D65" s="149"/>
      <c r="E65" s="198"/>
      <c r="F65" s="143" t="s">
        <v>38</v>
      </c>
      <c r="G65" s="144"/>
      <c r="H65" s="144"/>
      <c r="I65" s="144"/>
      <c r="J65" s="144"/>
      <c r="K65" s="145"/>
      <c r="L65" s="199" t="s">
        <v>66</v>
      </c>
      <c r="M65" s="202" t="s">
        <v>29</v>
      </c>
      <c r="N65" s="199" t="s">
        <v>31</v>
      </c>
      <c r="O65" s="202"/>
      <c r="P65" s="173" t="s">
        <v>30</v>
      </c>
      <c r="Q65" s="174"/>
      <c r="R65" s="174"/>
      <c r="S65" s="175"/>
      <c r="T65" s="173" t="s">
        <v>34</v>
      </c>
      <c r="U65" s="174"/>
      <c r="V65" s="174"/>
      <c r="W65" s="174"/>
      <c r="X65" s="174"/>
      <c r="Y65" s="174"/>
      <c r="Z65" s="175"/>
    </row>
    <row r="66" spans="1:26" x14ac:dyDescent="0.45">
      <c r="A66" s="176" t="s">
        <v>91</v>
      </c>
      <c r="B66" s="177"/>
      <c r="C66" s="177"/>
      <c r="D66" s="177"/>
      <c r="E66" s="178"/>
      <c r="F66" s="179" t="s">
        <v>48</v>
      </c>
      <c r="G66" s="180"/>
      <c r="H66" s="179" t="s">
        <v>49</v>
      </c>
      <c r="I66" s="183"/>
      <c r="J66" s="180" t="s">
        <v>50</v>
      </c>
      <c r="K66" s="183"/>
      <c r="L66" s="200"/>
      <c r="M66" s="203"/>
      <c r="N66" s="200"/>
      <c r="O66" s="203"/>
      <c r="P66" s="185" t="s">
        <v>75</v>
      </c>
      <c r="Q66" s="186"/>
      <c r="R66" s="187"/>
      <c r="S66" s="188" t="s">
        <v>32</v>
      </c>
      <c r="T66" s="190" t="s">
        <v>51</v>
      </c>
      <c r="U66" s="191"/>
      <c r="V66" s="192" t="s">
        <v>52</v>
      </c>
      <c r="W66" s="192"/>
      <c r="X66" s="192"/>
      <c r="Y66" s="193" t="s">
        <v>53</v>
      </c>
      <c r="Z66" s="194"/>
    </row>
    <row r="67" spans="1:26" x14ac:dyDescent="0.45">
      <c r="A67" s="205" t="s">
        <v>28</v>
      </c>
      <c r="B67" s="206"/>
      <c r="C67" s="206"/>
      <c r="D67" s="206"/>
      <c r="E67" s="207"/>
      <c r="F67" s="181"/>
      <c r="G67" s="182"/>
      <c r="H67" s="181"/>
      <c r="I67" s="184"/>
      <c r="J67" s="182"/>
      <c r="K67" s="184"/>
      <c r="L67" s="201"/>
      <c r="M67" s="204"/>
      <c r="N67" s="201"/>
      <c r="O67" s="204"/>
      <c r="P67" s="28" t="s">
        <v>48</v>
      </c>
      <c r="Q67" s="29" t="s">
        <v>49</v>
      </c>
      <c r="R67" s="26" t="s">
        <v>50</v>
      </c>
      <c r="S67" s="189"/>
      <c r="T67" s="216" t="s">
        <v>33</v>
      </c>
      <c r="U67" s="217"/>
      <c r="V67" s="216" t="s">
        <v>33</v>
      </c>
      <c r="W67" s="218"/>
      <c r="X67" s="217"/>
      <c r="Y67" s="195"/>
      <c r="Z67" s="196"/>
    </row>
    <row r="68" spans="1:26" ht="10.5" customHeight="1" x14ac:dyDescent="0.45">
      <c r="A68" s="219" t="s">
        <v>54</v>
      </c>
      <c r="B68" s="148"/>
      <c r="C68" s="148"/>
      <c r="D68" s="148"/>
      <c r="E68" s="220"/>
      <c r="F68" s="221"/>
      <c r="G68" s="222"/>
      <c r="H68" s="221"/>
      <c r="I68" s="225"/>
      <c r="J68" s="222"/>
      <c r="K68" s="222"/>
      <c r="L68" s="210"/>
      <c r="M68" s="211"/>
      <c r="N68" s="210"/>
      <c r="O68" s="211"/>
      <c r="P68" s="138"/>
      <c r="Q68" s="208"/>
      <c r="R68" s="138"/>
      <c r="S68" s="208"/>
      <c r="T68" s="210"/>
      <c r="U68" s="211"/>
      <c r="V68" s="210"/>
      <c r="W68" s="138"/>
      <c r="X68" s="211"/>
      <c r="Y68" s="210"/>
      <c r="Z68" s="211"/>
    </row>
    <row r="69" spans="1:26" ht="10.5" customHeight="1" x14ac:dyDescent="0.45">
      <c r="A69" s="163" t="s">
        <v>63</v>
      </c>
      <c r="B69" s="164"/>
      <c r="C69" s="164"/>
      <c r="D69" s="164"/>
      <c r="E69" s="215"/>
      <c r="F69" s="223"/>
      <c r="G69" s="224"/>
      <c r="H69" s="226"/>
      <c r="I69" s="227"/>
      <c r="J69" s="228"/>
      <c r="K69" s="228"/>
      <c r="L69" s="212"/>
      <c r="M69" s="213"/>
      <c r="N69" s="212"/>
      <c r="O69" s="213"/>
      <c r="P69" s="150"/>
      <c r="Q69" s="209"/>
      <c r="R69" s="150"/>
      <c r="S69" s="209"/>
      <c r="T69" s="212"/>
      <c r="U69" s="213"/>
      <c r="V69" s="212"/>
      <c r="W69" s="214"/>
      <c r="X69" s="213"/>
      <c r="Y69" s="212"/>
      <c r="Z69" s="213"/>
    </row>
    <row r="70" spans="1:26" ht="21" customHeight="1" x14ac:dyDescent="0.45">
      <c r="A70" s="242" t="s">
        <v>55</v>
      </c>
      <c r="B70" s="243"/>
      <c r="C70" s="243"/>
      <c r="D70" s="243"/>
      <c r="E70" s="244"/>
      <c r="F70" s="245"/>
      <c r="G70" s="246"/>
      <c r="H70" s="245"/>
      <c r="I70" s="245"/>
      <c r="J70" s="245"/>
      <c r="K70" s="246"/>
      <c r="L70" s="247"/>
      <c r="M70" s="247"/>
      <c r="N70" s="229" t="s">
        <v>10</v>
      </c>
      <c r="O70" s="229"/>
      <c r="P70" s="21"/>
      <c r="Q70" s="21"/>
      <c r="R70" s="15"/>
      <c r="S70" s="27"/>
      <c r="T70" s="229"/>
      <c r="U70" s="229"/>
      <c r="V70" s="229"/>
      <c r="W70" s="229"/>
      <c r="X70" s="229"/>
      <c r="Y70" s="229"/>
      <c r="Z70" s="229"/>
    </row>
    <row r="71" spans="1:26" ht="10.5" customHeight="1" x14ac:dyDescent="0.45">
      <c r="A71" s="190" t="s">
        <v>64</v>
      </c>
      <c r="B71" s="232"/>
      <c r="C71" s="232"/>
      <c r="D71" s="232"/>
      <c r="E71" s="191"/>
      <c r="F71" s="233"/>
      <c r="G71" s="234"/>
      <c r="H71" s="237"/>
      <c r="I71" s="234"/>
      <c r="J71" s="237"/>
      <c r="K71" s="234"/>
      <c r="L71" s="238"/>
      <c r="M71" s="239"/>
      <c r="N71" s="210"/>
      <c r="O71" s="211"/>
      <c r="P71" s="208"/>
      <c r="Q71" s="208"/>
      <c r="R71" s="208"/>
      <c r="S71" s="208"/>
      <c r="T71" s="210"/>
      <c r="U71" s="211"/>
      <c r="V71" s="210"/>
      <c r="W71" s="138"/>
      <c r="X71" s="211"/>
      <c r="Y71" s="210"/>
      <c r="Z71" s="211"/>
    </row>
    <row r="72" spans="1:26" ht="10.5" customHeight="1" x14ac:dyDescent="0.45">
      <c r="A72" s="216" t="s">
        <v>65</v>
      </c>
      <c r="B72" s="218"/>
      <c r="C72" s="218"/>
      <c r="D72" s="218"/>
      <c r="E72" s="217"/>
      <c r="F72" s="235"/>
      <c r="G72" s="236"/>
      <c r="H72" s="235"/>
      <c r="I72" s="236"/>
      <c r="J72" s="235"/>
      <c r="K72" s="236"/>
      <c r="L72" s="240"/>
      <c r="M72" s="241"/>
      <c r="N72" s="230"/>
      <c r="O72" s="231"/>
      <c r="P72" s="209"/>
      <c r="Q72" s="209"/>
      <c r="R72" s="209"/>
      <c r="S72" s="209"/>
      <c r="T72" s="230"/>
      <c r="U72" s="231"/>
      <c r="V72" s="230"/>
      <c r="W72" s="150"/>
      <c r="X72" s="231"/>
      <c r="Y72" s="230"/>
      <c r="Z72" s="231"/>
    </row>
    <row r="73" spans="1:26" ht="10.5" customHeight="1" x14ac:dyDescent="0.45">
      <c r="A73" s="237" t="s">
        <v>79</v>
      </c>
      <c r="B73" s="233"/>
      <c r="C73" s="233"/>
      <c r="D73" s="233"/>
      <c r="E73" s="234"/>
      <c r="F73" s="245"/>
      <c r="G73" s="246"/>
      <c r="H73" s="245"/>
      <c r="I73" s="245"/>
      <c r="J73" s="245"/>
      <c r="K73" s="246"/>
      <c r="L73" s="229"/>
      <c r="M73" s="229"/>
      <c r="N73" s="229"/>
      <c r="O73" s="229"/>
      <c r="P73" s="229"/>
      <c r="Q73" s="229"/>
      <c r="R73" s="229"/>
      <c r="S73" s="143"/>
      <c r="T73" s="229"/>
      <c r="U73" s="229"/>
      <c r="V73" s="229"/>
      <c r="W73" s="229"/>
      <c r="X73" s="229"/>
      <c r="Y73" s="229"/>
      <c r="Z73" s="229"/>
    </row>
    <row r="74" spans="1:26" ht="10.5" customHeight="1" x14ac:dyDescent="0.45">
      <c r="A74" s="163" t="s">
        <v>86</v>
      </c>
      <c r="B74" s="164"/>
      <c r="C74" s="164"/>
      <c r="D74" s="164"/>
      <c r="E74" s="215"/>
      <c r="F74" s="245"/>
      <c r="G74" s="246"/>
      <c r="H74" s="245"/>
      <c r="I74" s="245"/>
      <c r="J74" s="245"/>
      <c r="K74" s="246"/>
      <c r="L74" s="229"/>
      <c r="M74" s="229"/>
      <c r="N74" s="229"/>
      <c r="O74" s="229"/>
      <c r="P74" s="229"/>
      <c r="Q74" s="229"/>
      <c r="R74" s="229"/>
      <c r="S74" s="143"/>
      <c r="T74" s="229"/>
      <c r="U74" s="229"/>
      <c r="V74" s="229"/>
      <c r="W74" s="229"/>
      <c r="X74" s="229"/>
      <c r="Y74" s="229"/>
      <c r="Z74" s="229"/>
    </row>
    <row r="75" spans="1:26" ht="21" customHeight="1" x14ac:dyDescent="0.45">
      <c r="A75" s="242" t="s">
        <v>56</v>
      </c>
      <c r="B75" s="243"/>
      <c r="C75" s="243"/>
      <c r="D75" s="243"/>
      <c r="E75" s="244"/>
      <c r="F75" s="245"/>
      <c r="G75" s="246"/>
      <c r="H75" s="245"/>
      <c r="I75" s="245"/>
      <c r="J75" s="245"/>
      <c r="K75" s="246"/>
      <c r="L75" s="229"/>
      <c r="M75" s="229"/>
      <c r="N75" s="229"/>
      <c r="O75" s="229"/>
      <c r="P75" s="21"/>
      <c r="Q75" s="21"/>
      <c r="R75" s="15"/>
      <c r="S75" s="27"/>
      <c r="T75" s="229"/>
      <c r="U75" s="229"/>
      <c r="V75" s="229"/>
      <c r="W75" s="229"/>
      <c r="X75" s="229"/>
      <c r="Y75" s="229"/>
      <c r="Z75" s="229"/>
    </row>
    <row r="76" spans="1:26" ht="10.5" customHeight="1" x14ac:dyDescent="0.45">
      <c r="A76" s="219" t="s">
        <v>58</v>
      </c>
      <c r="B76" s="148"/>
      <c r="C76" s="148"/>
      <c r="D76" s="148"/>
      <c r="E76" s="220"/>
      <c r="F76" s="251"/>
      <c r="G76" s="252"/>
      <c r="H76" s="251"/>
      <c r="I76" s="251"/>
      <c r="J76" s="251"/>
      <c r="K76" s="252"/>
      <c r="L76" s="229"/>
      <c r="M76" s="229"/>
      <c r="N76" s="229"/>
      <c r="O76" s="229"/>
      <c r="P76" s="229"/>
      <c r="Q76" s="229"/>
      <c r="R76" s="229"/>
      <c r="S76" s="143"/>
      <c r="T76" s="229"/>
      <c r="U76" s="229"/>
      <c r="V76" s="229"/>
      <c r="W76" s="229"/>
      <c r="X76" s="229"/>
      <c r="Y76" s="229"/>
      <c r="Z76" s="229"/>
    </row>
    <row r="77" spans="1:26" ht="10.5" customHeight="1" x14ac:dyDescent="0.45">
      <c r="A77" s="163" t="s">
        <v>59</v>
      </c>
      <c r="B77" s="164"/>
      <c r="C77" s="164"/>
      <c r="D77" s="164"/>
      <c r="E77" s="215"/>
      <c r="F77" s="251"/>
      <c r="G77" s="252"/>
      <c r="H77" s="251"/>
      <c r="I77" s="251"/>
      <c r="J77" s="251"/>
      <c r="K77" s="252"/>
      <c r="L77" s="229"/>
      <c r="M77" s="229"/>
      <c r="N77" s="229"/>
      <c r="O77" s="229"/>
      <c r="P77" s="229"/>
      <c r="Q77" s="229"/>
      <c r="R77" s="229"/>
      <c r="S77" s="143"/>
      <c r="T77" s="229"/>
      <c r="U77" s="229"/>
      <c r="V77" s="229"/>
      <c r="W77" s="229"/>
      <c r="X77" s="229"/>
      <c r="Y77" s="229"/>
      <c r="Z77" s="229"/>
    </row>
    <row r="78" spans="1:26" ht="21" customHeight="1" x14ac:dyDescent="0.45">
      <c r="A78" s="248" t="s">
        <v>81</v>
      </c>
      <c r="B78" s="249"/>
      <c r="C78" s="249"/>
      <c r="D78" s="249"/>
      <c r="E78" s="250"/>
      <c r="F78" s="252"/>
      <c r="G78" s="253"/>
      <c r="H78" s="252"/>
      <c r="I78" s="253"/>
      <c r="J78" s="252"/>
      <c r="K78" s="253"/>
      <c r="L78" s="143"/>
      <c r="M78" s="145"/>
      <c r="N78" s="143"/>
      <c r="O78" s="145"/>
      <c r="P78" s="21"/>
      <c r="Q78" s="21"/>
      <c r="R78" s="21"/>
      <c r="S78" s="39"/>
      <c r="T78" s="143"/>
      <c r="U78" s="145"/>
      <c r="V78" s="143"/>
      <c r="W78" s="144"/>
      <c r="X78" s="145"/>
      <c r="Y78" s="143"/>
      <c r="Z78" s="145"/>
    </row>
    <row r="79" spans="1:26" ht="10.5" customHeight="1" x14ac:dyDescent="0.45">
      <c r="A79" s="161" t="s">
        <v>60</v>
      </c>
      <c r="B79" s="162"/>
      <c r="C79" s="162"/>
      <c r="D79" s="162"/>
      <c r="E79" s="254"/>
      <c r="F79" s="251"/>
      <c r="G79" s="252"/>
      <c r="H79" s="251"/>
      <c r="I79" s="251"/>
      <c r="J79" s="251"/>
      <c r="K79" s="252"/>
      <c r="L79" s="229"/>
      <c r="M79" s="229"/>
      <c r="N79" s="229"/>
      <c r="O79" s="229"/>
      <c r="P79" s="229"/>
      <c r="Q79" s="229"/>
      <c r="R79" s="229"/>
      <c r="S79" s="143"/>
      <c r="T79" s="229"/>
      <c r="U79" s="229"/>
      <c r="V79" s="229"/>
      <c r="W79" s="229"/>
      <c r="X79" s="229"/>
      <c r="Y79" s="229"/>
      <c r="Z79" s="229"/>
    </row>
    <row r="80" spans="1:26" ht="10.5" customHeight="1" x14ac:dyDescent="0.45">
      <c r="A80" s="163" t="s">
        <v>61</v>
      </c>
      <c r="B80" s="164"/>
      <c r="C80" s="164"/>
      <c r="D80" s="164"/>
      <c r="E80" s="215"/>
      <c r="F80" s="251"/>
      <c r="G80" s="252"/>
      <c r="H80" s="251"/>
      <c r="I80" s="251"/>
      <c r="J80" s="251"/>
      <c r="K80" s="252"/>
      <c r="L80" s="229"/>
      <c r="M80" s="229"/>
      <c r="N80" s="229"/>
      <c r="O80" s="229"/>
      <c r="P80" s="229"/>
      <c r="Q80" s="229"/>
      <c r="R80" s="229"/>
      <c r="S80" s="143"/>
      <c r="T80" s="229"/>
      <c r="U80" s="229"/>
      <c r="V80" s="229"/>
      <c r="W80" s="229"/>
      <c r="X80" s="229"/>
      <c r="Y80" s="229"/>
      <c r="Z80" s="229"/>
    </row>
    <row r="81" spans="1:26" ht="10.5" customHeight="1" x14ac:dyDescent="0.45">
      <c r="A81" s="161" t="s">
        <v>62</v>
      </c>
      <c r="B81" s="162"/>
      <c r="C81" s="162"/>
      <c r="D81" s="162"/>
      <c r="E81" s="254"/>
      <c r="F81" s="251"/>
      <c r="G81" s="252"/>
      <c r="H81" s="251"/>
      <c r="I81" s="251"/>
      <c r="J81" s="251"/>
      <c r="K81" s="252"/>
      <c r="L81" s="229"/>
      <c r="M81" s="229"/>
      <c r="N81" s="229"/>
      <c r="O81" s="229"/>
      <c r="P81" s="229"/>
      <c r="Q81" s="229"/>
      <c r="R81" s="229"/>
      <c r="S81" s="143"/>
      <c r="T81" s="229"/>
      <c r="U81" s="229"/>
      <c r="V81" s="229"/>
      <c r="W81" s="229"/>
      <c r="X81" s="229"/>
      <c r="Y81" s="229"/>
      <c r="Z81" s="229"/>
    </row>
    <row r="82" spans="1:26" ht="10.5" customHeight="1" x14ac:dyDescent="0.45">
      <c r="A82" s="235" t="s">
        <v>464</v>
      </c>
      <c r="B82" s="256"/>
      <c r="C82" s="256"/>
      <c r="D82" s="256"/>
      <c r="E82" s="236"/>
      <c r="F82" s="251"/>
      <c r="G82" s="252"/>
      <c r="H82" s="251"/>
      <c r="I82" s="251"/>
      <c r="J82" s="251"/>
      <c r="K82" s="252"/>
      <c r="L82" s="229"/>
      <c r="M82" s="229"/>
      <c r="N82" s="229"/>
      <c r="O82" s="229"/>
      <c r="P82" s="229"/>
      <c r="Q82" s="229"/>
      <c r="R82" s="229"/>
      <c r="S82" s="143"/>
      <c r="T82" s="229"/>
      <c r="U82" s="229"/>
      <c r="V82" s="229"/>
      <c r="W82" s="229"/>
      <c r="X82" s="229"/>
      <c r="Y82" s="229"/>
      <c r="Z82" s="229"/>
    </row>
    <row r="83" spans="1:26" x14ac:dyDescent="0.45">
      <c r="A83" s="233" t="s">
        <v>72</v>
      </c>
      <c r="B83" s="233"/>
      <c r="C83" s="233"/>
      <c r="D83" s="233"/>
      <c r="E83" s="233"/>
      <c r="F83" s="255" t="s">
        <v>73</v>
      </c>
      <c r="G83" s="255"/>
      <c r="H83" s="255"/>
      <c r="I83" s="255"/>
      <c r="J83" s="255"/>
      <c r="K83" s="255"/>
      <c r="L83" s="255"/>
      <c r="M83" s="255"/>
      <c r="N83" s="255"/>
      <c r="O83" s="222"/>
      <c r="P83" s="138" t="s">
        <v>35</v>
      </c>
      <c r="Q83" s="138"/>
      <c r="R83" s="138"/>
      <c r="S83" s="138"/>
      <c r="T83" s="138"/>
      <c r="U83" s="138"/>
      <c r="V83" s="138"/>
      <c r="W83" s="138"/>
      <c r="X83" s="138"/>
      <c r="Y83" s="174" t="s">
        <v>89</v>
      </c>
      <c r="Z83" s="174"/>
    </row>
    <row r="84" spans="1:26" x14ac:dyDescent="0.45">
      <c r="A84" s="36" t="s">
        <v>465</v>
      </c>
      <c r="B84" s="36"/>
      <c r="C84" s="36"/>
      <c r="D84" s="36"/>
      <c r="E84" s="36"/>
      <c r="F84" s="255"/>
      <c r="G84" s="255"/>
      <c r="H84" s="255"/>
      <c r="I84" s="255"/>
      <c r="J84" s="255"/>
      <c r="K84" s="255"/>
      <c r="L84" s="255"/>
      <c r="M84" s="255"/>
      <c r="N84" s="255"/>
      <c r="O84" s="162" t="s">
        <v>78</v>
      </c>
      <c r="P84" s="162"/>
      <c r="Q84" s="162"/>
      <c r="R84" s="162"/>
      <c r="S84" s="162"/>
      <c r="T84" s="162"/>
      <c r="U84" s="162"/>
      <c r="V84" s="162"/>
      <c r="W84" s="162"/>
      <c r="X84" s="224"/>
      <c r="Y84" s="224"/>
      <c r="Z84" s="224"/>
    </row>
    <row r="85" spans="1:26" ht="15" x14ac:dyDescent="0.45">
      <c r="A85" s="164" t="str">
        <f>V21</f>
        <v>A</v>
      </c>
      <c r="B85" s="164"/>
      <c r="C85" s="164"/>
      <c r="D85" s="164"/>
      <c r="E85" s="164"/>
      <c r="F85" s="164"/>
      <c r="G85" s="164"/>
      <c r="H85" s="164"/>
      <c r="I85" s="164"/>
      <c r="J85" s="164"/>
      <c r="K85" s="164"/>
      <c r="L85" s="164"/>
      <c r="M85" s="164" t="e">
        <f>'3A'!H7:H44</f>
        <v>#VALUE!</v>
      </c>
      <c r="N85" s="164"/>
      <c r="O85" s="164"/>
      <c r="P85" s="164"/>
      <c r="Q85" s="164"/>
      <c r="R85" s="164"/>
      <c r="S85" s="257">
        <f>R7</f>
        <v>0</v>
      </c>
      <c r="T85" s="257"/>
      <c r="U85" s="257"/>
      <c r="V85" s="257"/>
      <c r="W85" s="257"/>
      <c r="X85" s="258"/>
      <c r="Y85" s="258"/>
      <c r="Z85" s="258"/>
    </row>
    <row r="86" spans="1:26" x14ac:dyDescent="0.45">
      <c r="A86" s="148" t="s">
        <v>15</v>
      </c>
      <c r="B86" s="148"/>
      <c r="C86" s="148" t="s">
        <v>36</v>
      </c>
      <c r="D86" s="148"/>
      <c r="E86" s="148"/>
      <c r="F86" s="148"/>
      <c r="G86" s="148"/>
      <c r="H86" s="148" t="s">
        <v>37</v>
      </c>
      <c r="I86" s="148"/>
      <c r="J86" s="148"/>
      <c r="K86" s="148"/>
      <c r="L86" s="148"/>
      <c r="M86" s="148" t="s">
        <v>8</v>
      </c>
      <c r="N86" s="148"/>
      <c r="O86" s="148"/>
      <c r="P86" s="148"/>
      <c r="Q86" s="148"/>
      <c r="R86" s="148"/>
      <c r="S86" s="148" t="s">
        <v>74</v>
      </c>
      <c r="T86" s="148"/>
      <c r="U86" s="148"/>
      <c r="V86" s="148"/>
      <c r="W86" s="148"/>
      <c r="X86" s="148"/>
      <c r="Y86" s="148"/>
      <c r="Z86" s="148"/>
    </row>
    <row r="87" spans="1:26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16"/>
      <c r="N87" s="16"/>
      <c r="O87" s="37"/>
      <c r="P87" s="228" t="s">
        <v>40</v>
      </c>
      <c r="Q87" s="228"/>
      <c r="R87" s="228"/>
      <c r="S87" s="228"/>
      <c r="T87" s="228"/>
      <c r="U87" s="228"/>
      <c r="V87" s="228"/>
      <c r="W87" s="164"/>
      <c r="X87" s="164"/>
      <c r="Y87" s="164"/>
      <c r="Z87" s="1" t="s">
        <v>70</v>
      </c>
    </row>
    <row r="88" spans="1:26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16"/>
      <c r="N88" s="16"/>
      <c r="O88" s="37"/>
      <c r="P88" s="41"/>
      <c r="Q88" s="41"/>
      <c r="R88" s="41"/>
      <c r="S88" s="41"/>
      <c r="T88" s="41"/>
      <c r="U88" s="41"/>
      <c r="V88" s="41"/>
      <c r="W88" s="30"/>
      <c r="X88" s="30"/>
      <c r="Y88" s="30"/>
    </row>
    <row r="89" spans="1:26" ht="8.25" customHeight="1" x14ac:dyDescent="0.45">
      <c r="A89" s="166" t="s">
        <v>87</v>
      </c>
      <c r="B89" s="166"/>
      <c r="C89" s="166"/>
      <c r="D89" s="166"/>
      <c r="E89" s="166"/>
      <c r="F89" s="166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</row>
    <row r="90" spans="1:26" ht="8.25" customHeight="1" x14ac:dyDescent="0.45">
      <c r="A90" s="166"/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  <c r="R90" s="166"/>
      <c r="S90" s="166"/>
      <c r="T90" s="166"/>
      <c r="U90" s="166"/>
      <c r="V90" s="166"/>
      <c r="W90" s="166"/>
      <c r="X90" s="166"/>
      <c r="Y90" s="166"/>
      <c r="Z90" s="166"/>
    </row>
    <row r="91" spans="1:26" x14ac:dyDescent="0.45">
      <c r="A91" s="197" t="s">
        <v>27</v>
      </c>
      <c r="B91" s="149"/>
      <c r="C91" s="149"/>
      <c r="D91" s="149"/>
      <c r="E91" s="198"/>
      <c r="F91" s="143" t="s">
        <v>38</v>
      </c>
      <c r="G91" s="144"/>
      <c r="H91" s="144"/>
      <c r="I91" s="144"/>
      <c r="J91" s="144"/>
      <c r="K91" s="145"/>
      <c r="L91" s="199" t="s">
        <v>66</v>
      </c>
      <c r="M91" s="202" t="s">
        <v>29</v>
      </c>
      <c r="N91" s="199" t="s">
        <v>31</v>
      </c>
      <c r="O91" s="202"/>
      <c r="P91" s="173" t="s">
        <v>30</v>
      </c>
      <c r="Q91" s="174"/>
      <c r="R91" s="174"/>
      <c r="S91" s="175"/>
      <c r="T91" s="173" t="s">
        <v>34</v>
      </c>
      <c r="U91" s="174"/>
      <c r="V91" s="174"/>
      <c r="W91" s="174"/>
      <c r="X91" s="174"/>
      <c r="Y91" s="174"/>
      <c r="Z91" s="175"/>
    </row>
    <row r="92" spans="1:26" x14ac:dyDescent="0.45">
      <c r="A92" s="176" t="s">
        <v>92</v>
      </c>
      <c r="B92" s="177"/>
      <c r="C92" s="177"/>
      <c r="D92" s="177"/>
      <c r="E92" s="178"/>
      <c r="F92" s="179" t="s">
        <v>48</v>
      </c>
      <c r="G92" s="180"/>
      <c r="H92" s="179" t="s">
        <v>49</v>
      </c>
      <c r="I92" s="183"/>
      <c r="J92" s="180" t="s">
        <v>50</v>
      </c>
      <c r="K92" s="183"/>
      <c r="L92" s="200"/>
      <c r="M92" s="203"/>
      <c r="N92" s="200"/>
      <c r="O92" s="203"/>
      <c r="P92" s="185" t="s">
        <v>75</v>
      </c>
      <c r="Q92" s="186"/>
      <c r="R92" s="187"/>
      <c r="S92" s="188" t="s">
        <v>32</v>
      </c>
      <c r="T92" s="190" t="s">
        <v>51</v>
      </c>
      <c r="U92" s="191"/>
      <c r="V92" s="192" t="s">
        <v>52</v>
      </c>
      <c r="W92" s="192"/>
      <c r="X92" s="192"/>
      <c r="Y92" s="193" t="s">
        <v>53</v>
      </c>
      <c r="Z92" s="194"/>
    </row>
    <row r="93" spans="1:26" x14ac:dyDescent="0.45">
      <c r="A93" s="205" t="s">
        <v>28</v>
      </c>
      <c r="B93" s="206"/>
      <c r="C93" s="206"/>
      <c r="D93" s="206"/>
      <c r="E93" s="207"/>
      <c r="F93" s="181"/>
      <c r="G93" s="182"/>
      <c r="H93" s="181"/>
      <c r="I93" s="184"/>
      <c r="J93" s="182"/>
      <c r="K93" s="184"/>
      <c r="L93" s="201"/>
      <c r="M93" s="204"/>
      <c r="N93" s="201"/>
      <c r="O93" s="204"/>
      <c r="P93" s="28" t="s">
        <v>48</v>
      </c>
      <c r="Q93" s="29" t="s">
        <v>49</v>
      </c>
      <c r="R93" s="26" t="s">
        <v>50</v>
      </c>
      <c r="S93" s="189"/>
      <c r="T93" s="216" t="s">
        <v>33</v>
      </c>
      <c r="U93" s="217"/>
      <c r="V93" s="216" t="s">
        <v>33</v>
      </c>
      <c r="W93" s="218"/>
      <c r="X93" s="217"/>
      <c r="Y93" s="195"/>
      <c r="Z93" s="196"/>
    </row>
    <row r="94" spans="1:26" ht="10.5" customHeight="1" x14ac:dyDescent="0.45">
      <c r="A94" s="219" t="s">
        <v>54</v>
      </c>
      <c r="B94" s="148"/>
      <c r="C94" s="148"/>
      <c r="D94" s="148"/>
      <c r="E94" s="220"/>
      <c r="F94" s="221"/>
      <c r="G94" s="222"/>
      <c r="H94" s="221"/>
      <c r="I94" s="225"/>
      <c r="J94" s="222"/>
      <c r="K94" s="222"/>
      <c r="L94" s="210"/>
      <c r="M94" s="211"/>
      <c r="N94" s="210"/>
      <c r="O94" s="211"/>
      <c r="P94" s="138"/>
      <c r="Q94" s="208"/>
      <c r="R94" s="138"/>
      <c r="S94" s="208"/>
      <c r="T94" s="210"/>
      <c r="U94" s="211"/>
      <c r="V94" s="210"/>
      <c r="W94" s="138"/>
      <c r="X94" s="211"/>
      <c r="Y94" s="210"/>
      <c r="Z94" s="211"/>
    </row>
    <row r="95" spans="1:26" ht="10.5" customHeight="1" x14ac:dyDescent="0.45">
      <c r="A95" s="163" t="s">
        <v>63</v>
      </c>
      <c r="B95" s="164"/>
      <c r="C95" s="164"/>
      <c r="D95" s="164"/>
      <c r="E95" s="215"/>
      <c r="F95" s="223"/>
      <c r="G95" s="224"/>
      <c r="H95" s="226"/>
      <c r="I95" s="227"/>
      <c r="J95" s="228"/>
      <c r="K95" s="228"/>
      <c r="L95" s="212"/>
      <c r="M95" s="213"/>
      <c r="N95" s="212"/>
      <c r="O95" s="213"/>
      <c r="P95" s="150"/>
      <c r="Q95" s="209"/>
      <c r="R95" s="150"/>
      <c r="S95" s="209"/>
      <c r="T95" s="212"/>
      <c r="U95" s="213"/>
      <c r="V95" s="212"/>
      <c r="W95" s="214"/>
      <c r="X95" s="213"/>
      <c r="Y95" s="212"/>
      <c r="Z95" s="213"/>
    </row>
    <row r="96" spans="1:26" ht="21" customHeight="1" x14ac:dyDescent="0.45">
      <c r="A96" s="242" t="s">
        <v>55</v>
      </c>
      <c r="B96" s="243"/>
      <c r="C96" s="243"/>
      <c r="D96" s="243"/>
      <c r="E96" s="244"/>
      <c r="F96" s="245"/>
      <c r="G96" s="246"/>
      <c r="H96" s="245"/>
      <c r="I96" s="245"/>
      <c r="J96" s="245"/>
      <c r="K96" s="246"/>
      <c r="L96" s="247"/>
      <c r="M96" s="247"/>
      <c r="N96" s="229" t="s">
        <v>10</v>
      </c>
      <c r="O96" s="229"/>
      <c r="P96" s="21"/>
      <c r="Q96" s="21"/>
      <c r="R96" s="15"/>
      <c r="S96" s="27"/>
      <c r="T96" s="229"/>
      <c r="U96" s="229"/>
      <c r="V96" s="229"/>
      <c r="W96" s="229"/>
      <c r="X96" s="229"/>
      <c r="Y96" s="229"/>
      <c r="Z96" s="229"/>
    </row>
    <row r="97" spans="1:26" ht="10.5" customHeight="1" x14ac:dyDescent="0.45">
      <c r="A97" s="190" t="s">
        <v>64</v>
      </c>
      <c r="B97" s="232"/>
      <c r="C97" s="232"/>
      <c r="D97" s="232"/>
      <c r="E97" s="191"/>
      <c r="F97" s="233"/>
      <c r="G97" s="234"/>
      <c r="H97" s="237"/>
      <c r="I97" s="234"/>
      <c r="J97" s="237"/>
      <c r="K97" s="234"/>
      <c r="L97" s="238"/>
      <c r="M97" s="239"/>
      <c r="N97" s="210"/>
      <c r="O97" s="211"/>
      <c r="P97" s="208"/>
      <c r="Q97" s="208"/>
      <c r="R97" s="208"/>
      <c r="S97" s="208"/>
      <c r="T97" s="210"/>
      <c r="U97" s="211"/>
      <c r="V97" s="210"/>
      <c r="W97" s="138"/>
      <c r="X97" s="211"/>
      <c r="Y97" s="210"/>
      <c r="Z97" s="211"/>
    </row>
    <row r="98" spans="1:26" ht="10.5" customHeight="1" x14ac:dyDescent="0.45">
      <c r="A98" s="216" t="s">
        <v>65</v>
      </c>
      <c r="B98" s="218"/>
      <c r="C98" s="218"/>
      <c r="D98" s="218"/>
      <c r="E98" s="217"/>
      <c r="F98" s="235"/>
      <c r="G98" s="236"/>
      <c r="H98" s="235"/>
      <c r="I98" s="236"/>
      <c r="J98" s="235"/>
      <c r="K98" s="236"/>
      <c r="L98" s="240"/>
      <c r="M98" s="241"/>
      <c r="N98" s="230"/>
      <c r="O98" s="231"/>
      <c r="P98" s="209"/>
      <c r="Q98" s="209"/>
      <c r="R98" s="209"/>
      <c r="S98" s="209"/>
      <c r="T98" s="230"/>
      <c r="U98" s="231"/>
      <c r="V98" s="230"/>
      <c r="W98" s="150"/>
      <c r="X98" s="231"/>
      <c r="Y98" s="230"/>
      <c r="Z98" s="231"/>
    </row>
    <row r="99" spans="1:26" ht="10.5" customHeight="1" x14ac:dyDescent="0.45">
      <c r="A99" s="237" t="s">
        <v>79</v>
      </c>
      <c r="B99" s="233"/>
      <c r="C99" s="233"/>
      <c r="D99" s="233"/>
      <c r="E99" s="234"/>
      <c r="F99" s="245"/>
      <c r="G99" s="246"/>
      <c r="H99" s="245"/>
      <c r="I99" s="245"/>
      <c r="J99" s="245"/>
      <c r="K99" s="246"/>
      <c r="L99" s="229"/>
      <c r="M99" s="229"/>
      <c r="N99" s="229"/>
      <c r="O99" s="229"/>
      <c r="P99" s="229"/>
      <c r="Q99" s="229"/>
      <c r="R99" s="229"/>
      <c r="S99" s="143"/>
      <c r="T99" s="229"/>
      <c r="U99" s="229"/>
      <c r="V99" s="229"/>
      <c r="W99" s="229"/>
      <c r="X99" s="229"/>
      <c r="Y99" s="229"/>
      <c r="Z99" s="229"/>
    </row>
    <row r="100" spans="1:26" ht="10.5" customHeight="1" x14ac:dyDescent="0.45">
      <c r="A100" s="163" t="s">
        <v>85</v>
      </c>
      <c r="B100" s="164"/>
      <c r="C100" s="164"/>
      <c r="D100" s="164"/>
      <c r="E100" s="215"/>
      <c r="F100" s="245"/>
      <c r="G100" s="246"/>
      <c r="H100" s="245"/>
      <c r="I100" s="245"/>
      <c r="J100" s="245"/>
      <c r="K100" s="246"/>
      <c r="L100" s="229"/>
      <c r="M100" s="229"/>
      <c r="N100" s="229"/>
      <c r="O100" s="229"/>
      <c r="P100" s="229"/>
      <c r="Q100" s="229"/>
      <c r="R100" s="229"/>
      <c r="S100" s="143"/>
      <c r="T100" s="229"/>
      <c r="U100" s="229"/>
      <c r="V100" s="229"/>
      <c r="W100" s="229"/>
      <c r="X100" s="229"/>
      <c r="Y100" s="229"/>
      <c r="Z100" s="229"/>
    </row>
    <row r="101" spans="1:26" ht="21" customHeight="1" x14ac:dyDescent="0.45">
      <c r="A101" s="242" t="s">
        <v>56</v>
      </c>
      <c r="B101" s="243"/>
      <c r="C101" s="243"/>
      <c r="D101" s="243"/>
      <c r="E101" s="244"/>
      <c r="F101" s="245"/>
      <c r="G101" s="246"/>
      <c r="H101" s="245"/>
      <c r="I101" s="245"/>
      <c r="J101" s="245"/>
      <c r="K101" s="246"/>
      <c r="L101" s="229"/>
      <c r="M101" s="229"/>
      <c r="N101" s="229"/>
      <c r="O101" s="229"/>
      <c r="P101" s="21"/>
      <c r="Q101" s="21"/>
      <c r="R101" s="15"/>
      <c r="S101" s="27"/>
      <c r="T101" s="229"/>
      <c r="U101" s="229"/>
      <c r="V101" s="229"/>
      <c r="W101" s="229"/>
      <c r="X101" s="229"/>
      <c r="Y101" s="229"/>
      <c r="Z101" s="229"/>
    </row>
    <row r="102" spans="1:26" ht="10.5" customHeight="1" x14ac:dyDescent="0.45">
      <c r="A102" s="219" t="s">
        <v>58</v>
      </c>
      <c r="B102" s="148"/>
      <c r="C102" s="148"/>
      <c r="D102" s="148"/>
      <c r="E102" s="220"/>
      <c r="F102" s="251"/>
      <c r="G102" s="252"/>
      <c r="H102" s="251"/>
      <c r="I102" s="251"/>
      <c r="J102" s="251"/>
      <c r="K102" s="252"/>
      <c r="L102" s="229"/>
      <c r="M102" s="229"/>
      <c r="N102" s="229"/>
      <c r="O102" s="229"/>
      <c r="P102" s="229"/>
      <c r="Q102" s="229"/>
      <c r="R102" s="229"/>
      <c r="S102" s="143"/>
      <c r="T102" s="229"/>
      <c r="U102" s="229"/>
      <c r="V102" s="229"/>
      <c r="W102" s="229"/>
      <c r="X102" s="229"/>
      <c r="Y102" s="229"/>
      <c r="Z102" s="229"/>
    </row>
    <row r="103" spans="1:26" ht="10.5" customHeight="1" x14ac:dyDescent="0.45">
      <c r="A103" s="163" t="s">
        <v>59</v>
      </c>
      <c r="B103" s="164"/>
      <c r="C103" s="164"/>
      <c r="D103" s="164"/>
      <c r="E103" s="215"/>
      <c r="F103" s="251"/>
      <c r="G103" s="252"/>
      <c r="H103" s="251"/>
      <c r="I103" s="251"/>
      <c r="J103" s="251"/>
      <c r="K103" s="252"/>
      <c r="L103" s="229"/>
      <c r="M103" s="229"/>
      <c r="N103" s="229"/>
      <c r="O103" s="229"/>
      <c r="P103" s="229"/>
      <c r="Q103" s="229"/>
      <c r="R103" s="229"/>
      <c r="S103" s="143"/>
      <c r="T103" s="229"/>
      <c r="U103" s="229"/>
      <c r="V103" s="229"/>
      <c r="W103" s="229"/>
      <c r="X103" s="229"/>
      <c r="Y103" s="229"/>
      <c r="Z103" s="229"/>
    </row>
    <row r="104" spans="1:26" ht="21" customHeight="1" x14ac:dyDescent="0.45">
      <c r="A104" s="248" t="s">
        <v>81</v>
      </c>
      <c r="B104" s="249"/>
      <c r="C104" s="249"/>
      <c r="D104" s="249"/>
      <c r="E104" s="250"/>
      <c r="F104" s="252"/>
      <c r="G104" s="253"/>
      <c r="H104" s="252"/>
      <c r="I104" s="253"/>
      <c r="J104" s="252"/>
      <c r="K104" s="253"/>
      <c r="L104" s="143"/>
      <c r="M104" s="145"/>
      <c r="N104" s="143"/>
      <c r="O104" s="145"/>
      <c r="P104" s="21"/>
      <c r="Q104" s="21"/>
      <c r="R104" s="21"/>
      <c r="S104" s="39"/>
      <c r="T104" s="143"/>
      <c r="U104" s="145"/>
      <c r="V104" s="143"/>
      <c r="W104" s="144"/>
      <c r="X104" s="145"/>
      <c r="Y104" s="143"/>
      <c r="Z104" s="145"/>
    </row>
    <row r="105" spans="1:26" ht="10.5" customHeight="1" x14ac:dyDescent="0.45">
      <c r="A105" s="161" t="s">
        <v>60</v>
      </c>
      <c r="B105" s="162"/>
      <c r="C105" s="162"/>
      <c r="D105" s="162"/>
      <c r="E105" s="254"/>
      <c r="F105" s="251"/>
      <c r="G105" s="252"/>
      <c r="H105" s="251"/>
      <c r="I105" s="251"/>
      <c r="J105" s="251"/>
      <c r="K105" s="252"/>
      <c r="L105" s="229"/>
      <c r="M105" s="229"/>
      <c r="N105" s="229"/>
      <c r="O105" s="229"/>
      <c r="P105" s="229"/>
      <c r="Q105" s="229"/>
      <c r="R105" s="229"/>
      <c r="S105" s="143"/>
      <c r="T105" s="229"/>
      <c r="U105" s="229"/>
      <c r="V105" s="229"/>
      <c r="W105" s="229"/>
      <c r="X105" s="229"/>
      <c r="Y105" s="229"/>
      <c r="Z105" s="229"/>
    </row>
    <row r="106" spans="1:26" ht="10.5" customHeight="1" x14ac:dyDescent="0.45">
      <c r="A106" s="163" t="s">
        <v>61</v>
      </c>
      <c r="B106" s="164"/>
      <c r="C106" s="164"/>
      <c r="D106" s="164"/>
      <c r="E106" s="215"/>
      <c r="F106" s="251"/>
      <c r="G106" s="252"/>
      <c r="H106" s="251"/>
      <c r="I106" s="251"/>
      <c r="J106" s="251"/>
      <c r="K106" s="252"/>
      <c r="L106" s="229"/>
      <c r="M106" s="229"/>
      <c r="N106" s="229"/>
      <c r="O106" s="229"/>
      <c r="P106" s="229"/>
      <c r="Q106" s="229"/>
      <c r="R106" s="229"/>
      <c r="S106" s="143"/>
      <c r="T106" s="229"/>
      <c r="U106" s="229"/>
      <c r="V106" s="229"/>
      <c r="W106" s="229"/>
      <c r="X106" s="229"/>
      <c r="Y106" s="229"/>
      <c r="Z106" s="229"/>
    </row>
    <row r="107" spans="1:26" ht="10.5" customHeight="1" x14ac:dyDescent="0.45">
      <c r="A107" s="161" t="s">
        <v>62</v>
      </c>
      <c r="B107" s="162"/>
      <c r="C107" s="162"/>
      <c r="D107" s="162"/>
      <c r="E107" s="254"/>
      <c r="F107" s="251"/>
      <c r="G107" s="252"/>
      <c r="H107" s="251"/>
      <c r="I107" s="251"/>
      <c r="J107" s="251"/>
      <c r="K107" s="252"/>
      <c r="L107" s="229"/>
      <c r="M107" s="229"/>
      <c r="N107" s="229"/>
      <c r="O107" s="229"/>
      <c r="P107" s="229"/>
      <c r="Q107" s="229"/>
      <c r="R107" s="229"/>
      <c r="S107" s="143"/>
      <c r="T107" s="229"/>
      <c r="U107" s="229"/>
      <c r="V107" s="229"/>
      <c r="W107" s="229"/>
      <c r="X107" s="229"/>
      <c r="Y107" s="229"/>
      <c r="Z107" s="229"/>
    </row>
    <row r="108" spans="1:26" ht="10.5" customHeight="1" x14ac:dyDescent="0.45">
      <c r="A108" s="235" t="s">
        <v>464</v>
      </c>
      <c r="B108" s="256"/>
      <c r="C108" s="256"/>
      <c r="D108" s="256"/>
      <c r="E108" s="236"/>
      <c r="F108" s="251"/>
      <c r="G108" s="252"/>
      <c r="H108" s="251"/>
      <c r="I108" s="251"/>
      <c r="J108" s="251"/>
      <c r="K108" s="252"/>
      <c r="L108" s="229"/>
      <c r="M108" s="229"/>
      <c r="N108" s="229"/>
      <c r="O108" s="229"/>
      <c r="P108" s="229"/>
      <c r="Q108" s="229"/>
      <c r="R108" s="229"/>
      <c r="S108" s="143"/>
      <c r="T108" s="229"/>
      <c r="U108" s="229"/>
      <c r="V108" s="229"/>
      <c r="W108" s="229"/>
      <c r="X108" s="229"/>
      <c r="Y108" s="229"/>
      <c r="Z108" s="229"/>
    </row>
    <row r="109" spans="1:26" x14ac:dyDescent="0.45">
      <c r="A109" s="233" t="s">
        <v>465</v>
      </c>
      <c r="B109" s="233"/>
      <c r="C109" s="233"/>
      <c r="D109" s="233"/>
      <c r="E109" s="233"/>
      <c r="F109" s="255" t="s">
        <v>73</v>
      </c>
      <c r="G109" s="255"/>
      <c r="H109" s="255"/>
      <c r="I109" s="255"/>
      <c r="J109" s="255"/>
      <c r="K109" s="255"/>
      <c r="L109" s="255"/>
      <c r="M109" s="255"/>
      <c r="N109" s="255"/>
      <c r="O109" s="222"/>
      <c r="P109" s="138" t="s">
        <v>35</v>
      </c>
      <c r="Q109" s="138"/>
      <c r="R109" s="138"/>
      <c r="S109" s="138"/>
      <c r="T109" s="138"/>
      <c r="U109" s="138"/>
      <c r="V109" s="138"/>
      <c r="W109" s="138"/>
      <c r="X109" s="138"/>
      <c r="Y109" s="174" t="s">
        <v>90</v>
      </c>
      <c r="Z109" s="174"/>
    </row>
    <row r="110" spans="1:26" x14ac:dyDescent="0.45">
      <c r="A110" s="36" t="s">
        <v>465</v>
      </c>
      <c r="B110" s="36"/>
      <c r="C110" s="36"/>
      <c r="D110" s="36"/>
      <c r="E110" s="36"/>
      <c r="F110" s="255"/>
      <c r="G110" s="255"/>
      <c r="H110" s="255"/>
      <c r="I110" s="255"/>
      <c r="J110" s="255"/>
      <c r="K110" s="255"/>
      <c r="L110" s="255"/>
      <c r="M110" s="255"/>
      <c r="N110" s="255"/>
      <c r="O110" s="162" t="s">
        <v>78</v>
      </c>
      <c r="P110" s="162"/>
      <c r="Q110" s="162"/>
      <c r="R110" s="162"/>
      <c r="S110" s="162"/>
      <c r="T110" s="162"/>
      <c r="U110" s="162"/>
      <c r="V110" s="162"/>
      <c r="W110" s="162"/>
      <c r="X110" s="224"/>
      <c r="Y110" s="224"/>
      <c r="Z110" s="224"/>
    </row>
    <row r="111" spans="1:26" ht="15" x14ac:dyDescent="0.45">
      <c r="A111" s="164" t="str">
        <f>V21</f>
        <v>A</v>
      </c>
      <c r="B111" s="164"/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257">
        <f>R7</f>
        <v>0</v>
      </c>
      <c r="T111" s="257"/>
      <c r="U111" s="257"/>
      <c r="V111" s="257"/>
      <c r="W111" s="257"/>
      <c r="X111" s="258"/>
      <c r="Y111" s="258"/>
      <c r="Z111" s="258"/>
    </row>
    <row r="112" spans="1:26" x14ac:dyDescent="0.45">
      <c r="A112" s="148" t="s">
        <v>15</v>
      </c>
      <c r="B112" s="148"/>
      <c r="C112" s="148" t="s">
        <v>36</v>
      </c>
      <c r="D112" s="148"/>
      <c r="E112" s="148"/>
      <c r="F112" s="148"/>
      <c r="G112" s="148"/>
      <c r="H112" s="148" t="s">
        <v>37</v>
      </c>
      <c r="I112" s="148"/>
      <c r="J112" s="148"/>
      <c r="K112" s="148"/>
      <c r="L112" s="148"/>
      <c r="M112" s="148" t="s">
        <v>8</v>
      </c>
      <c r="N112" s="148"/>
      <c r="O112" s="148"/>
      <c r="P112" s="148"/>
      <c r="Q112" s="148"/>
      <c r="R112" s="148"/>
      <c r="S112" s="148" t="s">
        <v>74</v>
      </c>
      <c r="T112" s="148"/>
      <c r="U112" s="148"/>
      <c r="V112" s="148"/>
      <c r="W112" s="148"/>
      <c r="X112" s="148"/>
      <c r="Y112" s="148"/>
      <c r="Z112" s="148"/>
    </row>
    <row r="113" spans="1:26" x14ac:dyDescent="0.4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16"/>
      <c r="N113" s="16"/>
      <c r="O113" s="37"/>
      <c r="P113" s="228" t="s">
        <v>40</v>
      </c>
      <c r="Q113" s="228"/>
      <c r="R113" s="228"/>
      <c r="S113" s="228"/>
      <c r="T113" s="228"/>
      <c r="U113" s="228"/>
      <c r="V113" s="228"/>
      <c r="W113" s="164"/>
      <c r="X113" s="164"/>
      <c r="Y113" s="164"/>
      <c r="Z113" s="1" t="s">
        <v>70</v>
      </c>
    </row>
    <row r="114" spans="1:26" x14ac:dyDescent="0.4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16"/>
      <c r="N114" s="16"/>
      <c r="O114" s="37"/>
      <c r="P114" s="41"/>
      <c r="Q114" s="41"/>
      <c r="R114" s="41"/>
      <c r="S114" s="41"/>
      <c r="T114" s="41"/>
      <c r="U114" s="41"/>
      <c r="V114" s="41"/>
      <c r="W114" s="40"/>
      <c r="X114" s="40"/>
      <c r="Y114" s="40"/>
      <c r="Z114" s="22"/>
    </row>
    <row r="115" spans="1:26" x14ac:dyDescent="0.45">
      <c r="P115" s="228" t="s">
        <v>93</v>
      </c>
      <c r="Q115" s="228"/>
      <c r="R115" s="228"/>
      <c r="S115" s="228"/>
      <c r="T115" s="228"/>
      <c r="U115" s="228"/>
      <c r="V115" s="228"/>
      <c r="W115" s="164"/>
      <c r="X115" s="164"/>
      <c r="Y115" s="164"/>
      <c r="Z115" s="1" t="s">
        <v>70</v>
      </c>
    </row>
  </sheetData>
  <mergeCells count="518">
    <mergeCell ref="X58:Z58"/>
    <mergeCell ref="S46:S47"/>
    <mergeCell ref="P50:P51"/>
    <mergeCell ref="Q50:Q51"/>
    <mergeCell ref="R50:R51"/>
    <mergeCell ref="S50:S51"/>
    <mergeCell ref="Y46:Z47"/>
    <mergeCell ref="V46:X47"/>
    <mergeCell ref="T46:U47"/>
    <mergeCell ref="R46:R47"/>
    <mergeCell ref="F58:N58"/>
    <mergeCell ref="A52:E52"/>
    <mergeCell ref="F52:G52"/>
    <mergeCell ref="H52:I52"/>
    <mergeCell ref="J52:K52"/>
    <mergeCell ref="L52:M52"/>
    <mergeCell ref="N52:O52"/>
    <mergeCell ref="Y49:Z49"/>
    <mergeCell ref="Y48:Z48"/>
    <mergeCell ref="V50:X51"/>
    <mergeCell ref="V49:X49"/>
    <mergeCell ref="V48:X48"/>
    <mergeCell ref="Y52:Z52"/>
    <mergeCell ref="R55:R56"/>
    <mergeCell ref="R53:R54"/>
    <mergeCell ref="Q55:Q56"/>
    <mergeCell ref="Q53:Q54"/>
    <mergeCell ref="P55:P56"/>
    <mergeCell ref="P53:P54"/>
    <mergeCell ref="T52:U52"/>
    <mergeCell ref="V52:X52"/>
    <mergeCell ref="S55:S56"/>
    <mergeCell ref="S53:S54"/>
    <mergeCell ref="O58:W58"/>
    <mergeCell ref="A45:E45"/>
    <mergeCell ref="F44:G45"/>
    <mergeCell ref="N44:O45"/>
    <mergeCell ref="L44:M45"/>
    <mergeCell ref="J44:K45"/>
    <mergeCell ref="H44:I45"/>
    <mergeCell ref="Y44:Z45"/>
    <mergeCell ref="V44:X45"/>
    <mergeCell ref="T44:U45"/>
    <mergeCell ref="S44:S45"/>
    <mergeCell ref="R44:R45"/>
    <mergeCell ref="Q44:Q45"/>
    <mergeCell ref="P44:P45"/>
    <mergeCell ref="A44:E44"/>
    <mergeCell ref="Y41:Z42"/>
    <mergeCell ref="V41:X42"/>
    <mergeCell ref="T41:U42"/>
    <mergeCell ref="S41:S42"/>
    <mergeCell ref="R41:R42"/>
    <mergeCell ref="Y55:Z56"/>
    <mergeCell ref="Y53:Z54"/>
    <mergeCell ref="V55:X56"/>
    <mergeCell ref="V53:X54"/>
    <mergeCell ref="T55:U56"/>
    <mergeCell ref="T53:U54"/>
    <mergeCell ref="T50:U51"/>
    <mergeCell ref="T49:U49"/>
    <mergeCell ref="T48:U48"/>
    <mergeCell ref="Y43:Z43"/>
    <mergeCell ref="V43:X43"/>
    <mergeCell ref="T43:U43"/>
    <mergeCell ref="Y50:Z51"/>
    <mergeCell ref="F43:G43"/>
    <mergeCell ref="F46:G47"/>
    <mergeCell ref="F55:G56"/>
    <mergeCell ref="F53:G54"/>
    <mergeCell ref="F50:G51"/>
    <mergeCell ref="F49:G49"/>
    <mergeCell ref="F48:G48"/>
    <mergeCell ref="J55:K56"/>
    <mergeCell ref="H55:I56"/>
    <mergeCell ref="J53:K54"/>
    <mergeCell ref="H53:I54"/>
    <mergeCell ref="J50:K51"/>
    <mergeCell ref="H50:I51"/>
    <mergeCell ref="J49:K49"/>
    <mergeCell ref="H49:I49"/>
    <mergeCell ref="J48:K48"/>
    <mergeCell ref="H48:I48"/>
    <mergeCell ref="J46:K47"/>
    <mergeCell ref="H46:I47"/>
    <mergeCell ref="H41:I42"/>
    <mergeCell ref="J41:K42"/>
    <mergeCell ref="L41:M42"/>
    <mergeCell ref="N41:O42"/>
    <mergeCell ref="Q41:Q42"/>
    <mergeCell ref="P41:P42"/>
    <mergeCell ref="J43:K43"/>
    <mergeCell ref="H43:I43"/>
    <mergeCell ref="N55:O56"/>
    <mergeCell ref="L55:M56"/>
    <mergeCell ref="N53:O54"/>
    <mergeCell ref="L53:M54"/>
    <mergeCell ref="N50:O51"/>
    <mergeCell ref="L50:M51"/>
    <mergeCell ref="N49:O49"/>
    <mergeCell ref="L49:M49"/>
    <mergeCell ref="N48:O48"/>
    <mergeCell ref="L48:M48"/>
    <mergeCell ref="L46:M47"/>
    <mergeCell ref="N43:O43"/>
    <mergeCell ref="L43:M43"/>
    <mergeCell ref="P46:P47"/>
    <mergeCell ref="Q46:Q47"/>
    <mergeCell ref="N46:O47"/>
    <mergeCell ref="S39:S40"/>
    <mergeCell ref="T38:Z38"/>
    <mergeCell ref="T39:U39"/>
    <mergeCell ref="T40:U40"/>
    <mergeCell ref="V39:X39"/>
    <mergeCell ref="V40:X40"/>
    <mergeCell ref="Y39:Z40"/>
    <mergeCell ref="A33:D33"/>
    <mergeCell ref="S18:Y18"/>
    <mergeCell ref="I30:Y30"/>
    <mergeCell ref="A39:E39"/>
    <mergeCell ref="B28:H28"/>
    <mergeCell ref="I28:O28"/>
    <mergeCell ref="I29:O29"/>
    <mergeCell ref="A40:E40"/>
    <mergeCell ref="D26:L26"/>
    <mergeCell ref="F39:G40"/>
    <mergeCell ref="H39:I40"/>
    <mergeCell ref="J39:K40"/>
    <mergeCell ref="M26:N26"/>
    <mergeCell ref="D25:L25"/>
    <mergeCell ref="P23:R23"/>
    <mergeCell ref="B17:D18"/>
    <mergeCell ref="E19:J19"/>
    <mergeCell ref="R11:U11"/>
    <mergeCell ref="S19:Y19"/>
    <mergeCell ref="A1:X1"/>
    <mergeCell ref="A2:X2"/>
    <mergeCell ref="A4:X4"/>
    <mergeCell ref="A5:X5"/>
    <mergeCell ref="G7:Q7"/>
    <mergeCell ref="H8:P8"/>
    <mergeCell ref="P38:S38"/>
    <mergeCell ref="B11:P11"/>
    <mergeCell ref="R8:Z8"/>
    <mergeCell ref="N38:O40"/>
    <mergeCell ref="L38:L40"/>
    <mergeCell ref="M38:M40"/>
    <mergeCell ref="R10:U10"/>
    <mergeCell ref="W10:Y10"/>
    <mergeCell ref="B13:P13"/>
    <mergeCell ref="Q29:Y29"/>
    <mergeCell ref="W26:Y26"/>
    <mergeCell ref="W25:Y25"/>
    <mergeCell ref="O25:V25"/>
    <mergeCell ref="O26:V26"/>
    <mergeCell ref="A25:C25"/>
    <mergeCell ref="M25:N25"/>
    <mergeCell ref="A41:E41"/>
    <mergeCell ref="A42:E42"/>
    <mergeCell ref="W61:Y61"/>
    <mergeCell ref="P61:V61"/>
    <mergeCell ref="S59:Z59"/>
    <mergeCell ref="A59:B59"/>
    <mergeCell ref="C59:G59"/>
    <mergeCell ref="H59:L59"/>
    <mergeCell ref="M59:R59"/>
    <mergeCell ref="S60:Z60"/>
    <mergeCell ref="M60:R60"/>
    <mergeCell ref="H60:L60"/>
    <mergeCell ref="C60:G60"/>
    <mergeCell ref="A60:B60"/>
    <mergeCell ref="A46:E46"/>
    <mergeCell ref="A47:E47"/>
    <mergeCell ref="A48:E48"/>
    <mergeCell ref="A49:E49"/>
    <mergeCell ref="A53:E53"/>
    <mergeCell ref="A56:E56"/>
    <mergeCell ref="A50:E50"/>
    <mergeCell ref="A51:E51"/>
    <mergeCell ref="A54:E54"/>
    <mergeCell ref="A55:E55"/>
    <mergeCell ref="F38:K38"/>
    <mergeCell ref="U35:Z36"/>
    <mergeCell ref="P28:X28"/>
    <mergeCell ref="A30:H31"/>
    <mergeCell ref="B29:H29"/>
    <mergeCell ref="A35:S36"/>
    <mergeCell ref="U37:Z37"/>
    <mergeCell ref="A38:E38"/>
    <mergeCell ref="B23:C23"/>
    <mergeCell ref="D23:E23"/>
    <mergeCell ref="F23:G23"/>
    <mergeCell ref="R7:Z7"/>
    <mergeCell ref="F6:R6"/>
    <mergeCell ref="A57:E57"/>
    <mergeCell ref="F57:O57"/>
    <mergeCell ref="P57:X57"/>
    <mergeCell ref="Y57:Z57"/>
    <mergeCell ref="P39:R39"/>
    <mergeCell ref="V21:X22"/>
    <mergeCell ref="J21:L22"/>
    <mergeCell ref="A43:E43"/>
    <mergeCell ref="F41:G42"/>
    <mergeCell ref="Q13:U13"/>
    <mergeCell ref="B14:M14"/>
    <mergeCell ref="E18:J18"/>
    <mergeCell ref="L18:Q18"/>
    <mergeCell ref="V23:X23"/>
    <mergeCell ref="B20:G20"/>
    <mergeCell ref="B21:C22"/>
    <mergeCell ref="D21:E22"/>
    <mergeCell ref="F21:G22"/>
    <mergeCell ref="B10:P10"/>
    <mergeCell ref="L19:Q19"/>
    <mergeCell ref="P21:R22"/>
    <mergeCell ref="J23:L23"/>
    <mergeCell ref="T65:Z65"/>
    <mergeCell ref="A66:E66"/>
    <mergeCell ref="F66:G67"/>
    <mergeCell ref="H66:I67"/>
    <mergeCell ref="J66:K67"/>
    <mergeCell ref="P66:R66"/>
    <mergeCell ref="S66:S67"/>
    <mergeCell ref="T66:U66"/>
    <mergeCell ref="V66:X66"/>
    <mergeCell ref="Y66:Z67"/>
    <mergeCell ref="A67:E67"/>
    <mergeCell ref="T67:U67"/>
    <mergeCell ref="V67:X67"/>
    <mergeCell ref="P68:P69"/>
    <mergeCell ref="Q68:Q69"/>
    <mergeCell ref="R68:R69"/>
    <mergeCell ref="A65:E65"/>
    <mergeCell ref="F65:K65"/>
    <mergeCell ref="L65:L67"/>
    <mergeCell ref="M65:M67"/>
    <mergeCell ref="N65:O67"/>
    <mergeCell ref="P65:S65"/>
    <mergeCell ref="N71:O72"/>
    <mergeCell ref="P71:P72"/>
    <mergeCell ref="Q71:Q72"/>
    <mergeCell ref="R71:R72"/>
    <mergeCell ref="S68:S69"/>
    <mergeCell ref="T68:U69"/>
    <mergeCell ref="V68:X69"/>
    <mergeCell ref="Y68:Z69"/>
    <mergeCell ref="A69:E69"/>
    <mergeCell ref="A70:E70"/>
    <mergeCell ref="F70:G70"/>
    <mergeCell ref="H70:I70"/>
    <mergeCell ref="J70:K70"/>
    <mergeCell ref="L70:M70"/>
    <mergeCell ref="N70:O70"/>
    <mergeCell ref="T70:U70"/>
    <mergeCell ref="V70:X70"/>
    <mergeCell ref="Y70:Z70"/>
    <mergeCell ref="A68:E68"/>
    <mergeCell ref="F68:G69"/>
    <mergeCell ref="H68:I69"/>
    <mergeCell ref="J68:K69"/>
    <mergeCell ref="L68:M69"/>
    <mergeCell ref="N68:O69"/>
    <mergeCell ref="S71:S72"/>
    <mergeCell ref="T71:U72"/>
    <mergeCell ref="V71:X72"/>
    <mergeCell ref="Y71:Z72"/>
    <mergeCell ref="A72:E72"/>
    <mergeCell ref="A73:E73"/>
    <mergeCell ref="F73:G74"/>
    <mergeCell ref="H73:I74"/>
    <mergeCell ref="J73:K74"/>
    <mergeCell ref="L73:M74"/>
    <mergeCell ref="N73:O74"/>
    <mergeCell ref="P73:P74"/>
    <mergeCell ref="Q73:Q74"/>
    <mergeCell ref="R73:R74"/>
    <mergeCell ref="S73:S74"/>
    <mergeCell ref="T73:U74"/>
    <mergeCell ref="V73:X74"/>
    <mergeCell ref="Y73:Z74"/>
    <mergeCell ref="A74:E74"/>
    <mergeCell ref="A71:E71"/>
    <mergeCell ref="F71:G72"/>
    <mergeCell ref="H71:I72"/>
    <mergeCell ref="J71:K72"/>
    <mergeCell ref="L71:M72"/>
    <mergeCell ref="A75:E75"/>
    <mergeCell ref="F75:G75"/>
    <mergeCell ref="H75:I75"/>
    <mergeCell ref="J75:K75"/>
    <mergeCell ref="L75:M75"/>
    <mergeCell ref="N75:O75"/>
    <mergeCell ref="T75:U75"/>
    <mergeCell ref="V75:X75"/>
    <mergeCell ref="Y75:Z75"/>
    <mergeCell ref="R79:R80"/>
    <mergeCell ref="S76:S77"/>
    <mergeCell ref="T76:U77"/>
    <mergeCell ref="V76:X77"/>
    <mergeCell ref="Y76:Z77"/>
    <mergeCell ref="A77:E77"/>
    <mergeCell ref="A78:E78"/>
    <mergeCell ref="F78:G78"/>
    <mergeCell ref="H78:I78"/>
    <mergeCell ref="J78:K78"/>
    <mergeCell ref="L78:M78"/>
    <mergeCell ref="N78:O78"/>
    <mergeCell ref="T78:U78"/>
    <mergeCell ref="V78:X78"/>
    <mergeCell ref="Y78:Z78"/>
    <mergeCell ref="A76:E76"/>
    <mergeCell ref="F76:G77"/>
    <mergeCell ref="H76:I77"/>
    <mergeCell ref="J76:K77"/>
    <mergeCell ref="L76:M77"/>
    <mergeCell ref="N76:O77"/>
    <mergeCell ref="P76:P77"/>
    <mergeCell ref="Q76:Q77"/>
    <mergeCell ref="R76:R77"/>
    <mergeCell ref="Y79:Z80"/>
    <mergeCell ref="A80:E80"/>
    <mergeCell ref="A81:E81"/>
    <mergeCell ref="F81:G82"/>
    <mergeCell ref="H81:I82"/>
    <mergeCell ref="J81:K82"/>
    <mergeCell ref="L81:M82"/>
    <mergeCell ref="N81:O82"/>
    <mergeCell ref="P81:P82"/>
    <mergeCell ref="Q81:Q82"/>
    <mergeCell ref="R81:R82"/>
    <mergeCell ref="S81:S82"/>
    <mergeCell ref="T81:U82"/>
    <mergeCell ref="V81:X82"/>
    <mergeCell ref="Y81:Z82"/>
    <mergeCell ref="A82:E82"/>
    <mergeCell ref="A79:E79"/>
    <mergeCell ref="F79:G80"/>
    <mergeCell ref="H79:I80"/>
    <mergeCell ref="J79:K80"/>
    <mergeCell ref="L79:M80"/>
    <mergeCell ref="N79:O80"/>
    <mergeCell ref="P79:P80"/>
    <mergeCell ref="Q79:Q80"/>
    <mergeCell ref="A86:B86"/>
    <mergeCell ref="C86:G86"/>
    <mergeCell ref="H86:L86"/>
    <mergeCell ref="M86:R86"/>
    <mergeCell ref="S86:Z86"/>
    <mergeCell ref="P87:V87"/>
    <mergeCell ref="W87:Y87"/>
    <mergeCell ref="A63:Z64"/>
    <mergeCell ref="A89:Z90"/>
    <mergeCell ref="A83:E83"/>
    <mergeCell ref="F83:O83"/>
    <mergeCell ref="P83:X83"/>
    <mergeCell ref="Y83:Z83"/>
    <mergeCell ref="F84:N84"/>
    <mergeCell ref="O84:W84"/>
    <mergeCell ref="X84:Z84"/>
    <mergeCell ref="A85:B85"/>
    <mergeCell ref="C85:G85"/>
    <mergeCell ref="H85:L85"/>
    <mergeCell ref="M85:R85"/>
    <mergeCell ref="S85:Z85"/>
    <mergeCell ref="S79:S80"/>
    <mergeCell ref="T79:U80"/>
    <mergeCell ref="V79:X80"/>
    <mergeCell ref="A91:E91"/>
    <mergeCell ref="F91:K91"/>
    <mergeCell ref="L91:L93"/>
    <mergeCell ref="M91:M93"/>
    <mergeCell ref="N91:O93"/>
    <mergeCell ref="P91:S91"/>
    <mergeCell ref="T91:Z91"/>
    <mergeCell ref="A92:E92"/>
    <mergeCell ref="F92:G93"/>
    <mergeCell ref="H92:I93"/>
    <mergeCell ref="J92:K93"/>
    <mergeCell ref="P92:R92"/>
    <mergeCell ref="S92:S93"/>
    <mergeCell ref="T92:U92"/>
    <mergeCell ref="V92:X92"/>
    <mergeCell ref="Y92:Z93"/>
    <mergeCell ref="A93:E93"/>
    <mergeCell ref="T93:U93"/>
    <mergeCell ref="V93:X93"/>
    <mergeCell ref="V94:X95"/>
    <mergeCell ref="Y94:Z95"/>
    <mergeCell ref="A95:E95"/>
    <mergeCell ref="A96:E96"/>
    <mergeCell ref="F96:G96"/>
    <mergeCell ref="H96:I96"/>
    <mergeCell ref="J96:K96"/>
    <mergeCell ref="L96:M96"/>
    <mergeCell ref="N96:O96"/>
    <mergeCell ref="T96:U96"/>
    <mergeCell ref="V96:X96"/>
    <mergeCell ref="Y96:Z96"/>
    <mergeCell ref="A94:E94"/>
    <mergeCell ref="F94:G95"/>
    <mergeCell ref="H94:I95"/>
    <mergeCell ref="J94:K95"/>
    <mergeCell ref="L94:M95"/>
    <mergeCell ref="N94:O95"/>
    <mergeCell ref="P94:P95"/>
    <mergeCell ref="Q94:Q95"/>
    <mergeCell ref="R94:R95"/>
    <mergeCell ref="H97:I98"/>
    <mergeCell ref="J97:K98"/>
    <mergeCell ref="L97:M98"/>
    <mergeCell ref="N97:O98"/>
    <mergeCell ref="P97:P98"/>
    <mergeCell ref="Q97:Q98"/>
    <mergeCell ref="R97:R98"/>
    <mergeCell ref="S94:S95"/>
    <mergeCell ref="T94:U95"/>
    <mergeCell ref="T101:U101"/>
    <mergeCell ref="V101:X101"/>
    <mergeCell ref="Y101:Z101"/>
    <mergeCell ref="S97:S98"/>
    <mergeCell ref="T97:U98"/>
    <mergeCell ref="V97:X98"/>
    <mergeCell ref="Y97:Z98"/>
    <mergeCell ref="A98:E98"/>
    <mergeCell ref="A99:E99"/>
    <mergeCell ref="F99:G100"/>
    <mergeCell ref="H99:I100"/>
    <mergeCell ref="J99:K100"/>
    <mergeCell ref="L99:M100"/>
    <mergeCell ref="N99:O100"/>
    <mergeCell ref="P99:P100"/>
    <mergeCell ref="Q99:Q100"/>
    <mergeCell ref="R99:R100"/>
    <mergeCell ref="S99:S100"/>
    <mergeCell ref="T99:U100"/>
    <mergeCell ref="V99:X100"/>
    <mergeCell ref="Y99:Z100"/>
    <mergeCell ref="A100:E100"/>
    <mergeCell ref="A97:E97"/>
    <mergeCell ref="F97:G98"/>
    <mergeCell ref="P102:P103"/>
    <mergeCell ref="Q102:Q103"/>
    <mergeCell ref="R102:R103"/>
    <mergeCell ref="A101:E101"/>
    <mergeCell ref="F101:G101"/>
    <mergeCell ref="H101:I101"/>
    <mergeCell ref="J101:K101"/>
    <mergeCell ref="L101:M101"/>
    <mergeCell ref="N101:O101"/>
    <mergeCell ref="N105:O106"/>
    <mergeCell ref="P105:P106"/>
    <mergeCell ref="Q105:Q106"/>
    <mergeCell ref="R105:R106"/>
    <mergeCell ref="S102:S103"/>
    <mergeCell ref="T102:U103"/>
    <mergeCell ref="V102:X103"/>
    <mergeCell ref="Y102:Z103"/>
    <mergeCell ref="A103:E103"/>
    <mergeCell ref="A104:E104"/>
    <mergeCell ref="F104:G104"/>
    <mergeCell ref="H104:I104"/>
    <mergeCell ref="J104:K104"/>
    <mergeCell ref="L104:M104"/>
    <mergeCell ref="N104:O104"/>
    <mergeCell ref="T104:U104"/>
    <mergeCell ref="V104:X104"/>
    <mergeCell ref="Y104:Z104"/>
    <mergeCell ref="A102:E102"/>
    <mergeCell ref="F102:G103"/>
    <mergeCell ref="H102:I103"/>
    <mergeCell ref="J102:K103"/>
    <mergeCell ref="L102:M103"/>
    <mergeCell ref="N102:O103"/>
    <mergeCell ref="S105:S106"/>
    <mergeCell ref="T105:U106"/>
    <mergeCell ref="V105:X106"/>
    <mergeCell ref="Y105:Z106"/>
    <mergeCell ref="A106:E106"/>
    <mergeCell ref="A107:E107"/>
    <mergeCell ref="F107:G108"/>
    <mergeCell ref="H107:I108"/>
    <mergeCell ref="J107:K108"/>
    <mergeCell ref="L107:M108"/>
    <mergeCell ref="N107:O108"/>
    <mergeCell ref="P107:P108"/>
    <mergeCell ref="Q107:Q108"/>
    <mergeCell ref="R107:R108"/>
    <mergeCell ref="S107:S108"/>
    <mergeCell ref="T107:U108"/>
    <mergeCell ref="V107:X108"/>
    <mergeCell ref="Y107:Z108"/>
    <mergeCell ref="A108:E108"/>
    <mergeCell ref="A105:E105"/>
    <mergeCell ref="F105:G106"/>
    <mergeCell ref="H105:I106"/>
    <mergeCell ref="J105:K106"/>
    <mergeCell ref="L105:M106"/>
    <mergeCell ref="A109:E109"/>
    <mergeCell ref="F109:O109"/>
    <mergeCell ref="P109:X109"/>
    <mergeCell ref="Y109:Z109"/>
    <mergeCell ref="F110:N110"/>
    <mergeCell ref="O110:W110"/>
    <mergeCell ref="X110:Z110"/>
    <mergeCell ref="A111:B111"/>
    <mergeCell ref="C111:G111"/>
    <mergeCell ref="H111:L111"/>
    <mergeCell ref="M111:R111"/>
    <mergeCell ref="S111:Z111"/>
    <mergeCell ref="A112:B112"/>
    <mergeCell ref="C112:G112"/>
    <mergeCell ref="H112:L112"/>
    <mergeCell ref="M112:R112"/>
    <mergeCell ref="S112:Z112"/>
    <mergeCell ref="P113:V113"/>
    <mergeCell ref="W113:Y113"/>
    <mergeCell ref="P115:V115"/>
    <mergeCell ref="W115:Y115"/>
  </mergeCells>
  <pageMargins left="0.39370078740157483" right="0.19685039370078741" top="0.59055118110236227" bottom="0.39370078740157483" header="0.19685039370078741" footer="0.19685039370078741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8A3764-DD29-45B0-9253-04E863F12C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3A</vt:lpstr>
      <vt:lpstr>KARDEX (40)</vt:lpstr>
      <vt:lpstr>KARDEX (39)</vt:lpstr>
      <vt:lpstr>KARDEX (38)</vt:lpstr>
      <vt:lpstr>KARDEX (37)</vt:lpstr>
      <vt:lpstr>KARDEX (36)</vt:lpstr>
      <vt:lpstr>KARDEX (35)</vt:lpstr>
      <vt:lpstr>KARDEX (34)</vt:lpstr>
      <vt:lpstr>KARDEX (33)</vt:lpstr>
      <vt:lpstr>KARDEX (32)</vt:lpstr>
      <vt:lpstr>KARDEX (31)</vt:lpstr>
      <vt:lpstr>KARDEX (30)</vt:lpstr>
      <vt:lpstr>KARDEX (29)</vt:lpstr>
      <vt:lpstr>KARDEX (28)</vt:lpstr>
      <vt:lpstr>KARDEX (27)</vt:lpstr>
      <vt:lpstr>KARDEX (26)</vt:lpstr>
      <vt:lpstr>KARDEX (25)</vt:lpstr>
      <vt:lpstr>KARDEX (24)</vt:lpstr>
      <vt:lpstr>KARDEX (23)</vt:lpstr>
      <vt:lpstr>KARDEX (22)</vt:lpstr>
      <vt:lpstr>KARDEX (21)</vt:lpstr>
      <vt:lpstr>KARDEX (20)</vt:lpstr>
      <vt:lpstr>KARDEX (19)</vt:lpstr>
      <vt:lpstr>KARDEX (18)</vt:lpstr>
      <vt:lpstr>KARDEX (17)</vt:lpstr>
      <vt:lpstr>KARDEX (16)</vt:lpstr>
      <vt:lpstr>KARDEX (15)</vt:lpstr>
      <vt:lpstr>KARDEX (14)</vt:lpstr>
      <vt:lpstr>KARDEX (13)</vt:lpstr>
      <vt:lpstr>KARDEX (12)</vt:lpstr>
      <vt:lpstr>KARDEX (11)</vt:lpstr>
      <vt:lpstr>KARDEX (10)</vt:lpstr>
      <vt:lpstr>KARDEX (9)</vt:lpstr>
      <vt:lpstr>KARDEX (8)</vt:lpstr>
      <vt:lpstr>KARDEX (7)</vt:lpstr>
      <vt:lpstr>KARDEX (6)</vt:lpstr>
      <vt:lpstr>KARDEX (5)</vt:lpstr>
      <vt:lpstr>KARDEX (4)</vt:lpstr>
      <vt:lpstr>KARDEX (3)</vt:lpstr>
      <vt:lpstr>KARDEX (2)</vt:lpstr>
      <vt:lpstr>KARDEX (1)</vt:lpstr>
      <vt:lpstr>KARDEX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24</dc:creator>
  <cp:lastModifiedBy>Amaury Lopez Diaz</cp:lastModifiedBy>
  <cp:lastPrinted>2022-12-02T05:53:42Z</cp:lastPrinted>
  <dcterms:created xsi:type="dcterms:W3CDTF">2012-02-23T23:12:43Z</dcterms:created>
  <dcterms:modified xsi:type="dcterms:W3CDTF">2022-12-04T01:44:46Z</dcterms:modified>
</cp:coreProperties>
</file>