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3" autoFilterDateGrouping="1"/>
  </bookViews>
  <sheets>
    <sheet xmlns:r="http://schemas.openxmlformats.org/officeDocument/2006/relationships" name="礎武器" sheetId="1" state="visible" r:id="rId1"/>
    <sheet xmlns:r="http://schemas.openxmlformats.org/officeDocument/2006/relationships" name="十天超越" sheetId="2" state="visible" r:id="rId2"/>
    <sheet xmlns:r="http://schemas.openxmlformats.org/officeDocument/2006/relationships" name="十天超越ID別" sheetId="3" state="visible" r:id="rId3"/>
    <sheet xmlns:r="http://schemas.openxmlformats.org/officeDocument/2006/relationships" name="工作表6" sheetId="4" state="visible" r:id="rId4"/>
    <sheet xmlns:r="http://schemas.openxmlformats.org/officeDocument/2006/relationships" name="所需素材" sheetId="5" state="visible" r:id="rId5"/>
    <sheet xmlns:r="http://schemas.openxmlformats.org/officeDocument/2006/relationships" name="素材ID對照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新細明體"/>
      <family val="2"/>
      <color rgb="FF000000"/>
      <sz val="12"/>
    </font>
    <font>
      <name val="Arial"/>
      <family val="2"/>
      <color rgb="FF000000"/>
      <sz val="11"/>
    </font>
    <font>
      <name val="Arial"/>
      <family val="2"/>
      <color rgb="FF000000"/>
      <sz val="12"/>
    </font>
    <font>
      <name val="&quot;Google Sans&quot;"/>
      <family val="2"/>
      <color rgb="FF1f1f1f"/>
      <sz val="9"/>
    </font>
    <font>
      <name val="&quot;Google Sans&quot;"/>
      <family val="2"/>
      <color rgb="FF1f1f1f"/>
      <sz val="10"/>
    </font>
    <font>
      <name val="Calibri"/>
      <family val="2"/>
      <color theme="1"/>
      <sz val="11"/>
    </font>
    <font>
      <name val="Arial"/>
      <family val="2"/>
      <color rgb="FF000000"/>
      <sz val="9"/>
    </font>
  </fonts>
  <fills count="5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1"/>
  </cellStyleXfs>
  <cellXfs count="38">
    <xf numFmtId="0" fontId="0" fillId="0" borderId="0" pivotButton="0" quotePrefix="0" xfId="0"/>
    <xf numFmtId="1" fontId="1" fillId="0" borderId="1" applyAlignment="1" pivotButton="0" quotePrefix="0" xfId="0">
      <alignment horizontal="left"/>
    </xf>
    <xf numFmtId="1" fontId="2" fillId="0" borderId="1" applyAlignment="1" pivotButton="0" quotePrefix="0" xfId="0">
      <alignment horizontal="left"/>
    </xf>
    <xf numFmtId="1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3" fontId="3" fillId="0" borderId="1" applyAlignment="1" pivotButton="0" quotePrefix="0" xfId="0">
      <alignment horizontal="right"/>
    </xf>
    <xf numFmtId="1" fontId="3" fillId="0" borderId="1" applyAlignment="1" pivotButton="0" quotePrefix="0" xfId="0">
      <alignment horizontal="left"/>
    </xf>
    <xf numFmtId="1" fontId="0" fillId="0" borderId="0" applyAlignment="1" pivotButton="0" quotePrefix="0" xfId="0">
      <alignment horizontal="right"/>
    </xf>
    <xf numFmtId="1" fontId="2" fillId="0" borderId="1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0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3" fontId="4" fillId="2" borderId="2" applyAlignment="1" pivotButton="0" quotePrefix="0" xfId="0">
      <alignment horizontal="left"/>
    </xf>
    <xf numFmtId="3" fontId="5" fillId="2" borderId="2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0" fontId="4" fillId="2" borderId="2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7" fillId="2" borderId="2" applyAlignment="1" pivotButton="0" quotePrefix="0" xfId="0">
      <alignment horizontal="left" wrapText="1"/>
    </xf>
    <xf numFmtId="0" fontId="2" fillId="3" borderId="3" applyAlignment="1" pivotButton="0" quotePrefix="0" xfId="0">
      <alignment horizontal="left"/>
    </xf>
    <xf numFmtId="0" fontId="2" fillId="0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2" fillId="0" borderId="5" applyAlignment="1" pivotButton="0" quotePrefix="0" xfId="0">
      <alignment horizontal="left"/>
    </xf>
    <xf numFmtId="3" fontId="2" fillId="0" borderId="5" applyAlignment="1" pivotButton="0" quotePrefix="0" xfId="0">
      <alignment horizontal="right"/>
    </xf>
    <xf numFmtId="3" fontId="2" fillId="3" borderId="6" applyAlignment="1" pivotButton="0" quotePrefix="0" xfId="0">
      <alignment horizontal="right"/>
    </xf>
    <xf numFmtId="3" fontId="2" fillId="2" borderId="2" applyAlignment="1" pivotButton="0" quotePrefix="0" xfId="0">
      <alignment horizontal="right"/>
    </xf>
    <xf numFmtId="3" fontId="2" fillId="0" borderId="4" applyAlignment="1" pivotButton="0" quotePrefix="0" xfId="0">
      <alignment horizontal="left"/>
    </xf>
    <xf numFmtId="0" fontId="2" fillId="4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R38"/>
  <sheetViews>
    <sheetView workbookViewId="0">
      <pane xSplit="0" ySplit="1" topLeftCell="A2" activePane="bottomLeft" state="frozen"/>
      <selection activeCell="A1" sqref="A1"/>
    </sheetView>
  </sheetViews>
  <sheetFormatPr baseColWidth="8" defaultRowHeight="15"/>
  <cols>
    <col width="20.14785714285714" bestFit="1" customWidth="1" style="13" min="1" max="1"/>
    <col width="5.576428571428571" bestFit="1" customWidth="1" style="13" min="2" max="2"/>
    <col width="5.576428571428571" bestFit="1" customWidth="1" style="20" min="3" max="3"/>
    <col width="5.576428571428571" bestFit="1" customWidth="1" style="20" min="4" max="4"/>
    <col width="5.576428571428571" bestFit="1" customWidth="1" style="20" min="5" max="5"/>
    <col width="5.576428571428571" bestFit="1" customWidth="1" style="20" min="6" max="6"/>
    <col width="5.576428571428571" bestFit="1" customWidth="1" style="20" min="7" max="7"/>
    <col width="5.576428571428571" bestFit="1" customWidth="1" style="20" min="8" max="8"/>
    <col width="5.576428571428571" bestFit="1" customWidth="1" style="20" min="9" max="9"/>
    <col width="5.576428571428571" bestFit="1" customWidth="1" style="20" min="10" max="10"/>
    <col width="5.576428571428571" bestFit="1" customWidth="1" style="20" min="11" max="11"/>
    <col width="5.576428571428571" bestFit="1" customWidth="1" style="20" min="12" max="12"/>
    <col width="5.576428571428571" bestFit="1" customWidth="1" style="20" min="13" max="13"/>
    <col width="5.576428571428571" bestFit="1" customWidth="1" style="20" min="14" max="14"/>
    <col width="5.576428571428571" bestFit="1" customWidth="1" style="20" min="15" max="15"/>
    <col width="13.57642857142857" bestFit="1" customWidth="1" style="13" min="16" max="16"/>
    <col width="13.57642857142857" bestFit="1" customWidth="1" style="20" min="17" max="17"/>
    <col width="13.57642857142857" bestFit="1" customWidth="1" style="20" min="18" max="18"/>
  </cols>
  <sheetData>
    <row r="1" ht="18.75" customHeight="1">
      <c r="A1" s="16" t="inlineStr">
        <is>
          <t>十賢者</t>
        </is>
      </c>
      <c r="B1" s="16" t="inlineStr">
        <is>
          <t>屬性</t>
        </is>
      </c>
      <c r="C1" s="15" t="inlineStr">
        <is>
          <t>礎武器進度</t>
        </is>
      </c>
      <c r="D1" s="15" t="inlineStr">
        <is>
          <t>ニューワールド･クォーツ</t>
        </is>
      </c>
      <c r="E1" s="15" t="inlineStr">
        <is>
          <t>ブライト</t>
        </is>
      </c>
      <c r="F1" s="15" t="inlineStr">
        <is>
          <t>ウェリタス</t>
        </is>
      </c>
      <c r="G1" s="15" t="inlineStr">
        <is>
          <t>マリス･フラグメント</t>
        </is>
      </c>
      <c r="H1" s="15" t="inlineStr">
        <is>
          <t>蒼翠の結晶</t>
        </is>
      </c>
      <c r="I1" s="15" t="inlineStr">
        <is>
          <t>六竜の竜珠</t>
        </is>
      </c>
      <c r="J1" s="15" t="inlineStr">
        <is>
          <t>六竜トレジャー</t>
        </is>
      </c>
      <c r="K1" s="15" t="inlineStr">
        <is>
          <t>ヴェルム文書</t>
        </is>
      </c>
      <c r="L1" s="15" t="inlineStr">
        <is>
          <t>アストラ</t>
        </is>
      </c>
      <c r="M1" s="15" t="inlineStr">
        <is>
          <t>イデア</t>
        </is>
      </c>
      <c r="N1" s="15" t="inlineStr">
        <is>
          <t>フラグメント</t>
        </is>
      </c>
      <c r="O1" s="15" t="inlineStr">
        <is>
          <t>刻の流砂</t>
        </is>
      </c>
      <c r="P1" s="13" t="n"/>
      <c r="Q1" s="20" t="n"/>
      <c r="R1" s="20" t="n"/>
    </row>
    <row r="2" ht="18.75" customHeight="1">
      <c r="A2" s="16" t="inlineStr">
        <is>
          <t>フラウ</t>
        </is>
      </c>
      <c r="B2" s="16" t="inlineStr">
        <is>
          <t>火</t>
        </is>
      </c>
      <c r="C2" s="6" t="n">
        <v>1</v>
      </c>
      <c r="D2" s="6" t="n">
        <v>80</v>
      </c>
      <c r="E2" s="25" t="n">
        <v>210</v>
      </c>
      <c r="F2" s="25" t="n">
        <v>550</v>
      </c>
      <c r="G2" s="25" t="n">
        <v>0</v>
      </c>
      <c r="H2" s="6" t="n">
        <v>20</v>
      </c>
      <c r="I2" s="6" t="n">
        <v>50</v>
      </c>
      <c r="J2" s="6" t="n">
        <v>30</v>
      </c>
      <c r="K2" s="6" t="n">
        <v>600</v>
      </c>
      <c r="L2" s="6" t="n">
        <v>410</v>
      </c>
      <c r="M2" s="6" t="n">
        <v>330</v>
      </c>
      <c r="N2" s="6" t="n">
        <v>30</v>
      </c>
      <c r="O2" s="6" t="n">
        <v>3</v>
      </c>
      <c r="P2" s="13" t="n"/>
      <c r="Q2" s="20" t="n"/>
      <c r="R2" s="20" t="n"/>
    </row>
    <row r="3" ht="18.75" customHeight="1">
      <c r="A3" s="23" t="inlineStr">
        <is>
          <t>アラナン</t>
        </is>
      </c>
      <c r="B3" s="16" t="inlineStr">
        <is>
          <t>火</t>
        </is>
      </c>
      <c r="C3" s="25" t="n">
        <v>5</v>
      </c>
      <c r="D3" s="25" t="n">
        <v>0</v>
      </c>
      <c r="E3" s="25" t="n">
        <v>0</v>
      </c>
      <c r="F3" s="25" t="n">
        <v>0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  <c r="O3" s="25" t="n">
        <v>0</v>
      </c>
      <c r="P3" s="13" t="n"/>
      <c r="Q3" s="20" t="n"/>
      <c r="R3" s="20" t="n"/>
    </row>
    <row r="4" ht="18.75" customHeight="1">
      <c r="A4" s="28" t="inlineStr">
        <is>
          <t>ハーゼリーラ</t>
        </is>
      </c>
      <c r="B4" s="16" t="inlineStr">
        <is>
          <t>水</t>
        </is>
      </c>
      <c r="C4" s="6" t="n">
        <v>1</v>
      </c>
      <c r="D4" s="6" t="n">
        <v>80</v>
      </c>
      <c r="E4" s="6" t="n">
        <v>210</v>
      </c>
      <c r="F4" s="6" t="n">
        <v>550</v>
      </c>
      <c r="G4" s="25" t="n">
        <v>0</v>
      </c>
      <c r="H4" s="6" t="n">
        <v>20</v>
      </c>
      <c r="I4" s="25" t="n">
        <v>50</v>
      </c>
      <c r="J4" s="6" t="n">
        <v>30</v>
      </c>
      <c r="K4" s="6" t="n">
        <v>600</v>
      </c>
      <c r="L4" s="6" t="n">
        <v>410</v>
      </c>
      <c r="M4" s="6" t="n">
        <v>330</v>
      </c>
      <c r="N4" s="6" t="n">
        <v>30</v>
      </c>
      <c r="O4" s="6" t="n">
        <v>3</v>
      </c>
      <c r="P4" s="13" t="n"/>
      <c r="Q4" s="20" t="n"/>
      <c r="R4" s="20" t="n"/>
    </row>
    <row r="5" ht="18.75" customHeight="1">
      <c r="A5" s="16" t="inlineStr">
        <is>
          <t>マリア･テレサ</t>
        </is>
      </c>
      <c r="B5" s="16" t="inlineStr">
        <is>
          <t>水</t>
        </is>
      </c>
      <c r="C5" s="6" t="n">
        <v>2</v>
      </c>
      <c r="D5" s="6" t="n">
        <v>70</v>
      </c>
      <c r="E5" s="6" t="n">
        <v>180</v>
      </c>
      <c r="F5" s="6" t="n">
        <v>450</v>
      </c>
      <c r="G5" s="25" t="n">
        <v>0</v>
      </c>
      <c r="H5" s="25" t="n">
        <v>0</v>
      </c>
      <c r="I5" s="25" t="n">
        <v>50</v>
      </c>
      <c r="J5" s="6" t="n">
        <v>30</v>
      </c>
      <c r="K5" s="6" t="n">
        <v>450</v>
      </c>
      <c r="L5" s="6" t="n">
        <v>360</v>
      </c>
      <c r="M5" s="6" t="n">
        <v>300</v>
      </c>
      <c r="N5" s="6" t="n">
        <v>30</v>
      </c>
      <c r="O5" s="6" t="n">
        <v>3</v>
      </c>
      <c r="P5" s="13" t="n"/>
      <c r="Q5" s="20" t="n"/>
      <c r="R5" s="20" t="n"/>
    </row>
    <row r="6" ht="18.75" customHeight="1">
      <c r="A6" s="16" t="inlineStr">
        <is>
          <t>カイム</t>
        </is>
      </c>
      <c r="B6" s="16" t="inlineStr">
        <is>
          <t>土</t>
        </is>
      </c>
      <c r="C6" s="6" t="n">
        <v>3</v>
      </c>
      <c r="D6" s="6" t="n">
        <v>50</v>
      </c>
      <c r="E6" s="6" t="n">
        <v>130</v>
      </c>
      <c r="F6" s="6" t="n">
        <v>320</v>
      </c>
      <c r="G6" s="25" t="n">
        <v>0</v>
      </c>
      <c r="H6" s="25" t="n">
        <v>0</v>
      </c>
      <c r="I6" s="25" t="n">
        <v>30</v>
      </c>
      <c r="J6" s="25" t="n">
        <v>30</v>
      </c>
      <c r="K6" s="25" t="n">
        <v>250</v>
      </c>
      <c r="L6" s="6" t="n">
        <v>260</v>
      </c>
      <c r="M6" s="6" t="n">
        <v>230</v>
      </c>
      <c r="N6" s="6" t="n">
        <v>30</v>
      </c>
      <c r="O6" s="6" t="n">
        <v>3</v>
      </c>
      <c r="P6" s="13" t="n"/>
      <c r="Q6" s="20" t="n"/>
      <c r="R6" s="20" t="n"/>
    </row>
    <row r="7" ht="18.75" customHeight="1">
      <c r="A7" s="16" t="inlineStr">
        <is>
          <t>ロベリア</t>
        </is>
      </c>
      <c r="B7" s="16" t="inlineStr">
        <is>
          <t>土</t>
        </is>
      </c>
      <c r="C7" s="6" t="n">
        <v>1</v>
      </c>
      <c r="D7" s="6" t="n">
        <v>80</v>
      </c>
      <c r="E7" s="6" t="n">
        <v>210</v>
      </c>
      <c r="F7" s="6" t="n">
        <v>550</v>
      </c>
      <c r="G7" s="25" t="n">
        <v>0</v>
      </c>
      <c r="H7" s="6" t="n">
        <v>20</v>
      </c>
      <c r="I7" s="25" t="n">
        <v>50</v>
      </c>
      <c r="J7" s="25" t="n">
        <v>30</v>
      </c>
      <c r="K7" s="25" t="n">
        <v>600</v>
      </c>
      <c r="L7" s="6" t="n">
        <v>410</v>
      </c>
      <c r="M7" s="6" t="n">
        <v>330</v>
      </c>
      <c r="N7" s="6" t="n">
        <v>30</v>
      </c>
      <c r="O7" s="6" t="n">
        <v>3</v>
      </c>
      <c r="P7" s="13" t="n"/>
      <c r="Q7" s="20" t="n"/>
      <c r="R7" s="20" t="n"/>
    </row>
    <row r="8" ht="18.75" customHeight="1">
      <c r="A8" s="23" t="inlineStr">
        <is>
          <t>エスタリオラ</t>
        </is>
      </c>
      <c r="B8" s="16" t="inlineStr">
        <is>
          <t>風</t>
        </is>
      </c>
      <c r="C8" s="25" t="n">
        <v>5</v>
      </c>
      <c r="D8" s="25" t="n">
        <v>0</v>
      </c>
      <c r="E8" s="25" t="n">
        <v>0</v>
      </c>
      <c r="F8" s="25" t="n">
        <v>0</v>
      </c>
      <c r="G8" s="25" t="n">
        <v>0</v>
      </c>
      <c r="H8" s="25" t="n">
        <v>0</v>
      </c>
      <c r="I8" s="25" t="n">
        <v>0</v>
      </c>
      <c r="J8" s="25" t="n">
        <v>0</v>
      </c>
      <c r="K8" s="25" t="n">
        <v>0</v>
      </c>
      <c r="L8" s="25" t="n">
        <v>0</v>
      </c>
      <c r="M8" s="25" t="n">
        <v>0</v>
      </c>
      <c r="N8" s="25" t="n">
        <v>0</v>
      </c>
      <c r="O8" s="25" t="n">
        <v>0</v>
      </c>
      <c r="P8" s="13" t="n"/>
      <c r="Q8" s="20" t="n"/>
      <c r="R8" s="20" t="n"/>
    </row>
    <row r="9" ht="18.75" customHeight="1">
      <c r="A9" s="16" t="inlineStr">
        <is>
          <t>カッツェリーラ</t>
        </is>
      </c>
      <c r="B9" s="16" t="inlineStr">
        <is>
          <t>風</t>
        </is>
      </c>
      <c r="C9" s="6" t="n">
        <v>0</v>
      </c>
      <c r="D9" s="6" t="n">
        <v>85</v>
      </c>
      <c r="E9" s="6" t="n">
        <v>225</v>
      </c>
      <c r="F9" s="6" t="n">
        <v>620</v>
      </c>
      <c r="G9" s="6" t="n">
        <v>30</v>
      </c>
      <c r="H9" s="6" t="n">
        <v>20</v>
      </c>
      <c r="I9" s="25" t="n">
        <v>50</v>
      </c>
      <c r="J9" s="6" t="n">
        <v>30</v>
      </c>
      <c r="K9" s="6" t="n">
        <v>700</v>
      </c>
      <c r="L9" s="6" t="n">
        <v>440</v>
      </c>
      <c r="M9" s="6" t="n">
        <v>330</v>
      </c>
      <c r="N9" s="6" t="n">
        <v>30</v>
      </c>
      <c r="O9" s="6" t="n">
        <v>3</v>
      </c>
      <c r="P9" s="13" t="n"/>
      <c r="Q9" s="20" t="n"/>
      <c r="R9" s="20" t="n"/>
    </row>
    <row r="10" ht="18.75" customHeight="1">
      <c r="A10" s="23" t="inlineStr">
        <is>
          <t>ガイゼンボーガ</t>
        </is>
      </c>
      <c r="B10" s="16" t="inlineStr">
        <is>
          <t>光</t>
        </is>
      </c>
      <c r="C10" s="25" t="n">
        <v>5</v>
      </c>
      <c r="D10" s="25" t="n">
        <v>0</v>
      </c>
      <c r="E10" s="25" t="n">
        <v>0</v>
      </c>
      <c r="F10" s="25" t="n">
        <v>0</v>
      </c>
      <c r="G10" s="25" t="n">
        <v>0</v>
      </c>
      <c r="H10" s="25" t="n">
        <v>0</v>
      </c>
      <c r="I10" s="25" t="n">
        <v>0</v>
      </c>
      <c r="J10" s="25" t="n">
        <v>0</v>
      </c>
      <c r="K10" s="25" t="n">
        <v>0</v>
      </c>
      <c r="L10" s="25" t="n">
        <v>0</v>
      </c>
      <c r="M10" s="25" t="n">
        <v>0</v>
      </c>
      <c r="N10" s="25" t="n">
        <v>0</v>
      </c>
      <c r="O10" s="25" t="n">
        <v>0</v>
      </c>
      <c r="P10" s="13" t="n"/>
      <c r="Q10" s="20" t="n"/>
      <c r="R10" s="20" t="n"/>
    </row>
    <row r="11" ht="18.75" customHeight="1">
      <c r="A11" s="29" t="inlineStr">
        <is>
          <t>ニーア</t>
        </is>
      </c>
      <c r="B11" s="30" t="inlineStr">
        <is>
          <t>暗</t>
        </is>
      </c>
      <c r="C11" s="31" t="n">
        <v>5</v>
      </c>
      <c r="D11" s="31" t="n">
        <v>0</v>
      </c>
      <c r="E11" s="31" t="n">
        <v>0</v>
      </c>
      <c r="F11" s="31" t="n">
        <v>0</v>
      </c>
      <c r="G11" s="31" t="n">
        <v>0</v>
      </c>
      <c r="H11" s="31" t="n">
        <v>0</v>
      </c>
      <c r="I11" s="31" t="n">
        <v>0</v>
      </c>
      <c r="J11" s="31" t="n">
        <v>0</v>
      </c>
      <c r="K11" s="31" t="n">
        <v>0</v>
      </c>
      <c r="L11" s="31" t="n">
        <v>0</v>
      </c>
      <c r="M11" s="31" t="n">
        <v>0</v>
      </c>
      <c r="N11" s="31" t="n">
        <v>0</v>
      </c>
      <c r="O11" s="31" t="n">
        <v>0</v>
      </c>
      <c r="P11" s="13" t="n"/>
      <c r="Q11" s="20" t="n"/>
      <c r="R11" s="20" t="n"/>
    </row>
    <row r="12" ht="18.75" customHeight="1">
      <c r="A12" s="16" t="inlineStr">
        <is>
          <t>總計</t>
        </is>
      </c>
      <c r="B12" s="16" t="inlineStr">
        <is>
          <t>-</t>
        </is>
      </c>
      <c r="C12" s="20" t="n"/>
      <c r="D12" s="15">
        <f>SUM(D2:D11)</f>
        <v/>
      </c>
      <c r="E12" s="20" t="n"/>
      <c r="F12" s="20" t="n"/>
      <c r="G12" s="15">
        <f>SUM(G2:G11)</f>
        <v/>
      </c>
      <c r="H12" s="15">
        <f>SUM(H2:H11)</f>
        <v/>
      </c>
      <c r="I12" s="20" t="n"/>
      <c r="J12" s="20" t="n"/>
      <c r="K12" s="20" t="n"/>
      <c r="L12" s="20" t="n"/>
      <c r="M12" s="20" t="n"/>
      <c r="N12" s="20" t="n"/>
      <c r="O12" s="15">
        <f>SUM(O2:O11)</f>
        <v/>
      </c>
      <c r="P12" s="13" t="n"/>
      <c r="Q12" s="20" t="n"/>
      <c r="R12" s="20" t="n"/>
    </row>
    <row r="13" ht="18.75" customHeight="1">
      <c r="A13" s="13" t="n"/>
      <c r="B13" s="16" t="inlineStr">
        <is>
          <t>火</t>
        </is>
      </c>
      <c r="C13" s="20" t="n"/>
      <c r="D13" s="20" t="n"/>
      <c r="E13" s="24">
        <f>E2+E3+E10/2</f>
        <v/>
      </c>
      <c r="F13" s="20" t="n"/>
      <c r="G13" s="20" t="n"/>
      <c r="H13" s="20" t="n"/>
      <c r="I13" s="15">
        <f>I2+I3</f>
        <v/>
      </c>
      <c r="J13" s="15">
        <f>J2+J3</f>
        <v/>
      </c>
      <c r="K13" s="15">
        <f>K2+K3+K10/2</f>
        <v/>
      </c>
      <c r="L13" s="15">
        <f>L2+L3</f>
        <v/>
      </c>
      <c r="M13" s="15" t="inlineStr">
        <is>
          <t>紅</t>
        </is>
      </c>
      <c r="N13" s="15">
        <f>N2+N3+N6</f>
        <v/>
      </c>
      <c r="O13" s="6" t="n">
        <v>3</v>
      </c>
      <c r="P13" s="13" t="n"/>
      <c r="Q13" s="20" t="n"/>
      <c r="R13" s="20" t="n"/>
    </row>
    <row r="14" ht="18.75" customHeight="1">
      <c r="A14" s="13" t="n"/>
      <c r="B14" s="16" t="inlineStr">
        <is>
          <t>水</t>
        </is>
      </c>
      <c r="C14" s="20" t="n"/>
      <c r="D14" s="20" t="n"/>
      <c r="E14" s="15">
        <f>E4+E5</f>
        <v/>
      </c>
      <c r="F14" s="20" t="n"/>
      <c r="G14" s="20" t="n"/>
      <c r="H14" s="20" t="n"/>
      <c r="I14" s="24">
        <f>I4+I5</f>
        <v/>
      </c>
      <c r="J14" s="15">
        <f>J4+J5</f>
        <v/>
      </c>
      <c r="K14" s="15">
        <f>K4+K5</f>
        <v/>
      </c>
      <c r="L14" s="15">
        <f>L4+L5</f>
        <v/>
      </c>
      <c r="M14" s="15" t="inlineStr">
        <is>
          <t>綠</t>
        </is>
      </c>
      <c r="N14" s="15">
        <f>N4+N5+N7+N9</f>
        <v/>
      </c>
      <c r="O14" s="20" t="n"/>
      <c r="P14" s="13" t="n"/>
      <c r="Q14" s="20" t="n"/>
      <c r="R14" s="20" t="n"/>
    </row>
    <row r="15" ht="18.75" customHeight="1">
      <c r="A15" s="13" t="n"/>
      <c r="B15" s="16" t="inlineStr">
        <is>
          <t>土</t>
        </is>
      </c>
      <c r="C15" s="20" t="n"/>
      <c r="D15" s="20" t="n"/>
      <c r="E15" s="15">
        <f>E6+E7</f>
        <v/>
      </c>
      <c r="F15" s="20" t="n"/>
      <c r="G15" s="20" t="n"/>
      <c r="H15" s="20" t="n"/>
      <c r="I15" s="24">
        <f>I6+I7</f>
        <v/>
      </c>
      <c r="J15" s="24">
        <f>J6+J7</f>
        <v/>
      </c>
      <c r="K15" s="24">
        <f>K6+K7</f>
        <v/>
      </c>
      <c r="L15" s="15">
        <f>L6+L7</f>
        <v/>
      </c>
      <c r="M15" s="15" t="inlineStr">
        <is>
          <t>藍</t>
        </is>
      </c>
      <c r="N15" s="24">
        <f>N10+N8+N11</f>
        <v/>
      </c>
      <c r="O15" s="20" t="n"/>
      <c r="P15" s="13" t="n"/>
      <c r="Q15" s="20" t="n"/>
      <c r="R15" s="20" t="n"/>
    </row>
    <row r="16" ht="18.75" customHeight="1">
      <c r="A16" s="13" t="n"/>
      <c r="B16" s="16" t="inlineStr">
        <is>
          <t>風</t>
        </is>
      </c>
      <c r="C16" s="20" t="n"/>
      <c r="D16" s="20" t="n"/>
      <c r="E16" s="15">
        <f>E8+E9+E10/2</f>
        <v/>
      </c>
      <c r="F16" s="20" t="n"/>
      <c r="G16" s="20" t="n"/>
      <c r="H16" s="20" t="n"/>
      <c r="I16" s="24">
        <f>I8+I9</f>
        <v/>
      </c>
      <c r="J16" s="15">
        <f>J8+J9</f>
        <v/>
      </c>
      <c r="K16" s="15">
        <f>K8+K9+K10/2</f>
        <v/>
      </c>
      <c r="L16" s="15">
        <f>L8+L9</f>
        <v/>
      </c>
      <c r="M16" s="20" t="n"/>
      <c r="N16" s="20" t="n"/>
      <c r="O16" s="20" t="n"/>
      <c r="P16" s="13" t="n"/>
      <c r="Q16" s="20" t="n"/>
      <c r="R16" s="20" t="n"/>
    </row>
    <row r="17" ht="18.75" customHeight="1">
      <c r="A17" s="13" t="n"/>
      <c r="B17" s="16" t="inlineStr">
        <is>
          <t>光</t>
        </is>
      </c>
      <c r="C17" s="20" t="n"/>
      <c r="D17" s="20" t="n"/>
      <c r="E17" s="6" t="n"/>
      <c r="F17" s="20" t="n"/>
      <c r="G17" s="20" t="n"/>
      <c r="H17" s="20" t="n"/>
      <c r="I17" s="24">
        <f>I10</f>
        <v/>
      </c>
      <c r="J17" s="24">
        <f>J10</f>
        <v/>
      </c>
      <c r="K17" s="20" t="n"/>
      <c r="L17" s="24">
        <f>L10</f>
        <v/>
      </c>
      <c r="M17" s="20" t="n"/>
      <c r="N17" s="20" t="n"/>
      <c r="O17" s="20" t="n"/>
      <c r="P17" s="13" t="n"/>
      <c r="Q17" s="20" t="n"/>
      <c r="R17" s="20" t="n"/>
    </row>
    <row r="18" ht="18.75" customHeight="1">
      <c r="A18" s="30" t="n"/>
      <c r="B18" s="30" t="inlineStr">
        <is>
          <t>暗</t>
        </is>
      </c>
      <c r="C18" s="20" t="n"/>
      <c r="D18" s="20" t="n"/>
      <c r="E18" s="6" t="n"/>
      <c r="F18" s="20" t="n"/>
      <c r="G18" s="20" t="n"/>
      <c r="H18" s="20" t="n"/>
      <c r="I18" s="24">
        <f>I11</f>
        <v/>
      </c>
      <c r="J18" s="24">
        <f>J11</f>
        <v/>
      </c>
      <c r="K18" s="20" t="n"/>
      <c r="L18" s="24">
        <f>L11</f>
        <v/>
      </c>
      <c r="M18" s="20" t="n"/>
      <c r="N18" s="20" t="n"/>
      <c r="O18" s="20" t="n"/>
      <c r="P18" s="13" t="n"/>
      <c r="Q18" s="15" t="inlineStr">
        <is>
          <t>イデア</t>
        </is>
      </c>
      <c r="R18" s="15" t="inlineStr">
        <is>
          <t>ウェリタス</t>
        </is>
      </c>
    </row>
    <row r="19" ht="18.75" customHeight="1">
      <c r="A19" s="16" t="inlineStr">
        <is>
          <t>所持</t>
        </is>
      </c>
      <c r="B19" s="16" t="inlineStr">
        <is>
          <t>火</t>
        </is>
      </c>
      <c r="C19" s="32" t="n"/>
      <c r="D19" s="33" t="n">
        <v>1</v>
      </c>
      <c r="E19" s="34" t="n">
        <v>423</v>
      </c>
      <c r="F19" s="32" t="n"/>
      <c r="G19" s="34" t="n">
        <v>58</v>
      </c>
      <c r="H19" s="33" t="n">
        <v>11</v>
      </c>
      <c r="I19" s="33" t="n">
        <v>28</v>
      </c>
      <c r="J19" s="33" t="n">
        <v>21</v>
      </c>
      <c r="K19" s="33" t="n">
        <v>201</v>
      </c>
      <c r="L19" s="33" t="n">
        <v>197</v>
      </c>
      <c r="M19" s="32" t="n"/>
      <c r="N19" s="34" t="n">
        <v>68</v>
      </c>
      <c r="O19" s="33" t="n">
        <v>5</v>
      </c>
      <c r="P19" s="16" t="inlineStr">
        <is>
          <t>フラウ</t>
        </is>
      </c>
      <c r="Q19" s="6" t="n">
        <v>280</v>
      </c>
      <c r="R19" s="25" t="n">
        <v>1061</v>
      </c>
    </row>
    <row r="20" ht="18.75" customHeight="1">
      <c r="A20" s="13" t="n"/>
      <c r="B20" s="16" t="inlineStr">
        <is>
          <t>水</t>
        </is>
      </c>
      <c r="C20" s="20" t="n"/>
      <c r="D20" s="20" t="n"/>
      <c r="E20" s="6" t="n">
        <v>254</v>
      </c>
      <c r="F20" s="20" t="n"/>
      <c r="G20" s="20" t="n"/>
      <c r="H20" s="20" t="n"/>
      <c r="I20" s="25" t="n">
        <v>119</v>
      </c>
      <c r="J20" s="6" t="n">
        <v>22</v>
      </c>
      <c r="K20" s="6" t="n">
        <v>433</v>
      </c>
      <c r="L20" s="6" t="n">
        <v>237</v>
      </c>
      <c r="M20" s="20" t="n"/>
      <c r="N20" s="6" t="n">
        <v>82</v>
      </c>
      <c r="O20" s="20" t="n"/>
      <c r="P20" s="16" t="inlineStr">
        <is>
          <t>アラナン</t>
        </is>
      </c>
      <c r="Q20" s="25" t="n">
        <v>66</v>
      </c>
      <c r="R20" s="25" t="n">
        <v>387</v>
      </c>
    </row>
    <row r="21" ht="18.75" customHeight="1">
      <c r="A21" s="13" t="n"/>
      <c r="B21" s="16" t="inlineStr">
        <is>
          <t>土</t>
        </is>
      </c>
      <c r="C21" s="20" t="n"/>
      <c r="D21" s="20" t="n"/>
      <c r="E21" s="6" t="n">
        <v>128</v>
      </c>
      <c r="F21" s="20" t="n"/>
      <c r="G21" s="20" t="n"/>
      <c r="H21" s="20" t="n"/>
      <c r="I21" s="25" t="n">
        <v>114</v>
      </c>
      <c r="J21" s="25" t="n">
        <v>110</v>
      </c>
      <c r="K21" s="25" t="n">
        <v>1041</v>
      </c>
      <c r="L21" s="6" t="n">
        <v>285</v>
      </c>
      <c r="M21" s="20" t="n"/>
      <c r="N21" s="25" t="n">
        <v>41</v>
      </c>
      <c r="O21" s="20" t="n"/>
      <c r="P21" s="28" t="inlineStr">
        <is>
          <t>ハーゼリーラ</t>
        </is>
      </c>
      <c r="Q21" s="6" t="n">
        <v>204</v>
      </c>
      <c r="R21" s="6" t="n">
        <v>156</v>
      </c>
    </row>
    <row r="22" ht="18.75" customHeight="1">
      <c r="A22" s="13" t="n"/>
      <c r="B22" s="16" t="inlineStr">
        <is>
          <t>風</t>
        </is>
      </c>
      <c r="C22" s="20" t="n"/>
      <c r="D22" s="20" t="n"/>
      <c r="E22" s="35" t="n">
        <v>177</v>
      </c>
      <c r="F22" s="20" t="n"/>
      <c r="G22" s="20" t="n"/>
      <c r="H22" s="20" t="n"/>
      <c r="I22" s="25" t="n">
        <v>126</v>
      </c>
      <c r="J22" s="6" t="n">
        <v>26</v>
      </c>
      <c r="K22" s="6" t="n">
        <v>80</v>
      </c>
      <c r="L22" s="6" t="n">
        <v>31</v>
      </c>
      <c r="M22" s="20" t="n"/>
      <c r="N22" s="20" t="n"/>
      <c r="O22" s="20" t="n"/>
      <c r="P22" s="16" t="inlineStr">
        <is>
          <t>マリア･テレサ</t>
        </is>
      </c>
      <c r="Q22" s="6" t="n">
        <v>159</v>
      </c>
      <c r="R22" s="6" t="n">
        <v>289</v>
      </c>
    </row>
    <row r="23" ht="18.75" customHeight="1">
      <c r="A23" s="13" t="n"/>
      <c r="B23" s="16" t="inlineStr">
        <is>
          <t>光</t>
        </is>
      </c>
      <c r="C23" s="20" t="n"/>
      <c r="D23" s="20" t="n"/>
      <c r="E23" s="20" t="n"/>
      <c r="F23" s="20" t="n"/>
      <c r="G23" s="20" t="n"/>
      <c r="H23" s="20" t="n"/>
      <c r="I23" s="25" t="n">
        <v>136</v>
      </c>
      <c r="J23" s="25" t="n">
        <v>12</v>
      </c>
      <c r="K23" s="20" t="n"/>
      <c r="L23" s="25" t="n">
        <v>75</v>
      </c>
      <c r="M23" s="20" t="n"/>
      <c r="N23" s="20" t="n"/>
      <c r="O23" s="20" t="n"/>
      <c r="P23" s="16" t="inlineStr">
        <is>
          <t>カイム</t>
        </is>
      </c>
      <c r="Q23" s="6" t="n">
        <v>111</v>
      </c>
      <c r="R23" s="6" t="n">
        <v>16</v>
      </c>
    </row>
    <row r="24" ht="18.75" customHeight="1">
      <c r="A24" s="13" t="n"/>
      <c r="B24" s="16" t="inlineStr">
        <is>
          <t>暗</t>
        </is>
      </c>
      <c r="C24" s="20" t="n"/>
      <c r="D24" s="20" t="n"/>
      <c r="E24" s="20" t="n"/>
      <c r="F24" s="20" t="n"/>
      <c r="G24" s="20" t="n"/>
      <c r="H24" s="20" t="n"/>
      <c r="I24" s="25" t="n">
        <v>153</v>
      </c>
      <c r="J24" s="25" t="n">
        <v>13</v>
      </c>
      <c r="K24" s="20" t="n"/>
      <c r="L24" s="25" t="n">
        <v>244</v>
      </c>
      <c r="M24" s="20" t="n"/>
      <c r="N24" s="20" t="n"/>
      <c r="O24" s="20" t="n"/>
      <c r="P24" s="16" t="inlineStr">
        <is>
          <t>ロベリア</t>
        </is>
      </c>
      <c r="Q24" s="6" t="n">
        <v>207</v>
      </c>
      <c r="R24" s="6" t="n">
        <v>119</v>
      </c>
    </row>
    <row r="25" ht="18.75" customHeight="1">
      <c r="A25" s="13" t="n"/>
      <c r="B25" s="13" t="n"/>
      <c r="C25" s="20" t="n"/>
      <c r="D25" s="20" t="n"/>
      <c r="E25" s="20" t="n"/>
      <c r="F25" s="20" t="n"/>
      <c r="G25" s="20" t="n"/>
      <c r="H25" s="20" t="n"/>
      <c r="I25" s="20" t="n"/>
      <c r="J25" s="20" t="n"/>
      <c r="K25" s="20" t="n"/>
      <c r="L25" s="20" t="n"/>
      <c r="M25" s="20" t="n"/>
      <c r="N25" s="20" t="n"/>
      <c r="O25" s="20" t="n"/>
      <c r="P25" s="16" t="inlineStr">
        <is>
          <t>エスタリオラ</t>
        </is>
      </c>
      <c r="Q25" s="25" t="n">
        <v>61</v>
      </c>
      <c r="R25" s="25" t="n">
        <v>85</v>
      </c>
    </row>
    <row r="26" ht="18.75" customHeight="1">
      <c r="A26" s="13" t="n"/>
      <c r="B26" s="13" t="n"/>
      <c r="C26" s="20" t="n"/>
      <c r="D26" s="20" t="n"/>
      <c r="E26" s="20" t="n"/>
      <c r="F26" s="20" t="n"/>
      <c r="G26" s="20" t="n"/>
      <c r="H26" s="20" t="n"/>
      <c r="I26" s="20" t="n"/>
      <c r="J26" s="20" t="n"/>
      <c r="K26" s="20" t="n"/>
      <c r="L26" s="20" t="n"/>
      <c r="M26" s="20" t="n"/>
      <c r="N26" s="20" t="n"/>
      <c r="O26" s="20" t="n"/>
      <c r="P26" s="16" t="inlineStr">
        <is>
          <t>カッツェリーラ</t>
        </is>
      </c>
      <c r="Q26" s="6" t="n">
        <v>257</v>
      </c>
      <c r="R26" s="6" t="n">
        <v>426</v>
      </c>
    </row>
    <row r="27" ht="18.75" customHeight="1">
      <c r="A27" s="13" t="n"/>
      <c r="B27" s="13" t="n"/>
      <c r="C27" s="20" t="n"/>
      <c r="D27" s="20" t="n"/>
      <c r="E27" s="20" t="n"/>
      <c r="F27" s="20" t="n"/>
      <c r="G27" s="20" t="n"/>
      <c r="H27" s="20" t="n"/>
      <c r="I27" s="20" t="n"/>
      <c r="J27" s="20" t="n"/>
      <c r="K27" s="20" t="n"/>
      <c r="L27" s="20" t="n"/>
      <c r="M27" s="20" t="n"/>
      <c r="N27" s="20" t="n"/>
      <c r="O27" s="20" t="n"/>
      <c r="P27" s="16" t="inlineStr">
        <is>
          <t>ガイゼンボーガ</t>
        </is>
      </c>
      <c r="Q27" s="25" t="n">
        <v>0</v>
      </c>
      <c r="R27" s="25" t="n">
        <v>255</v>
      </c>
    </row>
    <row r="28" ht="18.75" customHeight="1">
      <c r="A28" s="30" t="inlineStr">
        <is>
          <t>所欠</t>
        </is>
      </c>
      <c r="B28" s="30" t="n"/>
      <c r="C28" s="36" t="n"/>
      <c r="D28" s="36" t="n"/>
      <c r="E28" s="36" t="n"/>
      <c r="F28" s="36" t="n"/>
      <c r="G28" s="36" t="n"/>
      <c r="H28" s="36" t="n"/>
      <c r="I28" s="36" t="n"/>
      <c r="J28" s="36" t="n"/>
      <c r="K28" s="36" t="n"/>
      <c r="L28" s="36" t="n"/>
      <c r="M28" s="36" t="n"/>
      <c r="N28" s="36" t="n"/>
      <c r="O28" s="36" t="n"/>
      <c r="P28" s="30" t="inlineStr">
        <is>
          <t>ニーア</t>
        </is>
      </c>
      <c r="Q28" s="25" t="n">
        <v>87</v>
      </c>
      <c r="R28" s="25" t="n">
        <v>284</v>
      </c>
    </row>
    <row r="29" ht="18.75" customHeight="1">
      <c r="A29" s="16" t="inlineStr">
        <is>
          <t>フラウ</t>
        </is>
      </c>
      <c r="B29" s="16" t="inlineStr">
        <is>
          <t>火</t>
        </is>
      </c>
      <c r="C29" s="20" t="n"/>
      <c r="D29" s="15">
        <f>D12-D19</f>
        <v/>
      </c>
      <c r="E29" s="20" t="n"/>
      <c r="F29" s="20" t="n"/>
      <c r="G29" s="20" t="n"/>
      <c r="H29" s="15">
        <f>H12-H19</f>
        <v/>
      </c>
      <c r="I29" s="15">
        <f>I13-I19</f>
        <v/>
      </c>
      <c r="J29" s="15">
        <f>J13-J19</f>
        <v/>
      </c>
      <c r="K29" s="15">
        <f>K13-K19</f>
        <v/>
      </c>
      <c r="L29" s="15">
        <f>L13-L19</f>
        <v/>
      </c>
      <c r="M29" s="15">
        <f>M2-Q19</f>
        <v/>
      </c>
      <c r="N29" s="20" t="n"/>
      <c r="O29" s="15">
        <f>O12-O19</f>
        <v/>
      </c>
      <c r="P29" s="13" t="n"/>
      <c r="Q29" s="20" t="n"/>
      <c r="R29" s="20" t="n"/>
    </row>
    <row r="30" ht="18.75" customHeight="1">
      <c r="A30" s="16" t="inlineStr">
        <is>
          <t>アラナン</t>
        </is>
      </c>
      <c r="B30" s="16" t="inlineStr">
        <is>
          <t>水</t>
        </is>
      </c>
      <c r="C30" s="20" t="n"/>
      <c r="D30" s="20" t="n"/>
      <c r="E30" s="20" t="n"/>
      <c r="F30" s="20" t="n"/>
      <c r="G30" s="20" t="n"/>
      <c r="H30" s="20" t="n"/>
      <c r="I30" s="20" t="n"/>
      <c r="J30" s="15">
        <f>J14-J20</f>
        <v/>
      </c>
      <c r="K30" s="15">
        <f>K14-K20</f>
        <v/>
      </c>
      <c r="L30" s="15">
        <f>L14-L20</f>
        <v/>
      </c>
      <c r="M30" s="20" t="n"/>
      <c r="N30" s="15">
        <f>N14-N20</f>
        <v/>
      </c>
      <c r="O30" s="20" t="n"/>
      <c r="P30" s="13" t="n"/>
      <c r="Q30" s="20" t="n"/>
      <c r="R30" s="20" t="n"/>
    </row>
    <row r="31" ht="18.75" customHeight="1">
      <c r="A31" s="28" t="inlineStr">
        <is>
          <t>ハーゼリーラ</t>
        </is>
      </c>
      <c r="B31" s="16" t="inlineStr">
        <is>
          <t>土</t>
        </is>
      </c>
      <c r="C31" s="20" t="n"/>
      <c r="D31" s="20" t="n"/>
      <c r="E31" s="20" t="n"/>
      <c r="F31" s="15">
        <f>F4-R21</f>
        <v/>
      </c>
      <c r="G31" s="20" t="n"/>
      <c r="H31" s="20" t="n"/>
      <c r="I31" s="20" t="n"/>
      <c r="J31" s="20" t="n"/>
      <c r="K31" s="20" t="n"/>
      <c r="L31" s="15">
        <f>L15-L21</f>
        <v/>
      </c>
      <c r="M31" s="15">
        <f>M4-Q21</f>
        <v/>
      </c>
      <c r="N31" s="20" t="n"/>
      <c r="O31" s="20" t="n"/>
      <c r="P31" s="13" t="n"/>
      <c r="Q31" s="20" t="n"/>
      <c r="R31" s="20" t="n"/>
    </row>
    <row r="32" ht="18.75" customHeight="1">
      <c r="A32" s="16" t="inlineStr">
        <is>
          <t>マリア･テレサ</t>
        </is>
      </c>
      <c r="B32" s="16" t="inlineStr">
        <is>
          <t>風</t>
        </is>
      </c>
      <c r="C32" s="20" t="n"/>
      <c r="D32" s="20" t="n"/>
      <c r="E32" s="20" t="n"/>
      <c r="F32" s="15">
        <f>F5-R22</f>
        <v/>
      </c>
      <c r="G32" s="20" t="n"/>
      <c r="H32" s="20" t="n"/>
      <c r="I32" s="20" t="n"/>
      <c r="J32" s="15">
        <f>J16-J22</f>
        <v/>
      </c>
      <c r="K32" s="15">
        <f>K16-K22</f>
        <v/>
      </c>
      <c r="L32" s="15">
        <f>L16-L22</f>
        <v/>
      </c>
      <c r="M32" s="15">
        <f>M5-Q22</f>
        <v/>
      </c>
      <c r="N32" s="20" t="n"/>
      <c r="O32" s="20" t="n"/>
      <c r="P32" s="13" t="n"/>
      <c r="Q32" s="20" t="n"/>
      <c r="R32" s="20" t="n"/>
    </row>
    <row r="33" ht="18.75" customHeight="1">
      <c r="A33" s="16" t="inlineStr">
        <is>
          <t>カイム</t>
        </is>
      </c>
      <c r="B33" s="16" t="inlineStr">
        <is>
          <t>光</t>
        </is>
      </c>
      <c r="C33" s="20" t="n"/>
      <c r="D33" s="20" t="n"/>
      <c r="E33" s="20" t="n"/>
      <c r="F33" s="15">
        <f>F6-R23</f>
        <v/>
      </c>
      <c r="G33" s="20" t="n"/>
      <c r="H33" s="20" t="n"/>
      <c r="I33" s="20" t="n"/>
      <c r="J33" s="20" t="n"/>
      <c r="K33" s="20" t="n"/>
      <c r="L33" s="20" t="n"/>
      <c r="M33" s="15">
        <f>M6-Q23</f>
        <v/>
      </c>
      <c r="N33" s="20" t="n"/>
      <c r="O33" s="20" t="n"/>
      <c r="P33" s="13" t="n"/>
      <c r="Q33" s="20" t="n"/>
      <c r="R33" s="20" t="n"/>
    </row>
    <row r="34" ht="18.75" customHeight="1">
      <c r="A34" s="16" t="inlineStr">
        <is>
          <t>ロベリア</t>
        </is>
      </c>
      <c r="B34" s="16" t="inlineStr">
        <is>
          <t>暗</t>
        </is>
      </c>
      <c r="C34" s="20" t="n"/>
      <c r="D34" s="20" t="n"/>
      <c r="E34" s="20" t="n"/>
      <c r="F34" s="15">
        <f>F7-R24</f>
        <v/>
      </c>
      <c r="G34" s="20" t="n"/>
      <c r="H34" s="20" t="n"/>
      <c r="I34" s="20" t="n"/>
      <c r="J34" s="20" t="n"/>
      <c r="K34" s="20" t="n"/>
      <c r="L34" s="20" t="n"/>
      <c r="M34" s="15">
        <f>M7-Q24</f>
        <v/>
      </c>
      <c r="N34" s="20" t="n"/>
      <c r="O34" s="20" t="n"/>
      <c r="P34" s="13" t="n"/>
      <c r="Q34" s="20" t="n"/>
      <c r="R34" s="20" t="n"/>
    </row>
    <row r="35" ht="18.75" customHeight="1">
      <c r="A35" s="16" t="inlineStr">
        <is>
          <t>エスタリオラ</t>
        </is>
      </c>
      <c r="B35" s="13" t="n"/>
      <c r="C35" s="20" t="n"/>
      <c r="D35" s="20" t="n"/>
      <c r="E35" s="20" t="n"/>
      <c r="F35" s="20" t="n"/>
      <c r="G35" s="20" t="n"/>
      <c r="H35" s="20" t="n"/>
      <c r="I35" s="20" t="n"/>
      <c r="J35" s="20" t="n"/>
      <c r="K35" s="20" t="n"/>
      <c r="L35" s="20" t="n"/>
      <c r="M35" s="20" t="n"/>
      <c r="N35" s="20" t="n"/>
      <c r="O35" s="20" t="n"/>
      <c r="P35" s="13" t="n"/>
      <c r="Q35" s="20" t="n"/>
      <c r="R35" s="20" t="n"/>
    </row>
    <row r="36" ht="18.75" customHeight="1">
      <c r="A36" s="16" t="inlineStr">
        <is>
          <t>カッツェリーラ</t>
        </is>
      </c>
      <c r="B36" s="13" t="n"/>
      <c r="C36" s="20" t="n"/>
      <c r="D36" s="20" t="n"/>
      <c r="E36" s="20" t="n"/>
      <c r="F36" s="15">
        <f>F9-R26</f>
        <v/>
      </c>
      <c r="G36" s="20" t="n"/>
      <c r="H36" s="20" t="n"/>
      <c r="I36" s="20" t="n"/>
      <c r="J36" s="20" t="n"/>
      <c r="K36" s="20" t="n"/>
      <c r="L36" s="20" t="n"/>
      <c r="M36" s="15">
        <f>M9-Q26</f>
        <v/>
      </c>
      <c r="N36" s="20" t="n"/>
      <c r="O36" s="20" t="n"/>
      <c r="P36" s="13" t="n"/>
      <c r="Q36" s="20" t="n"/>
      <c r="R36" s="20" t="n"/>
    </row>
    <row r="37" ht="18.75" customHeight="1">
      <c r="A37" s="37" t="inlineStr">
        <is>
          <t>ガイゼンボーガ</t>
        </is>
      </c>
      <c r="B37" s="13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0" t="n"/>
      <c r="N37" s="20" t="n"/>
      <c r="O37" s="20" t="n"/>
      <c r="P37" s="13" t="n"/>
      <c r="Q37" s="20" t="n"/>
      <c r="R37" s="20" t="n"/>
    </row>
    <row r="38" ht="18.75" customHeight="1">
      <c r="A38" s="37" t="inlineStr">
        <is>
          <t>ニーア</t>
        </is>
      </c>
      <c r="B38" s="13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0" t="n"/>
      <c r="N38" s="20" t="n"/>
      <c r="O38" s="20" t="n"/>
      <c r="P38" s="13" t="n"/>
      <c r="Q38" s="20" t="n"/>
      <c r="R38" s="20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G80"/>
  <sheetViews>
    <sheetView workbookViewId="0">
      <pane xSplit="1" ySplit="0" topLeftCell="B1" activePane="topRight" state="frozen"/>
      <selection activeCell="A1" sqref="A1"/>
    </sheetView>
  </sheetViews>
  <sheetFormatPr baseColWidth="8" defaultRowHeight="15"/>
  <cols>
    <col width="9.005000000000001" bestFit="1" customWidth="1" style="13" min="1" max="1"/>
    <col width="9.005000000000001" bestFit="1" customWidth="1" style="13" min="2" max="2"/>
    <col width="9.005000000000001" bestFit="1" customWidth="1" style="20" min="3" max="3"/>
    <col width="9.005000000000001" bestFit="1" customWidth="1" style="20" min="4" max="4"/>
    <col width="9.005000000000001" bestFit="1" customWidth="1" style="20" min="5" max="5"/>
    <col width="9.005000000000001" bestFit="1" customWidth="1" style="20" min="6" max="6"/>
    <col width="9.005000000000001" bestFit="1" customWidth="1" style="20" min="7" max="7"/>
    <col width="9.005000000000001" bestFit="1" customWidth="1" style="20" min="8" max="8"/>
    <col width="9.005000000000001" bestFit="1" customWidth="1" style="20" min="9" max="9"/>
    <col width="9.005000000000001" bestFit="1" customWidth="1" style="20" min="10" max="10"/>
    <col width="9.005000000000001" bestFit="1" customWidth="1" style="20" min="11" max="11"/>
    <col width="9.005000000000001" bestFit="1" customWidth="1" style="20" min="12" max="12"/>
    <col width="9.005000000000001" bestFit="1" customWidth="1" style="20" min="13" max="13"/>
    <col width="9.005000000000001" bestFit="1" customWidth="1" style="20" min="14" max="14"/>
    <col width="9.005000000000001" bestFit="1" customWidth="1" style="20" min="15" max="15"/>
    <col width="9.005000000000001" bestFit="1" customWidth="1" style="20" min="16" max="16"/>
    <col width="9.005000000000001" bestFit="1" customWidth="1" style="20" min="17" max="17"/>
    <col width="9.005000000000001" bestFit="1" customWidth="1" style="20" min="18" max="18"/>
    <col width="9.005000000000001" bestFit="1" customWidth="1" style="20" min="19" max="19"/>
    <col width="9.005000000000001" bestFit="1" customWidth="1" style="20" min="20" max="20"/>
    <col width="9.005000000000001" bestFit="1" customWidth="1" style="20" min="21" max="21"/>
    <col width="9.005000000000001" bestFit="1" customWidth="1" style="20" min="22" max="22"/>
    <col width="9.005000000000001" bestFit="1" customWidth="1" style="20" min="23" max="23"/>
    <col width="9.005000000000001" bestFit="1" customWidth="1" style="20" min="24" max="24"/>
    <col width="9.005000000000001" bestFit="1" customWidth="1" style="20" min="25" max="25"/>
    <col width="9.005000000000001" bestFit="1" customWidth="1" style="20" min="26" max="26"/>
    <col width="9.005000000000001" bestFit="1" customWidth="1" style="20" min="27" max="27"/>
    <col width="9.005000000000001" bestFit="1" customWidth="1" style="20" min="28" max="28"/>
    <col width="9.005000000000001" bestFit="1" customWidth="1" style="20" min="29" max="29"/>
    <col width="9.005000000000001" bestFit="1" customWidth="1" style="20" min="30" max="30"/>
    <col width="9.005000000000001" bestFit="1" customWidth="1" style="20" min="31" max="31"/>
    <col width="9.005000000000001" bestFit="1" customWidth="1" style="20" min="32" max="32"/>
    <col width="9.005000000000001" bestFit="1" customWidth="1" style="20" min="33" max="33"/>
  </cols>
  <sheetData>
    <row r="1" ht="18.75" customHeight="1">
      <c r="A1" s="16" t="inlineStr">
        <is>
          <t>十天眾</t>
        </is>
      </c>
      <c r="B1" s="16" t="inlineStr">
        <is>
          <t>['1128']</t>
        </is>
      </c>
      <c r="C1" s="15" t="inlineStr">
        <is>
          <t>超越進捗</t>
        </is>
      </c>
      <c r="D1" s="15" t="inlineStr">
        <is>
          <t>星晶の欠片</t>
        </is>
      </c>
      <c r="E1" s="15" t="inlineStr">
        <is>
          <t>ヒヒイロカネ</t>
        </is>
      </c>
      <c r="F1" s="15" t="inlineStr">
        <is>
          <t>対応した銀片</t>
        </is>
      </c>
      <c r="G1" s="15" t="inlineStr">
        <is>
          <t>対応した宝珠</t>
        </is>
      </c>
      <c r="H1" s="15" t="inlineStr">
        <is>
          <t>対応したジーン</t>
        </is>
      </c>
      <c r="I1" s="15" t="inlineStr">
        <is>
          <t>対応した朽ち武器</t>
        </is>
      </c>
      <c r="J1" s="15" t="inlineStr">
        <is>
          <t>マグナ2マグアニ</t>
        </is>
      </c>
      <c r="K1" s="15" t="inlineStr">
        <is>
          <t>プシュケー</t>
        </is>
      </c>
      <c r="L1" s="15" t="inlineStr">
        <is>
          <t>バハ紫電角</t>
        </is>
      </c>
      <c r="M1" s="15" t="inlineStr">
        <is>
          <t>究竟の証</t>
        </is>
      </c>
      <c r="N1" s="15" t="inlineStr">
        <is>
          <t>JP</t>
        </is>
      </c>
      <c r="O1" s="15" t="inlineStr">
        <is>
          <t>煌光の宝珠</t>
        </is>
      </c>
      <c r="P1" s="15" t="inlineStr">
        <is>
          <t>天光の巻</t>
        </is>
      </c>
      <c r="Q1" s="15" t="inlineStr">
        <is>
          <t>ホーリージーン</t>
        </is>
      </c>
      <c r="R1" s="15" t="inlineStr">
        <is>
          <t>白竜鱗</t>
        </is>
      </c>
      <c r="S1" s="15" t="inlineStr">
        <is>
          <t>栄光の証</t>
        </is>
      </c>
      <c r="T1" s="15" t="inlineStr">
        <is>
          <t>宝晶石</t>
        </is>
      </c>
      <c r="U1" s="15" t="inlineStr">
        <is>
          <t>天星器</t>
        </is>
      </c>
      <c r="V1" s="15" t="inlineStr">
        <is>
          <t>真なるアニマ</t>
        </is>
      </c>
      <c r="W1" s="15" t="inlineStr">
        <is>
          <t>碧麗の証</t>
        </is>
      </c>
      <c r="X1" s="15" t="inlineStr">
        <is>
          <t>黒麒麟or黄龍のマグアニ</t>
        </is>
      </c>
      <c r="Y1" s="15" t="inlineStr">
        <is>
          <t>〇〇のブライト</t>
        </is>
      </c>
      <c r="Z1" s="15" t="inlineStr">
        <is>
          <t>対応する武器エレ</t>
        </is>
      </c>
      <c r="AA1" s="15" t="inlineStr">
        <is>
          <t>対応する属性エレ</t>
        </is>
      </c>
      <c r="AB1" s="15" t="inlineStr">
        <is>
          <t>対応する竜珠</t>
        </is>
      </c>
      <c r="AC1" s="15" t="inlineStr">
        <is>
          <t>真龍の金鱗</t>
        </is>
      </c>
      <c r="AD1" s="15" t="inlineStr">
        <is>
          <t>ルピ</t>
        </is>
      </c>
      <c r="AE1" s="15" t="inlineStr">
        <is>
          <t>終末の暗晶</t>
        </is>
      </c>
      <c r="AF1" s="15" t="inlineStr">
        <is>
          <t>漆黒の棘翅</t>
        </is>
      </c>
      <c r="AG1" s="15" t="inlineStr">
        <is>
          <t>狡知の魔角</t>
        </is>
      </c>
    </row>
    <row r="2" ht="18.75" customHeight="1">
      <c r="A2" s="16" t="inlineStr">
        <is>
          <t>ウーノ</t>
        </is>
      </c>
      <c r="B2" s="16" t="inlineStr">
        <is>
          <t>['11120']</t>
        </is>
      </c>
      <c r="C2" s="6" t="n">
        <v>0</v>
      </c>
      <c r="D2" s="6" t="n">
        <v>10000</v>
      </c>
      <c r="E2" s="6" t="n">
        <v>1</v>
      </c>
      <c r="F2" s="6" t="n">
        <v>200</v>
      </c>
      <c r="G2" s="6" t="n">
        <v>10000</v>
      </c>
      <c r="H2" s="6" t="n">
        <v>10000</v>
      </c>
      <c r="I2" s="6" t="n">
        <v>160</v>
      </c>
      <c r="J2" s="6" t="n">
        <v>50</v>
      </c>
      <c r="K2" s="6" t="n">
        <v>300</v>
      </c>
      <c r="L2" s="6" t="n">
        <v>100</v>
      </c>
      <c r="M2" s="6" t="n">
        <v>100</v>
      </c>
      <c r="N2" s="6" t="n">
        <v>20000</v>
      </c>
      <c r="O2" s="6" t="n">
        <v>500</v>
      </c>
      <c r="P2" s="6" t="n">
        <v>500</v>
      </c>
      <c r="Q2" s="6" t="n">
        <v>500</v>
      </c>
      <c r="R2" s="6" t="n">
        <v>500</v>
      </c>
      <c r="S2" s="6" t="n">
        <v>500</v>
      </c>
      <c r="T2" s="6" t="n">
        <v>1000</v>
      </c>
      <c r="U2" s="6" t="n">
        <v>40</v>
      </c>
      <c r="V2" s="6" t="n">
        <v>30</v>
      </c>
      <c r="W2" s="6" t="n">
        <v>2</v>
      </c>
      <c r="X2" s="6" t="n">
        <v>30</v>
      </c>
      <c r="Y2" s="6" t="n">
        <v>30</v>
      </c>
      <c r="Z2" s="6" t="n">
        <v>2000</v>
      </c>
      <c r="AA2" s="6" t="n">
        <v>2000</v>
      </c>
      <c r="AB2" s="6" t="n">
        <v>300</v>
      </c>
      <c r="AC2" s="6" t="n">
        <v>50</v>
      </c>
      <c r="AD2" s="6" t="n">
        <v>10100000</v>
      </c>
      <c r="AE2" s="6" t="n">
        <v>30</v>
      </c>
      <c r="AF2" s="6" t="n">
        <v>30</v>
      </c>
      <c r="AG2" s="6" t="n">
        <v>30</v>
      </c>
    </row>
    <row r="3" ht="18.75" customHeight="1">
      <c r="A3" s="16" t="inlineStr">
        <is>
          <t>ソーン</t>
        </is>
      </c>
      <c r="B3" s="16" t="inlineStr">
        <is>
          <t>['12476']</t>
        </is>
      </c>
      <c r="C3" s="6" t="n">
        <v>0</v>
      </c>
      <c r="D3" s="6" t="n">
        <v>10000</v>
      </c>
      <c r="E3" s="6" t="n">
        <v>1</v>
      </c>
      <c r="F3" s="6" t="n">
        <v>200</v>
      </c>
      <c r="G3" s="6" t="n">
        <v>10000</v>
      </c>
      <c r="H3" s="6" t="n">
        <v>10000</v>
      </c>
      <c r="I3" s="6" t="n">
        <v>160</v>
      </c>
      <c r="J3" s="6" t="n">
        <v>50</v>
      </c>
      <c r="K3" s="6" t="n">
        <v>300</v>
      </c>
      <c r="L3" s="6" t="n">
        <v>100</v>
      </c>
      <c r="M3" s="6" t="n">
        <v>100</v>
      </c>
      <c r="N3" s="6" t="n">
        <v>20000</v>
      </c>
      <c r="O3" s="6" t="n">
        <v>500</v>
      </c>
      <c r="P3" s="6" t="n">
        <v>500</v>
      </c>
      <c r="Q3" s="6" t="n">
        <v>500</v>
      </c>
      <c r="R3" s="6" t="n">
        <v>500</v>
      </c>
      <c r="S3" s="6" t="n">
        <v>500</v>
      </c>
      <c r="T3" s="6" t="n">
        <v>1000</v>
      </c>
      <c r="U3" s="6" t="n">
        <v>40</v>
      </c>
      <c r="V3" s="6" t="n">
        <v>30</v>
      </c>
      <c r="W3" s="6" t="n">
        <v>2</v>
      </c>
      <c r="X3" s="6" t="n">
        <v>30</v>
      </c>
      <c r="Y3" s="6" t="n">
        <v>30</v>
      </c>
      <c r="Z3" s="6" t="n">
        <v>2000</v>
      </c>
      <c r="AA3" s="6" t="n">
        <v>2000</v>
      </c>
      <c r="AB3" s="6" t="n">
        <v>300</v>
      </c>
      <c r="AC3" s="6" t="n">
        <v>50</v>
      </c>
      <c r="AD3" s="6" t="n">
        <v>10100000</v>
      </c>
      <c r="AE3" s="6" t="n">
        <v>30</v>
      </c>
      <c r="AF3" s="6" t="n">
        <v>30</v>
      </c>
      <c r="AG3" s="6" t="n">
        <v>30</v>
      </c>
    </row>
    <row r="4" ht="18.75" customHeight="1">
      <c r="A4" s="16" t="inlineStr">
        <is>
          <t>サラーサ</t>
        </is>
      </c>
      <c r="B4" s="16" t="inlineStr">
        <is>
          <t>['1128']</t>
        </is>
      </c>
      <c r="C4" s="6" t="n">
        <v>0</v>
      </c>
      <c r="D4" s="6" t="n">
        <v>10000</v>
      </c>
      <c r="E4" s="6" t="n">
        <v>1</v>
      </c>
      <c r="F4" s="6" t="n">
        <v>200</v>
      </c>
      <c r="G4" s="6" t="n">
        <v>10000</v>
      </c>
      <c r="H4" s="6" t="n">
        <v>10000</v>
      </c>
      <c r="I4" s="6" t="n">
        <v>160</v>
      </c>
      <c r="J4" s="6" t="n">
        <v>50</v>
      </c>
      <c r="K4" s="6" t="n">
        <v>300</v>
      </c>
      <c r="L4" s="6" t="n">
        <v>100</v>
      </c>
      <c r="M4" s="6" t="n">
        <v>100</v>
      </c>
      <c r="N4" s="6" t="n">
        <v>20000</v>
      </c>
      <c r="O4" s="6" t="n">
        <v>500</v>
      </c>
      <c r="P4" s="6" t="n">
        <v>500</v>
      </c>
      <c r="Q4" s="6" t="n">
        <v>500</v>
      </c>
      <c r="R4" s="6" t="n">
        <v>500</v>
      </c>
      <c r="S4" s="6" t="n">
        <v>500</v>
      </c>
      <c r="T4" s="6" t="n">
        <v>1000</v>
      </c>
      <c r="U4" s="6" t="n">
        <v>40</v>
      </c>
      <c r="V4" s="6" t="n">
        <v>30</v>
      </c>
      <c r="W4" s="6" t="n">
        <v>2</v>
      </c>
      <c r="X4" s="6" t="n">
        <v>30</v>
      </c>
      <c r="Y4" s="6" t="n">
        <v>30</v>
      </c>
      <c r="Z4" s="6" t="n">
        <v>2000</v>
      </c>
      <c r="AA4" s="6" t="n">
        <v>2000</v>
      </c>
      <c r="AB4" s="6" t="n">
        <v>300</v>
      </c>
      <c r="AC4" s="6" t="n">
        <v>50</v>
      </c>
      <c r="AD4" s="6" t="n">
        <v>10100000</v>
      </c>
      <c r="AE4" s="6" t="n">
        <v>30</v>
      </c>
      <c r="AF4" s="6" t="n">
        <v>30</v>
      </c>
      <c r="AG4" s="6" t="n">
        <v>30</v>
      </c>
    </row>
    <row r="5" ht="18.75" customHeight="1">
      <c r="A5" s="16" t="inlineStr">
        <is>
          <t>カトル</t>
        </is>
      </c>
      <c r="B5" s="16" t="inlineStr">
        <is>
          <t>['10336']</t>
        </is>
      </c>
      <c r="C5" s="6" t="n">
        <v>0</v>
      </c>
      <c r="D5" s="6" t="n">
        <v>10000</v>
      </c>
      <c r="E5" s="6" t="n">
        <v>1</v>
      </c>
      <c r="F5" s="6" t="n">
        <v>200</v>
      </c>
      <c r="G5" s="6" t="n">
        <v>10000</v>
      </c>
      <c r="H5" s="6" t="n">
        <v>10000</v>
      </c>
      <c r="I5" s="6" t="n">
        <v>160</v>
      </c>
      <c r="J5" s="6" t="n">
        <v>50</v>
      </c>
      <c r="K5" s="6" t="n">
        <v>300</v>
      </c>
      <c r="L5" s="6" t="n">
        <v>100</v>
      </c>
      <c r="M5" s="6" t="n">
        <v>100</v>
      </c>
      <c r="N5" s="6" t="n">
        <v>20000</v>
      </c>
      <c r="O5" s="6" t="n">
        <v>500</v>
      </c>
      <c r="P5" s="6" t="n">
        <v>500</v>
      </c>
      <c r="Q5" s="6" t="n">
        <v>500</v>
      </c>
      <c r="R5" s="6" t="n">
        <v>500</v>
      </c>
      <c r="S5" s="6" t="n">
        <v>500</v>
      </c>
      <c r="T5" s="6" t="n">
        <v>1000</v>
      </c>
      <c r="U5" s="6" t="n">
        <v>40</v>
      </c>
      <c r="V5" s="6" t="n">
        <v>30</v>
      </c>
      <c r="W5" s="6" t="n">
        <v>2</v>
      </c>
      <c r="X5" s="6" t="n">
        <v>30</v>
      </c>
      <c r="Y5" s="6" t="n">
        <v>30</v>
      </c>
      <c r="Z5" s="6" t="n">
        <v>2000</v>
      </c>
      <c r="AA5" s="6" t="n">
        <v>2000</v>
      </c>
      <c r="AB5" s="6" t="n">
        <v>300</v>
      </c>
      <c r="AC5" s="6" t="n">
        <v>50</v>
      </c>
      <c r="AD5" s="6" t="n">
        <v>10100000</v>
      </c>
      <c r="AE5" s="6" t="n">
        <v>30</v>
      </c>
      <c r="AF5" s="6" t="n">
        <v>30</v>
      </c>
      <c r="AG5" s="6" t="n">
        <v>30</v>
      </c>
    </row>
    <row r="6" ht="18.75" customHeight="1">
      <c r="A6" s="16" t="inlineStr">
        <is>
          <t>フュンフ</t>
        </is>
      </c>
      <c r="B6" s="16" t="inlineStr">
        <is>
          <t>['6995']</t>
        </is>
      </c>
      <c r="C6" s="6" t="n">
        <v>0</v>
      </c>
      <c r="D6" s="6" t="n">
        <v>10000</v>
      </c>
      <c r="E6" s="6" t="n">
        <v>1</v>
      </c>
      <c r="F6" s="6" t="n">
        <v>200</v>
      </c>
      <c r="G6" s="6" t="n">
        <v>10000</v>
      </c>
      <c r="H6" s="6" t="n">
        <v>10000</v>
      </c>
      <c r="I6" s="6" t="n">
        <v>160</v>
      </c>
      <c r="J6" s="6" t="n">
        <v>50</v>
      </c>
      <c r="K6" s="6" t="n">
        <v>300</v>
      </c>
      <c r="L6" s="6" t="n">
        <v>100</v>
      </c>
      <c r="M6" s="6" t="n">
        <v>100</v>
      </c>
      <c r="N6" s="6" t="n">
        <v>20000</v>
      </c>
      <c r="O6" s="6" t="n">
        <v>500</v>
      </c>
      <c r="P6" s="6" t="n">
        <v>500</v>
      </c>
      <c r="Q6" s="6" t="n">
        <v>500</v>
      </c>
      <c r="R6" s="6" t="n">
        <v>500</v>
      </c>
      <c r="S6" s="6" t="n">
        <v>500</v>
      </c>
      <c r="T6" s="6" t="n">
        <v>1000</v>
      </c>
      <c r="U6" s="6" t="n">
        <v>40</v>
      </c>
      <c r="V6" s="6" t="n">
        <v>30</v>
      </c>
      <c r="W6" s="6" t="n">
        <v>2</v>
      </c>
      <c r="X6" s="6" t="n">
        <v>30</v>
      </c>
      <c r="Y6" s="6" t="n">
        <v>30</v>
      </c>
      <c r="Z6" s="6" t="n">
        <v>2000</v>
      </c>
      <c r="AA6" s="6" t="n">
        <v>2000</v>
      </c>
      <c r="AB6" s="6" t="n">
        <v>300</v>
      </c>
      <c r="AC6" s="6" t="n">
        <v>50</v>
      </c>
      <c r="AD6" s="6" t="n">
        <v>10100000</v>
      </c>
      <c r="AE6" s="6" t="n">
        <v>30</v>
      </c>
      <c r="AF6" s="6" t="n">
        <v>30</v>
      </c>
      <c r="AG6" s="6" t="n">
        <v>30</v>
      </c>
    </row>
    <row r="7" ht="18.75" customHeight="1">
      <c r="A7" s="23" t="inlineStr">
        <is>
          <t>シス</t>
        </is>
      </c>
      <c r="B7" s="23" t="inlineStr">
        <is>
          <t>['11584']</t>
        </is>
      </c>
      <c r="C7" s="25" t="n">
        <v>5</v>
      </c>
      <c r="D7" s="25" t="n">
        <v>0</v>
      </c>
      <c r="E7" s="25" t="n">
        <v>0</v>
      </c>
      <c r="F7" s="25" t="n">
        <v>0</v>
      </c>
      <c r="G7" s="25" t="n">
        <v>0</v>
      </c>
      <c r="H7" s="25" t="n">
        <v>0</v>
      </c>
      <c r="I7" s="25" t="n">
        <v>0</v>
      </c>
      <c r="J7" s="25" t="n">
        <v>0</v>
      </c>
      <c r="K7" s="25" t="n">
        <v>0</v>
      </c>
      <c r="L7" s="25" t="n">
        <v>0</v>
      </c>
      <c r="M7" s="25" t="n">
        <v>0</v>
      </c>
      <c r="N7" s="25" t="n">
        <v>0</v>
      </c>
      <c r="O7" s="25" t="n">
        <v>0</v>
      </c>
      <c r="P7" s="25" t="n">
        <v>0</v>
      </c>
      <c r="Q7" s="25" t="n">
        <v>0</v>
      </c>
      <c r="R7" s="25" t="n">
        <v>0</v>
      </c>
      <c r="S7" s="25" t="n">
        <v>0</v>
      </c>
      <c r="T7" s="25" t="n">
        <v>0</v>
      </c>
      <c r="U7" s="25" t="n">
        <v>0</v>
      </c>
      <c r="V7" s="25" t="n">
        <v>0</v>
      </c>
      <c r="W7" s="25" t="n">
        <v>0</v>
      </c>
      <c r="X7" s="25" t="n">
        <v>0</v>
      </c>
      <c r="Y7" s="25" t="n">
        <v>0</v>
      </c>
      <c r="Z7" s="25" t="n">
        <v>0</v>
      </c>
      <c r="AA7" s="25" t="n">
        <v>0</v>
      </c>
      <c r="AB7" s="25" t="n">
        <v>0</v>
      </c>
      <c r="AC7" s="25" t="n">
        <v>0</v>
      </c>
      <c r="AD7" s="25" t="n">
        <v>0</v>
      </c>
      <c r="AE7" s="25" t="n">
        <v>0</v>
      </c>
      <c r="AF7" s="25" t="n">
        <v>0</v>
      </c>
      <c r="AG7" s="25" t="n">
        <v>0</v>
      </c>
    </row>
    <row r="8" ht="18.75" customHeight="1">
      <c r="A8" s="16" t="inlineStr">
        <is>
          <t>シエテ</t>
        </is>
      </c>
      <c r="B8" s="16" t="inlineStr">
        <is>
          <t>['20458']</t>
        </is>
      </c>
      <c r="C8" s="6" t="n">
        <v>1</v>
      </c>
      <c r="D8" s="6" t="n">
        <v>2500</v>
      </c>
      <c r="E8" s="6" t="n">
        <v>0</v>
      </c>
      <c r="F8" s="6" t="n">
        <v>0</v>
      </c>
      <c r="G8" s="6" t="n">
        <v>2500</v>
      </c>
      <c r="H8" s="6" t="n">
        <v>2500</v>
      </c>
      <c r="I8" s="6" t="n">
        <v>40</v>
      </c>
      <c r="J8" s="6" t="n">
        <v>50</v>
      </c>
      <c r="K8" s="6" t="n">
        <v>300</v>
      </c>
      <c r="L8" s="6" t="n">
        <v>100</v>
      </c>
      <c r="M8" s="6" t="n">
        <v>100</v>
      </c>
      <c r="N8" s="6" t="n">
        <v>20000</v>
      </c>
      <c r="O8" s="6" t="n">
        <v>500</v>
      </c>
      <c r="P8" s="6" t="n">
        <v>500</v>
      </c>
      <c r="Q8" s="6" t="n">
        <v>500</v>
      </c>
      <c r="R8" s="6" t="n">
        <v>500</v>
      </c>
      <c r="S8" s="6" t="n">
        <v>500</v>
      </c>
      <c r="T8" s="6" t="n">
        <v>1000</v>
      </c>
      <c r="U8" s="6" t="n">
        <v>40</v>
      </c>
      <c r="V8" s="6" t="n">
        <v>30</v>
      </c>
      <c r="W8" s="6" t="n">
        <v>2</v>
      </c>
      <c r="X8" s="6" t="n">
        <v>30</v>
      </c>
      <c r="Y8" s="6" t="n">
        <v>30</v>
      </c>
      <c r="Z8" s="6" t="n">
        <v>2000</v>
      </c>
      <c r="AA8" s="6" t="n">
        <v>2000</v>
      </c>
      <c r="AB8" s="6" t="n">
        <v>300</v>
      </c>
      <c r="AC8" s="6" t="n">
        <v>50</v>
      </c>
      <c r="AD8" s="6" t="n">
        <v>10000000</v>
      </c>
      <c r="AE8" s="6" t="n">
        <v>30</v>
      </c>
      <c r="AF8" s="6" t="n">
        <v>30</v>
      </c>
      <c r="AG8" s="6" t="n">
        <v>30</v>
      </c>
    </row>
    <row r="9" ht="18.75" customHeight="1">
      <c r="A9" s="16" t="inlineStr">
        <is>
          <t>オクトー</t>
        </is>
      </c>
      <c r="B9" s="16" t="inlineStr">
        <is>
          <t>['19972']</t>
        </is>
      </c>
      <c r="C9" s="6" t="n">
        <v>0</v>
      </c>
      <c r="D9" s="6" t="n">
        <v>10000</v>
      </c>
      <c r="E9" s="6" t="n">
        <v>1</v>
      </c>
      <c r="F9" s="6" t="n">
        <v>200</v>
      </c>
      <c r="G9" s="6" t="n">
        <v>10000</v>
      </c>
      <c r="H9" s="6" t="n">
        <v>10000</v>
      </c>
      <c r="I9" s="6" t="n">
        <v>160</v>
      </c>
      <c r="J9" s="6" t="n">
        <v>50</v>
      </c>
      <c r="K9" s="6" t="n">
        <v>300</v>
      </c>
      <c r="L9" s="6" t="n">
        <v>100</v>
      </c>
      <c r="M9" s="6" t="n">
        <v>100</v>
      </c>
      <c r="N9" s="6" t="n">
        <v>20000</v>
      </c>
      <c r="O9" s="6" t="n">
        <v>500</v>
      </c>
      <c r="P9" s="6" t="n">
        <v>500</v>
      </c>
      <c r="Q9" s="6" t="n">
        <v>500</v>
      </c>
      <c r="R9" s="6" t="n">
        <v>500</v>
      </c>
      <c r="S9" s="6" t="n">
        <v>500</v>
      </c>
      <c r="T9" s="6" t="n">
        <v>1000</v>
      </c>
      <c r="U9" s="6" t="n">
        <v>40</v>
      </c>
      <c r="V9" s="6" t="n">
        <v>30</v>
      </c>
      <c r="W9" s="6" t="n">
        <v>2</v>
      </c>
      <c r="X9" s="6" t="n">
        <v>30</v>
      </c>
      <c r="Y9" s="6" t="n">
        <v>30</v>
      </c>
      <c r="Z9" s="6" t="n">
        <v>2000</v>
      </c>
      <c r="AA9" s="6" t="n">
        <v>2000</v>
      </c>
      <c r="AB9" s="6" t="n">
        <v>300</v>
      </c>
      <c r="AC9" s="6" t="n">
        <v>50</v>
      </c>
      <c r="AD9" s="6" t="n">
        <v>10100000</v>
      </c>
      <c r="AE9" s="6" t="n">
        <v>30</v>
      </c>
      <c r="AF9" s="6" t="n">
        <v>30</v>
      </c>
      <c r="AG9" s="6" t="n">
        <v>30</v>
      </c>
    </row>
    <row r="10" ht="18.75" customHeight="1">
      <c r="A10" s="23" t="inlineStr">
        <is>
          <t>ニオ</t>
        </is>
      </c>
      <c r="B10" s="23" t="inlineStr">
        <is>
          <t>['11584']</t>
        </is>
      </c>
      <c r="C10" s="25" t="n">
        <v>5</v>
      </c>
      <c r="D10" s="25" t="n">
        <v>0</v>
      </c>
      <c r="E10" s="25" t="n">
        <v>0</v>
      </c>
      <c r="F10" s="25" t="n">
        <v>0</v>
      </c>
      <c r="G10" s="25" t="n">
        <v>0</v>
      </c>
      <c r="H10" s="25" t="n">
        <v>0</v>
      </c>
      <c r="I10" s="25" t="n">
        <v>0</v>
      </c>
      <c r="J10" s="25" t="n">
        <v>0</v>
      </c>
      <c r="K10" s="25" t="n">
        <v>0</v>
      </c>
      <c r="L10" s="25" t="n">
        <v>0</v>
      </c>
      <c r="M10" s="25" t="n">
        <v>0</v>
      </c>
      <c r="N10" s="25" t="n">
        <v>0</v>
      </c>
      <c r="O10" s="25" t="n">
        <v>0</v>
      </c>
      <c r="P10" s="25" t="n">
        <v>0</v>
      </c>
      <c r="Q10" s="25" t="n">
        <v>0</v>
      </c>
      <c r="R10" s="25" t="n">
        <v>0</v>
      </c>
      <c r="S10" s="25" t="n">
        <v>0</v>
      </c>
      <c r="T10" s="25" t="n">
        <v>0</v>
      </c>
      <c r="U10" s="25" t="n">
        <v>0</v>
      </c>
      <c r="V10" s="25" t="n">
        <v>0</v>
      </c>
      <c r="W10" s="25" t="n">
        <v>0</v>
      </c>
      <c r="X10" s="25" t="n">
        <v>0</v>
      </c>
      <c r="Y10" s="25" t="n">
        <v>0</v>
      </c>
      <c r="Z10" s="25" t="n">
        <v>0</v>
      </c>
      <c r="AA10" s="25" t="n">
        <v>0</v>
      </c>
      <c r="AB10" s="25" t="n">
        <v>0</v>
      </c>
      <c r="AC10" s="25" t="n">
        <v>0</v>
      </c>
      <c r="AD10" s="25" t="n">
        <v>0</v>
      </c>
      <c r="AE10" s="25" t="n">
        <v>0</v>
      </c>
      <c r="AF10" s="25" t="n">
        <v>0</v>
      </c>
      <c r="AG10" s="25" t="n">
        <v>0</v>
      </c>
    </row>
    <row r="11" ht="18.75" customHeight="1">
      <c r="A11" s="16" t="inlineStr">
        <is>
          <t>エッセル</t>
        </is>
      </c>
      <c r="B11" s="16" t="inlineStr">
        <is>
          <t>['14092']</t>
        </is>
      </c>
      <c r="C11" s="6" t="n">
        <v>4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30</v>
      </c>
      <c r="AF11" s="6" t="n">
        <v>30</v>
      </c>
      <c r="AG11" s="6" t="n">
        <v>30</v>
      </c>
    </row>
    <row r="12" ht="18.75" customHeight="1">
      <c r="A12" s="13" t="n"/>
      <c r="B12" s="27" t="inlineStr">
        <is>
          <t>['10789']</t>
        </is>
      </c>
      <c r="C12" s="20" t="n"/>
      <c r="D12" s="20" t="n"/>
      <c r="E12" s="20" t="n"/>
      <c r="F12" s="20" t="n"/>
      <c r="G12" s="20" t="n"/>
      <c r="H12" s="20" t="n"/>
      <c r="I12" s="20" t="n"/>
      <c r="J12" s="20" t="n"/>
      <c r="K12" s="20" t="n"/>
      <c r="L12" s="20" t="n"/>
      <c r="M12" s="20" t="n"/>
      <c r="N12" s="20" t="n"/>
      <c r="O12" s="20" t="n"/>
      <c r="P12" s="20" t="n"/>
      <c r="Q12" s="20" t="n"/>
      <c r="R12" s="20" t="n"/>
      <c r="S12" s="20" t="n"/>
      <c r="T12" s="20" t="n"/>
      <c r="U12" s="20" t="n"/>
      <c r="V12" s="20" t="n"/>
      <c r="W12" s="20" t="n"/>
      <c r="X12" s="20" t="n"/>
      <c r="Y12" s="20" t="n"/>
      <c r="Z12" s="20" t="n"/>
      <c r="AA12" s="20" t="n"/>
      <c r="AB12" s="20" t="n"/>
      <c r="AC12" s="20" t="n"/>
      <c r="AD12" s="20" t="n"/>
      <c r="AE12" s="20" t="n"/>
      <c r="AF12" s="20" t="n"/>
      <c r="AG12" s="20" t="n"/>
    </row>
    <row r="13" ht="18.75" customHeight="1">
      <c r="A13" s="16" t="inlineStr">
        <is>
          <t>所需</t>
        </is>
      </c>
      <c r="B13" s="26" t="inlineStr">
        <is>
          <t>['74']</t>
        </is>
      </c>
      <c r="C13" s="21" t="inlineStr">
        <is>
          <t>ジーン</t>
        </is>
      </c>
      <c r="D13" s="21" t="inlineStr">
        <is>
          <t>マグナ2マグアニ</t>
        </is>
      </c>
      <c r="E13" s="15" t="inlineStr">
        <is>
          <t>プシュケー</t>
        </is>
      </c>
      <c r="F13" s="21" t="inlineStr">
        <is>
          <t>属性エレ</t>
        </is>
      </c>
      <c r="G13" s="21" t="inlineStr">
        <is>
          <t>竜珠</t>
        </is>
      </c>
      <c r="H13" s="15" t="inlineStr">
        <is>
          <t>真なるアニマ</t>
        </is>
      </c>
      <c r="I13" s="20" t="n"/>
      <c r="J13" s="20" t="n"/>
      <c r="K13" s="20" t="n"/>
      <c r="L13" s="20" t="n"/>
      <c r="M13" s="20" t="n"/>
      <c r="N13" s="20" t="n"/>
      <c r="O13" s="20" t="n"/>
      <c r="P13" s="20" t="n"/>
      <c r="Q13" s="20" t="n"/>
      <c r="R13" s="20" t="n"/>
      <c r="S13" s="20" t="n"/>
      <c r="T13" s="20" t="n"/>
      <c r="U13" s="20" t="n"/>
      <c r="V13" s="20" t="n"/>
      <c r="W13" s="20" t="n"/>
      <c r="X13" s="20" t="n"/>
      <c r="Y13" s="20" t="n"/>
      <c r="Z13" s="20" t="n"/>
      <c r="AA13" s="20" t="n"/>
      <c r="AB13" s="20" t="n"/>
      <c r="AC13" s="20" t="n"/>
      <c r="AD13" s="20" t="n"/>
      <c r="AE13" s="20" t="n"/>
      <c r="AF13" s="20" t="n"/>
      <c r="AG13" s="20" t="n"/>
    </row>
    <row r="14" ht="18.75" customHeight="1">
      <c r="A14" s="16" t="inlineStr">
        <is>
          <t>火</t>
        </is>
      </c>
      <c r="B14" s="16" t="inlineStr">
        <is>
          <t>['73']</t>
        </is>
      </c>
      <c r="C14" s="15">
        <f>H11</f>
        <v/>
      </c>
      <c r="D14" s="15">
        <f>J11</f>
        <v/>
      </c>
      <c r="E14" s="15">
        <f>K11</f>
        <v/>
      </c>
      <c r="F14" s="15">
        <f>AA11</f>
        <v/>
      </c>
      <c r="G14" s="15">
        <f>AB11</f>
        <v/>
      </c>
      <c r="H14" s="15">
        <f>V11</f>
        <v/>
      </c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0" t="n"/>
      <c r="X14" s="20" t="n"/>
      <c r="Y14" s="20" t="n"/>
      <c r="Z14" s="20" t="n"/>
      <c r="AA14" s="20" t="n"/>
      <c r="AB14" s="20" t="n"/>
      <c r="AC14" s="20" t="n"/>
      <c r="AD14" s="20" t="n"/>
      <c r="AE14" s="20" t="n"/>
      <c r="AF14" s="20" t="n"/>
      <c r="AG14" s="20" t="n"/>
    </row>
    <row r="15" ht="18.75" customHeight="1">
      <c r="A15" s="16" t="inlineStr">
        <is>
          <t>水</t>
        </is>
      </c>
      <c r="B15" s="16" t="inlineStr">
        <is>
          <t>['54']</t>
        </is>
      </c>
      <c r="C15" s="15">
        <f>H2+H5</f>
        <v/>
      </c>
      <c r="D15" s="15">
        <f>J2+J5</f>
        <v/>
      </c>
      <c r="E15" s="15">
        <f>K2+K5</f>
        <v/>
      </c>
      <c r="F15" s="15">
        <f>AA2+AA5</f>
        <v/>
      </c>
      <c r="G15" s="15">
        <f>AB5+AB2</f>
        <v/>
      </c>
      <c r="H15" s="15">
        <f>V2+V5</f>
        <v/>
      </c>
      <c r="I15" s="20" t="n"/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0" t="n"/>
      <c r="X15" s="20" t="n"/>
      <c r="Y15" s="20" t="n"/>
      <c r="Z15" s="20" t="n"/>
      <c r="AA15" s="20" t="n"/>
      <c r="AB15" s="20" t="n"/>
      <c r="AC15" s="20" t="n"/>
      <c r="AD15" s="20" t="n"/>
      <c r="AE15" s="20" t="n"/>
      <c r="AF15" s="20" t="n"/>
      <c r="AG15" s="20" t="n"/>
    </row>
    <row r="16" ht="18.75" customHeight="1">
      <c r="A16" s="16" t="inlineStr">
        <is>
          <t>土</t>
        </is>
      </c>
      <c r="B16" s="16" t="inlineStr">
        <is>
          <t>['74']</t>
        </is>
      </c>
      <c r="C16" s="15">
        <f>H4+H9</f>
        <v/>
      </c>
      <c r="D16" s="15">
        <f>J4+J9</f>
        <v/>
      </c>
      <c r="E16" s="15">
        <f>K4+K9</f>
        <v/>
      </c>
      <c r="F16" s="15">
        <f>AA4+AA9</f>
        <v/>
      </c>
      <c r="G16" s="15">
        <f>AB4+AB9</f>
        <v/>
      </c>
      <c r="H16" s="15">
        <f>V4+V9</f>
        <v/>
      </c>
      <c r="I16" s="20" t="n"/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20" t="n"/>
      <c r="T16" s="20" t="n"/>
      <c r="U16" s="20" t="n"/>
      <c r="V16" s="20" t="n"/>
      <c r="W16" s="20" t="n"/>
      <c r="X16" s="20" t="n"/>
      <c r="Y16" s="20" t="n"/>
      <c r="Z16" s="20" t="n"/>
      <c r="AA16" s="20" t="n"/>
      <c r="AB16" s="20" t="n"/>
      <c r="AC16" s="20" t="n"/>
      <c r="AD16" s="20" t="n"/>
      <c r="AE16" s="20" t="n"/>
      <c r="AF16" s="20" t="n"/>
      <c r="AG16" s="20" t="n"/>
    </row>
    <row r="17" ht="18.75" customHeight="1">
      <c r="A17" s="16" t="inlineStr">
        <is>
          <t>風</t>
        </is>
      </c>
      <c r="B17" s="16" t="inlineStr">
        <is>
          <t>['49']</t>
        </is>
      </c>
      <c r="C17" s="15">
        <f>H10+H8</f>
        <v/>
      </c>
      <c r="D17" s="15">
        <f>J8+J10</f>
        <v/>
      </c>
      <c r="E17" s="15">
        <f>K8+K10</f>
        <v/>
      </c>
      <c r="F17" s="15">
        <f>AA10+AA8</f>
        <v/>
      </c>
      <c r="G17" s="15">
        <f>AB8+AB10</f>
        <v/>
      </c>
      <c r="H17" s="15">
        <f>V10+V8</f>
        <v/>
      </c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0" t="n"/>
      <c r="X17" s="20" t="n"/>
      <c r="Y17" s="20" t="n"/>
      <c r="Z17" s="20" t="n"/>
      <c r="AA17" s="20" t="n"/>
      <c r="AB17" s="20" t="n"/>
      <c r="AC17" s="20" t="n"/>
      <c r="AD17" s="20" t="n"/>
      <c r="AE17" s="20" t="n"/>
      <c r="AF17" s="20" t="n"/>
      <c r="AG17" s="20" t="n"/>
    </row>
    <row r="18" ht="18.75" customHeight="1">
      <c r="A18" s="16" t="inlineStr">
        <is>
          <t>光</t>
        </is>
      </c>
      <c r="B18" s="16" t="inlineStr">
        <is>
          <t>['51']</t>
        </is>
      </c>
      <c r="C18" s="15">
        <f>H6+H3</f>
        <v/>
      </c>
      <c r="D18" s="15">
        <f>J3+J6</f>
        <v/>
      </c>
      <c r="E18" s="15">
        <f>K3+K6</f>
        <v/>
      </c>
      <c r="F18" s="15">
        <f>AA3+AA6</f>
        <v/>
      </c>
      <c r="G18" s="15">
        <f>AB3+AB6</f>
        <v/>
      </c>
      <c r="H18" s="15">
        <f>V6+V3</f>
        <v/>
      </c>
      <c r="I18" s="20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  <c r="U18" s="20" t="n"/>
      <c r="V18" s="20" t="n"/>
      <c r="W18" s="20" t="n"/>
      <c r="X18" s="20" t="n"/>
      <c r="Y18" s="20" t="n"/>
      <c r="Z18" s="20" t="n"/>
      <c r="AA18" s="20" t="n"/>
      <c r="AB18" s="20" t="n"/>
      <c r="AC18" s="20" t="n"/>
      <c r="AD18" s="20" t="n"/>
      <c r="AE18" s="20" t="n"/>
      <c r="AF18" s="20" t="n"/>
      <c r="AG18" s="20" t="n"/>
    </row>
    <row r="19" ht="18.75" customHeight="1">
      <c r="A19" s="16" t="inlineStr">
        <is>
          <t>闇</t>
        </is>
      </c>
      <c r="B19" s="16" t="inlineStr">
        <is>
          <t>['30']</t>
        </is>
      </c>
      <c r="C19" s="15">
        <f>H7</f>
        <v/>
      </c>
      <c r="D19" s="15">
        <f>J7</f>
        <v/>
      </c>
      <c r="E19" s="15">
        <f>K7</f>
        <v/>
      </c>
      <c r="F19" s="15">
        <f>AA7</f>
        <v/>
      </c>
      <c r="G19" s="15">
        <f>AB7</f>
        <v/>
      </c>
      <c r="H19" s="15">
        <f>V7</f>
        <v/>
      </c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20" t="n"/>
      <c r="S19" s="20" t="n"/>
      <c r="T19" s="20" t="n"/>
      <c r="U19" s="20" t="n"/>
      <c r="V19" s="20" t="n"/>
      <c r="W19" s="20" t="n"/>
      <c r="X19" s="20" t="n"/>
      <c r="Y19" s="20" t="n"/>
      <c r="Z19" s="20" t="n"/>
      <c r="AA19" s="20" t="n"/>
      <c r="AB19" s="20" t="n"/>
      <c r="AC19" s="20" t="n"/>
      <c r="AD19" s="20" t="n"/>
      <c r="AE19" s="20" t="n"/>
      <c r="AF19" s="20" t="n"/>
      <c r="AG19" s="20" t="n"/>
    </row>
    <row r="20" ht="18.75" customHeight="1">
      <c r="A20" s="13" t="n"/>
      <c r="B20" s="27" t="inlineStr">
        <is>
          <t>['311']</t>
        </is>
      </c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0" t="n"/>
      <c r="R20" s="20" t="n"/>
      <c r="S20" s="20" t="n"/>
      <c r="T20" s="20" t="n"/>
      <c r="U20" s="20" t="n"/>
      <c r="V20" s="20" t="n"/>
      <c r="W20" s="20" t="n"/>
      <c r="X20" s="20" t="n"/>
      <c r="Y20" s="20" t="n"/>
      <c r="Z20" s="20" t="n"/>
      <c r="AA20" s="20" t="n"/>
      <c r="AB20" s="20" t="n"/>
      <c r="AC20" s="20" t="n"/>
      <c r="AD20" s="20" t="n"/>
      <c r="AE20" s="20" t="n"/>
      <c r="AF20" s="20" t="n"/>
      <c r="AG20" s="20" t="n"/>
    </row>
    <row r="21" ht="18.75" customHeight="1">
      <c r="A21" s="16" t="inlineStr">
        <is>
          <t>全屬性共通</t>
        </is>
      </c>
      <c r="B21" s="16" t="inlineStr">
        <is>
          <t>['212']</t>
        </is>
      </c>
      <c r="C21" s="15" t="inlineStr">
        <is>
          <t>ヒヒイロカネ</t>
        </is>
      </c>
      <c r="D21" s="15" t="inlineStr">
        <is>
          <t>バハ紫電角</t>
        </is>
      </c>
      <c r="E21" s="15" t="inlineStr">
        <is>
          <t>究竟の証</t>
        </is>
      </c>
      <c r="F21" s="15" t="inlineStr">
        <is>
          <t>JP</t>
        </is>
      </c>
      <c r="G21" s="15" t="inlineStr">
        <is>
          <t>煌光の宝珠</t>
        </is>
      </c>
      <c r="H21" s="15" t="inlineStr">
        <is>
          <t>天光の巻</t>
        </is>
      </c>
      <c r="I21" s="15" t="inlineStr">
        <is>
          <t>ホーリージーン</t>
        </is>
      </c>
      <c r="J21" s="15" t="inlineStr">
        <is>
          <t>白竜鱗</t>
        </is>
      </c>
      <c r="K21" s="15" t="inlineStr">
        <is>
          <t>栄光の証</t>
        </is>
      </c>
      <c r="L21" s="15" t="inlineStr">
        <is>
          <t>宝晶石</t>
        </is>
      </c>
      <c r="M21" s="15" t="inlineStr">
        <is>
          <t>碧麗の証</t>
        </is>
      </c>
      <c r="N21" s="15" t="inlineStr">
        <is>
          <t>真龍の金鱗</t>
        </is>
      </c>
      <c r="O21" s="15" t="inlineStr">
        <is>
          <t>ルピ</t>
        </is>
      </c>
      <c r="P21" s="15" t="inlineStr">
        <is>
          <t>終末の暗晶</t>
        </is>
      </c>
      <c r="Q21" s="15" t="inlineStr">
        <is>
          <t>漆黒の棘翅</t>
        </is>
      </c>
      <c r="R21" s="15" t="inlineStr">
        <is>
          <t>狡知の魔角</t>
        </is>
      </c>
      <c r="S21" s="15" t="inlineStr">
        <is>
          <t>黄龍のマグアニ</t>
        </is>
      </c>
      <c r="T21" s="22" t="inlineStr">
        <is>
          <t>黒麒麟のマグアニ</t>
        </is>
      </c>
      <c r="U21" s="20" t="n"/>
      <c r="V21" s="20" t="n"/>
      <c r="W21" s="20" t="n"/>
      <c r="X21" s="20" t="n"/>
      <c r="Y21" s="20" t="n"/>
      <c r="Z21" s="20" t="n"/>
      <c r="AA21" s="20" t="n"/>
      <c r="AB21" s="20" t="n"/>
      <c r="AC21" s="20" t="n"/>
      <c r="AD21" s="20" t="n"/>
      <c r="AE21" s="20" t="n"/>
      <c r="AF21" s="20" t="n"/>
      <c r="AG21" s="20" t="n"/>
    </row>
    <row r="22" ht="18.75" customHeight="1">
      <c r="A22" s="13" t="n"/>
      <c r="B22" s="16" t="inlineStr">
        <is>
          <t>['30']</t>
        </is>
      </c>
      <c r="C22" s="15">
        <f>SUM(E2:E11)</f>
        <v/>
      </c>
      <c r="D22" s="15">
        <f>SUM(L2:L11)</f>
        <v/>
      </c>
      <c r="E22" s="15">
        <f>SUM(M2:M11)</f>
        <v/>
      </c>
      <c r="F22" s="15">
        <f>SUM(N2:N11)</f>
        <v/>
      </c>
      <c r="G22" s="15">
        <f>SUM(O2:O11)</f>
        <v/>
      </c>
      <c r="H22" s="15">
        <f>SUM(P2:P11)</f>
        <v/>
      </c>
      <c r="I22" s="15">
        <f>SUM(Q2:Q11)</f>
        <v/>
      </c>
      <c r="J22" s="15">
        <f>SUM(R2:R11)</f>
        <v/>
      </c>
      <c r="K22" s="15">
        <f>SUM(S2:S11)</f>
        <v/>
      </c>
      <c r="L22" s="15">
        <f>SUM(T2:T11)</f>
        <v/>
      </c>
      <c r="M22" s="15">
        <f>SUM(W2:W11)</f>
        <v/>
      </c>
      <c r="N22" s="15">
        <f>SUM(AC2:AC11)</f>
        <v/>
      </c>
      <c r="O22" s="15">
        <f>SUM(AD2:AD11)</f>
        <v/>
      </c>
      <c r="P22" s="15">
        <f>SUM(AE2:AE11)</f>
        <v/>
      </c>
      <c r="Q22" s="15">
        <f>SUM(AF2:AF11)</f>
        <v/>
      </c>
      <c r="R22" s="15">
        <f>SUM(AG2:AG11)</f>
        <v/>
      </c>
      <c r="S22" s="15">
        <f>X3+X6+X8+X10+X11</f>
        <v/>
      </c>
      <c r="T22" s="15">
        <f>V2+V4+V5+V7+V9</f>
        <v/>
      </c>
      <c r="U22" s="20" t="n"/>
      <c r="V22" s="20" t="n"/>
      <c r="W22" s="20" t="n"/>
      <c r="X22" s="20" t="n"/>
      <c r="Y22" s="20" t="n"/>
      <c r="Z22" s="20" t="n"/>
      <c r="AA22" s="20" t="n"/>
      <c r="AB22" s="20" t="n"/>
      <c r="AC22" s="20" t="n"/>
      <c r="AD22" s="20" t="n"/>
      <c r="AE22" s="20" t="n"/>
      <c r="AF22" s="20" t="n"/>
      <c r="AG22" s="20" t="n"/>
    </row>
    <row r="23" ht="18.75" customHeight="1">
      <c r="A23" s="13" t="n"/>
      <c r="B23" s="27" t="inlineStr">
        <is>
          <t>['330']</t>
        </is>
      </c>
      <c r="C23" s="20" t="n"/>
      <c r="D23" s="20" t="n"/>
      <c r="E23" s="20" t="n"/>
      <c r="F23" s="20" t="n"/>
      <c r="G23" s="20" t="n"/>
      <c r="H23" s="20" t="n"/>
      <c r="I23" s="20" t="n"/>
      <c r="J23" s="20" t="n"/>
      <c r="K23" s="20" t="n"/>
      <c r="L23" s="20" t="n"/>
      <c r="M23" s="20" t="n"/>
      <c r="N23" s="20" t="n"/>
      <c r="O23" s="20" t="n"/>
      <c r="P23" s="20" t="n"/>
      <c r="Q23" s="20" t="n"/>
      <c r="R23" s="20" t="n"/>
      <c r="S23" s="20" t="n"/>
      <c r="T23" s="20" t="n"/>
      <c r="U23" s="20" t="n"/>
      <c r="V23" s="20" t="n"/>
      <c r="W23" s="20" t="n"/>
      <c r="X23" s="20" t="n"/>
      <c r="Y23" s="20" t="n"/>
      <c r="Z23" s="20" t="n"/>
      <c r="AA23" s="20" t="n"/>
      <c r="AB23" s="20" t="n"/>
      <c r="AC23" s="20" t="n"/>
      <c r="AD23" s="20" t="n"/>
      <c r="AE23" s="20" t="n"/>
      <c r="AF23" s="20" t="n"/>
      <c r="AG23" s="20" t="n"/>
    </row>
    <row r="24" ht="18.75" customHeight="1">
      <c r="A24" s="16" t="inlineStr">
        <is>
          <t>十天別</t>
        </is>
      </c>
      <c r="B24" s="16" t="inlineStr">
        <is>
          <t>['326']</t>
        </is>
      </c>
      <c r="C24" s="15" t="inlineStr">
        <is>
          <t>対応した銀片</t>
        </is>
      </c>
      <c r="D24" s="15" t="inlineStr">
        <is>
          <t>対応した朽ち武器</t>
        </is>
      </c>
      <c r="E24" s="15" t="inlineStr">
        <is>
          <t>天星器</t>
        </is>
      </c>
      <c r="F24" s="15" t="inlineStr">
        <is>
          <t>対応する武器エレ</t>
        </is>
      </c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0" t="n"/>
      <c r="U24" s="20" t="n"/>
      <c r="V24" s="20" t="n"/>
      <c r="W24" s="20" t="n"/>
      <c r="X24" s="20" t="n"/>
      <c r="Y24" s="20" t="n"/>
      <c r="Z24" s="20" t="n"/>
      <c r="AA24" s="20" t="n"/>
      <c r="AB24" s="20" t="n"/>
      <c r="AC24" s="20" t="n"/>
      <c r="AD24" s="20" t="n"/>
      <c r="AE24" s="20" t="n"/>
      <c r="AF24" s="20" t="n"/>
      <c r="AG24" s="20" t="n"/>
    </row>
    <row r="25" ht="18.75" customHeight="1">
      <c r="A25" s="16" t="inlineStr">
        <is>
          <t>ウーノ</t>
        </is>
      </c>
      <c r="B25" s="16" t="inlineStr">
        <is>
          <t>['3357']</t>
        </is>
      </c>
      <c r="C25" s="15">
        <f>F2</f>
        <v/>
      </c>
      <c r="D25" s="15">
        <f>I2</f>
        <v/>
      </c>
      <c r="E25" s="15">
        <f>U2</f>
        <v/>
      </c>
      <c r="F25" s="15">
        <f>Z2</f>
        <v/>
      </c>
      <c r="G25" s="20" t="n"/>
      <c r="H25" s="20" t="n"/>
      <c r="I25" s="20" t="n"/>
      <c r="J25" s="20" t="n"/>
      <c r="K25" s="20" t="n"/>
      <c r="L25" s="20" t="n"/>
      <c r="M25" s="20" t="n"/>
      <c r="N25" s="20" t="n"/>
      <c r="O25" s="20" t="n"/>
      <c r="P25" s="20" t="n"/>
      <c r="Q25" s="20" t="n"/>
      <c r="R25" s="20" t="n"/>
      <c r="S25" s="20" t="n"/>
      <c r="T25" s="20" t="n"/>
      <c r="U25" s="20" t="n"/>
      <c r="V25" s="20" t="n"/>
      <c r="W25" s="20" t="n"/>
      <c r="X25" s="20" t="n"/>
      <c r="Y25" s="20" t="n"/>
      <c r="Z25" s="20" t="n"/>
      <c r="AA25" s="20" t="n"/>
      <c r="AB25" s="20" t="n"/>
      <c r="AC25" s="20" t="n"/>
      <c r="AD25" s="20" t="n"/>
      <c r="AE25" s="20" t="n"/>
      <c r="AF25" s="20" t="n"/>
      <c r="AG25" s="20" t="n"/>
    </row>
    <row r="26" ht="18.75" customHeight="1">
      <c r="A26" s="16" t="inlineStr">
        <is>
          <t>ソーン</t>
        </is>
      </c>
      <c r="B26" s="16" t="inlineStr">
        <is>
          <t>['3783']</t>
        </is>
      </c>
      <c r="C26" s="15">
        <f>F3</f>
        <v/>
      </c>
      <c r="D26" s="15">
        <f>I3</f>
        <v/>
      </c>
      <c r="E26" s="15">
        <f>U3</f>
        <v/>
      </c>
      <c r="F26" s="15">
        <f>Z3</f>
        <v/>
      </c>
      <c r="G26" s="20" t="n"/>
      <c r="H26" s="20" t="n"/>
      <c r="I26" s="20" t="n"/>
      <c r="J26" s="20" t="n"/>
      <c r="K26" s="20" t="n"/>
      <c r="L26" s="20" t="n"/>
      <c r="M26" s="20" t="n"/>
      <c r="N26" s="20" t="n"/>
      <c r="O26" s="20" t="n"/>
      <c r="P26" s="20" t="n"/>
      <c r="Q26" s="20" t="n"/>
      <c r="R26" s="20" t="n"/>
      <c r="S26" s="20" t="n"/>
      <c r="T26" s="20" t="n"/>
      <c r="U26" s="20" t="n"/>
      <c r="V26" s="20" t="n"/>
      <c r="W26" s="20" t="n"/>
      <c r="X26" s="20" t="n"/>
      <c r="Y26" s="20" t="n"/>
      <c r="Z26" s="20" t="n"/>
      <c r="AA26" s="20" t="n"/>
      <c r="AB26" s="20" t="n"/>
      <c r="AC26" s="20" t="n"/>
      <c r="AD26" s="20" t="n"/>
      <c r="AE26" s="20" t="n"/>
      <c r="AF26" s="20" t="n"/>
      <c r="AG26" s="20" t="n"/>
    </row>
    <row r="27" ht="18.75" customHeight="1">
      <c r="A27" s="16" t="inlineStr">
        <is>
          <t>サラーサ</t>
        </is>
      </c>
      <c r="B27" s="16" t="inlineStr">
        <is>
          <t>['8657']</t>
        </is>
      </c>
      <c r="C27" s="15">
        <f>F4</f>
        <v/>
      </c>
      <c r="D27" s="15">
        <f>I4</f>
        <v/>
      </c>
      <c r="E27" s="15">
        <f>U4</f>
        <v/>
      </c>
      <c r="F27" s="15">
        <f>Z4</f>
        <v/>
      </c>
      <c r="G27" s="20" t="n"/>
      <c r="H27" s="20" t="n"/>
      <c r="I27" s="20" t="n"/>
      <c r="J27" s="20" t="n"/>
      <c r="K27" s="20" t="n"/>
      <c r="L27" s="20" t="n"/>
      <c r="M27" s="20" t="n"/>
      <c r="N27" s="20" t="n"/>
      <c r="O27" s="20" t="n"/>
      <c r="P27" s="20" t="n"/>
      <c r="Q27" s="20" t="n"/>
      <c r="R27" s="20" t="n"/>
      <c r="S27" s="20" t="n"/>
      <c r="T27" s="20" t="n"/>
      <c r="U27" s="20" t="n"/>
      <c r="V27" s="20" t="n"/>
      <c r="W27" s="20" t="n"/>
      <c r="X27" s="20" t="n"/>
      <c r="Y27" s="20" t="n"/>
      <c r="Z27" s="20" t="n"/>
      <c r="AA27" s="20" t="n"/>
      <c r="AB27" s="20" t="n"/>
      <c r="AC27" s="20" t="n"/>
      <c r="AD27" s="20" t="n"/>
      <c r="AE27" s="20" t="n"/>
      <c r="AF27" s="20" t="n"/>
      <c r="AG27" s="20" t="n"/>
    </row>
    <row r="28" ht="18.75" customHeight="1">
      <c r="A28" s="16" t="inlineStr">
        <is>
          <t>カトル</t>
        </is>
      </c>
      <c r="B28" s="16" t="inlineStr">
        <is>
          <t>['7995']</t>
        </is>
      </c>
      <c r="C28" s="15">
        <f>F5</f>
        <v/>
      </c>
      <c r="D28" s="15">
        <f>I5</f>
        <v/>
      </c>
      <c r="E28" s="15">
        <f>U5</f>
        <v/>
      </c>
      <c r="F28" s="15">
        <f>Z5</f>
        <v/>
      </c>
      <c r="G28" s="20" t="n"/>
      <c r="H28" s="20" t="n"/>
      <c r="I28" s="20" t="n"/>
      <c r="J28" s="20" t="n"/>
      <c r="K28" s="20" t="n"/>
      <c r="L28" s="20" t="n"/>
      <c r="M28" s="20" t="n"/>
      <c r="N28" s="20" t="n"/>
      <c r="O28" s="20" t="n"/>
      <c r="P28" s="20" t="n"/>
      <c r="Q28" s="20" t="n"/>
      <c r="R28" s="20" t="n"/>
      <c r="S28" s="20" t="n"/>
      <c r="T28" s="20" t="n"/>
      <c r="U28" s="20" t="n"/>
      <c r="V28" s="20" t="n"/>
      <c r="W28" s="20" t="n"/>
      <c r="X28" s="20" t="n"/>
      <c r="Y28" s="20" t="n"/>
      <c r="Z28" s="20" t="n"/>
      <c r="AA28" s="20" t="n"/>
      <c r="AB28" s="20" t="n"/>
      <c r="AC28" s="20" t="n"/>
      <c r="AD28" s="20" t="n"/>
      <c r="AE28" s="20" t="n"/>
      <c r="AF28" s="20" t="n"/>
      <c r="AG28" s="20" t="n"/>
    </row>
    <row r="29" ht="18.75" customHeight="1">
      <c r="A29" s="16" t="inlineStr">
        <is>
          <t>フュンフ</t>
        </is>
      </c>
      <c r="B29" s="16" t="inlineStr">
        <is>
          <t>['4482']</t>
        </is>
      </c>
      <c r="C29" s="15">
        <f>F6</f>
        <v/>
      </c>
      <c r="D29" s="15">
        <f>I6</f>
        <v/>
      </c>
      <c r="E29" s="15">
        <f>U6</f>
        <v/>
      </c>
      <c r="F29" s="15">
        <f>Z6</f>
        <v/>
      </c>
      <c r="G29" s="20" t="n"/>
      <c r="H29" s="20" t="n"/>
      <c r="I29" s="20" t="n"/>
      <c r="J29" s="20" t="n"/>
      <c r="K29" s="20" t="n"/>
      <c r="L29" s="20" t="n"/>
      <c r="M29" s="20" t="n"/>
      <c r="N29" s="20" t="n"/>
      <c r="O29" s="20" t="n"/>
      <c r="P29" s="20" t="n"/>
      <c r="Q29" s="20" t="n"/>
      <c r="R29" s="20" t="n"/>
      <c r="S29" s="20" t="n"/>
      <c r="T29" s="20" t="n"/>
      <c r="U29" s="20" t="n"/>
      <c r="V29" s="20" t="n"/>
      <c r="W29" s="20" t="n"/>
      <c r="X29" s="20" t="n"/>
      <c r="Y29" s="20" t="n"/>
      <c r="Z29" s="20" t="n"/>
      <c r="AA29" s="20" t="n"/>
      <c r="AB29" s="20" t="n"/>
      <c r="AC29" s="20" t="n"/>
      <c r="AD29" s="20" t="n"/>
      <c r="AE29" s="20" t="n"/>
      <c r="AF29" s="20" t="n"/>
      <c r="AG29" s="20" t="n"/>
    </row>
    <row r="30" ht="18.75" customHeight="1">
      <c r="A30" s="23" t="inlineStr">
        <is>
          <t>シス</t>
        </is>
      </c>
      <c r="B30" s="23" t="inlineStr">
        <is>
          <t>['1287']</t>
        </is>
      </c>
      <c r="C30" s="24">
        <f>F7</f>
        <v/>
      </c>
      <c r="D30" s="24">
        <f>I7</f>
        <v/>
      </c>
      <c r="E30" s="24">
        <f>U7</f>
        <v/>
      </c>
      <c r="F30" s="24">
        <f>Z7</f>
        <v/>
      </c>
      <c r="G30" s="20" t="n"/>
      <c r="H30" s="20" t="n"/>
      <c r="I30" s="20" t="n"/>
      <c r="J30" s="20" t="n"/>
      <c r="K30" s="20" t="n"/>
      <c r="L30" s="20" t="n"/>
      <c r="M30" s="20" t="n"/>
      <c r="N30" s="20" t="n"/>
      <c r="O30" s="20" t="n"/>
      <c r="P30" s="20" t="n"/>
      <c r="Q30" s="20" t="n"/>
      <c r="R30" s="20" t="n"/>
      <c r="S30" s="20" t="n"/>
      <c r="T30" s="20" t="n"/>
      <c r="U30" s="20" t="n"/>
      <c r="V30" s="20" t="n"/>
      <c r="W30" s="20" t="n"/>
      <c r="X30" s="20" t="n"/>
      <c r="Y30" s="20" t="n"/>
      <c r="Z30" s="20" t="n"/>
      <c r="AA30" s="20" t="n"/>
      <c r="AB30" s="20" t="n"/>
      <c r="AC30" s="20" t="n"/>
      <c r="AD30" s="20" t="n"/>
      <c r="AE30" s="20" t="n"/>
      <c r="AF30" s="20" t="n"/>
      <c r="AG30" s="20" t="n"/>
    </row>
    <row r="31" ht="18.75" customHeight="1">
      <c r="A31" s="16" t="inlineStr">
        <is>
          <t>シエテ</t>
        </is>
      </c>
      <c r="B31" s="16" t="inlineStr">
        <is>
          <t>['37']</t>
        </is>
      </c>
      <c r="C31" s="15">
        <f>F8</f>
        <v/>
      </c>
      <c r="D31" s="15">
        <f>I8</f>
        <v/>
      </c>
      <c r="E31" s="15">
        <f>U8</f>
        <v/>
      </c>
      <c r="F31" s="15">
        <f>Z8</f>
        <v/>
      </c>
      <c r="G31" s="20" t="n"/>
      <c r="H31" s="20" t="n"/>
      <c r="I31" s="20" t="n"/>
      <c r="J31" s="20" t="n"/>
      <c r="K31" s="20" t="n"/>
      <c r="L31" s="20" t="n"/>
      <c r="M31" s="20" t="n"/>
      <c r="N31" s="20" t="n"/>
      <c r="O31" s="20" t="n"/>
      <c r="P31" s="20" t="n"/>
      <c r="Q31" s="20" t="n"/>
      <c r="R31" s="20" t="n"/>
      <c r="S31" s="20" t="n"/>
      <c r="T31" s="20" t="n"/>
      <c r="U31" s="20" t="n"/>
      <c r="V31" s="20" t="n"/>
      <c r="W31" s="20" t="n"/>
      <c r="X31" s="20" t="n"/>
      <c r="Y31" s="20" t="n"/>
      <c r="Z31" s="20" t="n"/>
      <c r="AA31" s="20" t="n"/>
      <c r="AB31" s="20" t="n"/>
      <c r="AC31" s="20" t="n"/>
      <c r="AD31" s="20" t="n"/>
      <c r="AE31" s="20" t="n"/>
      <c r="AF31" s="20" t="n"/>
      <c r="AG31" s="20" t="n"/>
    </row>
    <row r="32" ht="18.75" customHeight="1">
      <c r="A32" s="16" t="inlineStr">
        <is>
          <t>オクトー</t>
        </is>
      </c>
      <c r="B32" s="16" t="inlineStr">
        <is>
          <t>['139']</t>
        </is>
      </c>
      <c r="C32" s="15">
        <f>F9</f>
        <v/>
      </c>
      <c r="D32" s="15">
        <f>I9</f>
        <v/>
      </c>
      <c r="E32" s="15">
        <f>U9</f>
        <v/>
      </c>
      <c r="F32" s="15">
        <f>Z9</f>
        <v/>
      </c>
      <c r="G32" s="20" t="n"/>
      <c r="H32" s="20" t="n"/>
      <c r="I32" s="20" t="n"/>
      <c r="J32" s="20" t="n"/>
      <c r="K32" s="20" t="n"/>
      <c r="L32" s="20" t="n"/>
      <c r="M32" s="20" t="n"/>
      <c r="N32" s="20" t="n"/>
      <c r="O32" s="20" t="n"/>
      <c r="P32" s="20" t="n"/>
      <c r="Q32" s="20" t="n"/>
      <c r="R32" s="20" t="n"/>
      <c r="S32" s="20" t="n"/>
      <c r="T32" s="20" t="n"/>
      <c r="U32" s="20" t="n"/>
      <c r="V32" s="20" t="n"/>
      <c r="W32" s="20" t="n"/>
      <c r="X32" s="20" t="n"/>
      <c r="Y32" s="20" t="n"/>
      <c r="Z32" s="20" t="n"/>
      <c r="AA32" s="20" t="n"/>
      <c r="AB32" s="20" t="n"/>
      <c r="AC32" s="20" t="n"/>
      <c r="AD32" s="20" t="n"/>
      <c r="AE32" s="20" t="n"/>
      <c r="AF32" s="20" t="n"/>
      <c r="AG32" s="20" t="n"/>
    </row>
    <row r="33" ht="18.75" customHeight="1">
      <c r="A33" s="23" t="inlineStr">
        <is>
          <t>ニオ</t>
        </is>
      </c>
      <c r="B33" s="23" t="inlineStr">
        <is>
          <t>['119']</t>
        </is>
      </c>
      <c r="C33" s="24">
        <f>F10</f>
        <v/>
      </c>
      <c r="D33" s="24">
        <f>I10</f>
        <v/>
      </c>
      <c r="E33" s="24">
        <f>U10</f>
        <v/>
      </c>
      <c r="F33" s="24">
        <f>Z10</f>
        <v/>
      </c>
      <c r="G33" s="20" t="n"/>
      <c r="H33" s="20" t="n"/>
      <c r="I33" s="20" t="n"/>
      <c r="J33" s="20" t="n"/>
      <c r="K33" s="20" t="n"/>
      <c r="L33" s="20" t="n"/>
      <c r="M33" s="20" t="n"/>
      <c r="N33" s="20" t="n"/>
      <c r="O33" s="20" t="n"/>
      <c r="P33" s="20" t="n"/>
      <c r="Q33" s="20" t="n"/>
      <c r="R33" s="20" t="n"/>
      <c r="S33" s="20" t="n"/>
      <c r="T33" s="20" t="n"/>
      <c r="U33" s="20" t="n"/>
      <c r="V33" s="20" t="n"/>
      <c r="W33" s="20" t="n"/>
      <c r="X33" s="20" t="n"/>
      <c r="Y33" s="20" t="n"/>
      <c r="Z33" s="20" t="n"/>
      <c r="AA33" s="20" t="n"/>
      <c r="AB33" s="20" t="n"/>
      <c r="AC33" s="20" t="n"/>
      <c r="AD33" s="20" t="n"/>
      <c r="AE33" s="20" t="n"/>
      <c r="AF33" s="20" t="n"/>
      <c r="AG33" s="20" t="n"/>
    </row>
    <row r="34" ht="18.75" customHeight="1">
      <c r="A34" s="23" t="inlineStr">
        <is>
          <t>エッセル</t>
        </is>
      </c>
      <c r="B34" s="23" t="inlineStr">
        <is>
          <t>['247']</t>
        </is>
      </c>
      <c r="C34" s="24">
        <f>F11</f>
        <v/>
      </c>
      <c r="D34" s="24">
        <f>I11</f>
        <v/>
      </c>
      <c r="E34" s="24">
        <f>U11</f>
        <v/>
      </c>
      <c r="F34" s="24">
        <f>Z11</f>
        <v/>
      </c>
      <c r="G34" s="20" t="n"/>
      <c r="H34" s="20" t="n"/>
      <c r="I34" s="20" t="n"/>
      <c r="J34" s="20" t="n"/>
      <c r="K34" s="20" t="n"/>
      <c r="L34" s="20" t="n"/>
      <c r="M34" s="20" t="n"/>
      <c r="N34" s="20" t="n"/>
      <c r="O34" s="20" t="n"/>
      <c r="P34" s="20" t="n"/>
      <c r="Q34" s="20" t="n"/>
      <c r="R34" s="20" t="n"/>
      <c r="S34" s="20" t="n"/>
      <c r="T34" s="20" t="n"/>
      <c r="U34" s="20" t="n"/>
      <c r="V34" s="20" t="n"/>
      <c r="W34" s="20" t="n"/>
      <c r="X34" s="20" t="n"/>
      <c r="Y34" s="20" t="n"/>
      <c r="Z34" s="20" t="n"/>
      <c r="AA34" s="20" t="n"/>
      <c r="AB34" s="20" t="n"/>
      <c r="AC34" s="20" t="n"/>
      <c r="AD34" s="20" t="n"/>
      <c r="AE34" s="20" t="n"/>
      <c r="AF34" s="20" t="n"/>
      <c r="AG34" s="20" t="n"/>
    </row>
    <row r="35" ht="18.75" customHeight="1">
      <c r="A35" s="13" t="n"/>
      <c r="B35" s="27" t="inlineStr">
        <is>
          <t>['142']</t>
        </is>
      </c>
      <c r="C35" s="20" t="n"/>
      <c r="D35" s="20" t="n"/>
      <c r="E35" s="20" t="n"/>
      <c r="F35" s="20" t="n"/>
      <c r="G35" s="20" t="n"/>
      <c r="H35" s="20" t="n"/>
      <c r="I35" s="20" t="n"/>
      <c r="J35" s="20" t="n"/>
      <c r="K35" s="20" t="n"/>
      <c r="L35" s="20" t="n"/>
      <c r="M35" s="20" t="n"/>
      <c r="N35" s="20" t="n"/>
      <c r="O35" s="20" t="n"/>
      <c r="P35" s="20" t="n"/>
      <c r="Q35" s="20" t="n"/>
      <c r="R35" s="20" t="n"/>
      <c r="S35" s="20" t="n"/>
      <c r="T35" s="20" t="n"/>
      <c r="U35" s="20" t="n"/>
      <c r="V35" s="20" t="n"/>
      <c r="W35" s="20" t="n"/>
      <c r="X35" s="20" t="n"/>
      <c r="Y35" s="20" t="n"/>
      <c r="Z35" s="20" t="n"/>
      <c r="AA35" s="20" t="n"/>
      <c r="AB35" s="20" t="n"/>
      <c r="AC35" s="20" t="n"/>
      <c r="AD35" s="20" t="n"/>
      <c r="AE35" s="20" t="n"/>
      <c r="AF35" s="20" t="n"/>
      <c r="AG35" s="20" t="n"/>
    </row>
    <row r="36" ht="18.75" customHeight="1">
      <c r="A36" s="16" t="inlineStr">
        <is>
          <t>所持</t>
        </is>
      </c>
      <c r="B36" s="26" t="inlineStr">
        <is>
          <t>['157']</t>
        </is>
      </c>
      <c r="C36" s="21" t="inlineStr">
        <is>
          <t>ジーン</t>
        </is>
      </c>
      <c r="D36" s="21" t="inlineStr">
        <is>
          <t>マグナ2マグアニ</t>
        </is>
      </c>
      <c r="E36" s="15" t="inlineStr">
        <is>
          <t>プシュケー</t>
        </is>
      </c>
      <c r="F36" s="21" t="inlineStr">
        <is>
          <t>属性エレ</t>
        </is>
      </c>
      <c r="G36" s="21" t="inlineStr">
        <is>
          <t>竜珠</t>
        </is>
      </c>
      <c r="H36" s="15" t="inlineStr">
        <is>
          <t>真なるアニマ</t>
        </is>
      </c>
      <c r="I36" s="20" t="n"/>
      <c r="J36" s="20" t="n"/>
      <c r="K36" s="20" t="n"/>
      <c r="L36" s="20" t="n"/>
      <c r="M36" s="20" t="n"/>
      <c r="N36" s="20" t="n"/>
      <c r="O36" s="20" t="n"/>
      <c r="P36" s="20" t="n"/>
      <c r="Q36" s="20" t="n"/>
      <c r="R36" s="20" t="n"/>
      <c r="S36" s="20" t="n"/>
      <c r="T36" s="20" t="n"/>
      <c r="U36" s="20" t="n"/>
      <c r="V36" s="20" t="n"/>
      <c r="W36" s="20" t="n"/>
      <c r="X36" s="20" t="n"/>
      <c r="Y36" s="20" t="n"/>
      <c r="Z36" s="20" t="n"/>
      <c r="AA36" s="20" t="n"/>
      <c r="AB36" s="20" t="n"/>
      <c r="AC36" s="20" t="n"/>
      <c r="AD36" s="20" t="n"/>
      <c r="AE36" s="20" t="n"/>
      <c r="AF36" s="20" t="n"/>
      <c r="AG36" s="20" t="n"/>
    </row>
    <row r="37" ht="18.75" customHeight="1">
      <c r="A37" s="16" t="inlineStr">
        <is>
          <t>火</t>
        </is>
      </c>
      <c r="B37" s="16" t="inlineStr">
        <is>
          <t>['269']</t>
        </is>
      </c>
      <c r="C37" s="6" t="n">
        <v>10226</v>
      </c>
      <c r="D37" s="6" t="n">
        <v>36</v>
      </c>
      <c r="E37" s="6" t="n">
        <v>301</v>
      </c>
      <c r="F37" s="6" t="n">
        <v>3247</v>
      </c>
      <c r="G37" s="6" t="n">
        <v>32</v>
      </c>
      <c r="H37" s="6" t="n">
        <v>263</v>
      </c>
      <c r="I37" s="20" t="n"/>
      <c r="J37" s="20" t="n"/>
      <c r="K37" s="20" t="n"/>
      <c r="L37" s="20" t="n"/>
      <c r="M37" s="20" t="n"/>
      <c r="N37" s="20" t="n"/>
      <c r="O37" s="20" t="n"/>
      <c r="P37" s="20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0" t="n"/>
      <c r="AB37" s="20" t="n"/>
      <c r="AC37" s="20" t="n"/>
      <c r="AD37" s="20" t="n"/>
      <c r="AE37" s="20" t="n"/>
      <c r="AF37" s="20" t="n"/>
      <c r="AG37" s="20" t="n"/>
    </row>
    <row r="38" ht="18.75" customHeight="1">
      <c r="A38" s="16" t="inlineStr">
        <is>
          <t>水</t>
        </is>
      </c>
      <c r="B38" s="16" t="inlineStr">
        <is>
          <t>['438']</t>
        </is>
      </c>
      <c r="C38" s="6" t="n">
        <v>20230</v>
      </c>
      <c r="D38" s="6" t="n">
        <v>69</v>
      </c>
      <c r="E38" s="6" t="n">
        <v>308</v>
      </c>
      <c r="F38" s="6" t="n">
        <v>3477</v>
      </c>
      <c r="G38" s="6" t="n">
        <v>127</v>
      </c>
      <c r="H38" s="6" t="n">
        <v>425</v>
      </c>
      <c r="I38" s="20" t="n"/>
      <c r="J38" s="20" t="n"/>
      <c r="K38" s="20" t="n"/>
      <c r="L38" s="20" t="n"/>
      <c r="M38" s="20" t="n"/>
      <c r="N38" s="20" t="n"/>
      <c r="O38" s="20" t="n"/>
      <c r="P38" s="20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0" t="n"/>
      <c r="AB38" s="20" t="n"/>
      <c r="AC38" s="20" t="n"/>
      <c r="AD38" s="20" t="n"/>
      <c r="AE38" s="20" t="n"/>
      <c r="AF38" s="20" t="n"/>
      <c r="AG38" s="20" t="n"/>
    </row>
    <row r="39" ht="18.75" customHeight="1">
      <c r="A39" s="16" t="inlineStr">
        <is>
          <t>土</t>
        </is>
      </c>
      <c r="B39" s="16" t="inlineStr">
        <is>
          <t>['317']</t>
        </is>
      </c>
      <c r="C39" s="6" t="n">
        <v>19575</v>
      </c>
      <c r="D39" s="6" t="n">
        <v>50</v>
      </c>
      <c r="E39" s="6" t="n">
        <v>206</v>
      </c>
      <c r="F39" s="6" t="n">
        <v>8105</v>
      </c>
      <c r="G39" s="6" t="n">
        <v>115</v>
      </c>
      <c r="H39" s="6" t="n">
        <v>296</v>
      </c>
      <c r="I39" s="20" t="n"/>
      <c r="J39" s="20" t="n"/>
      <c r="K39" s="20" t="n"/>
      <c r="L39" s="20" t="n"/>
      <c r="M39" s="20" t="n"/>
      <c r="N39" s="20" t="n"/>
      <c r="O39" s="20" t="n"/>
      <c r="P39" s="20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0" t="n"/>
      <c r="AB39" s="20" t="n"/>
      <c r="AC39" s="20" t="n"/>
      <c r="AD39" s="20" t="n"/>
      <c r="AE39" s="20" t="n"/>
      <c r="AF39" s="20" t="n"/>
      <c r="AG39" s="20" t="n"/>
    </row>
    <row r="40" ht="18.75" customHeight="1">
      <c r="A40" s="16" t="inlineStr">
        <is>
          <t>風</t>
        </is>
      </c>
      <c r="B40" s="16" t="inlineStr">
        <is>
          <t>['375']</t>
        </is>
      </c>
      <c r="C40" s="6" t="n">
        <v>11312</v>
      </c>
      <c r="D40" s="6" t="n">
        <v>114</v>
      </c>
      <c r="E40" s="6" t="n">
        <v>291</v>
      </c>
      <c r="F40" s="6" t="n">
        <v>8555</v>
      </c>
      <c r="G40" s="6" t="n">
        <v>162</v>
      </c>
      <c r="H40" s="6" t="n">
        <v>366</v>
      </c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0" t="n"/>
      <c r="AB40" s="20" t="n"/>
      <c r="AC40" s="20" t="n"/>
      <c r="AD40" s="20" t="n"/>
      <c r="AE40" s="20" t="n"/>
      <c r="AF40" s="20" t="n"/>
      <c r="AG40" s="20" t="n"/>
    </row>
    <row r="41" ht="18.75" customHeight="1">
      <c r="A41" s="16" t="inlineStr">
        <is>
          <t>光</t>
        </is>
      </c>
      <c r="B41" s="16" t="inlineStr">
        <is>
          <t>['233']</t>
        </is>
      </c>
      <c r="C41" s="6" t="n">
        <v>13349</v>
      </c>
      <c r="D41" s="6" t="n">
        <v>47</v>
      </c>
      <c r="E41" s="6" t="n">
        <v>326</v>
      </c>
      <c r="F41" s="6" t="n">
        <v>4367</v>
      </c>
      <c r="G41" s="6" t="n">
        <v>139</v>
      </c>
      <c r="H41" s="6" t="n">
        <v>230</v>
      </c>
      <c r="I41" s="20" t="n"/>
      <c r="J41" s="20" t="n"/>
      <c r="K41" s="20" t="n"/>
      <c r="L41" s="20" t="n"/>
      <c r="M41" s="20" t="n"/>
      <c r="N41" s="20" t="n"/>
      <c r="O41" s="20" t="n"/>
      <c r="P41" s="20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0" t="n"/>
      <c r="AB41" s="20" t="n"/>
      <c r="AC41" s="20" t="n"/>
      <c r="AD41" s="20" t="n"/>
      <c r="AE41" s="20" t="n"/>
      <c r="AF41" s="20" t="n"/>
      <c r="AG41" s="20" t="n"/>
    </row>
    <row r="42" ht="18.75" customHeight="1">
      <c r="A42" s="16" t="inlineStr">
        <is>
          <t>闇</t>
        </is>
      </c>
      <c r="B42" s="16" t="inlineStr">
        <is>
          <t>['451']</t>
        </is>
      </c>
      <c r="C42" s="6" t="n">
        <v>11456</v>
      </c>
      <c r="D42" s="6" t="n">
        <v>49</v>
      </c>
      <c r="E42" s="6" t="n">
        <v>293</v>
      </c>
      <c r="F42" s="6" t="n">
        <v>1131</v>
      </c>
      <c r="G42" s="6" t="n">
        <v>155</v>
      </c>
      <c r="H42" s="6" t="n">
        <v>444</v>
      </c>
      <c r="I42" s="20" t="n"/>
      <c r="J42" s="20" t="n"/>
      <c r="K42" s="20" t="n"/>
      <c r="L42" s="20" t="n"/>
      <c r="M42" s="20" t="n"/>
      <c r="N42" s="20" t="n"/>
      <c r="O42" s="20" t="n"/>
      <c r="P42" s="20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0" t="n"/>
      <c r="AB42" s="20" t="n"/>
      <c r="AC42" s="20" t="n"/>
      <c r="AD42" s="20" t="n"/>
      <c r="AE42" s="20" t="n"/>
      <c r="AF42" s="20" t="n"/>
      <c r="AG42" s="20" t="n"/>
    </row>
    <row r="43" ht="18.75" customHeight="1">
      <c r="A43" s="13" t="n"/>
      <c r="B43" s="27" t="inlineStr">
        <is>
          <t>['4525']</t>
        </is>
      </c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0" t="n"/>
      <c r="N43" s="20" t="n"/>
      <c r="O43" s="20" t="n"/>
      <c r="P43" s="20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0" t="n"/>
      <c r="AB43" s="20" t="n"/>
      <c r="AC43" s="20" t="n"/>
      <c r="AD43" s="20" t="n"/>
      <c r="AE43" s="20" t="n"/>
      <c r="AF43" s="20" t="n"/>
      <c r="AG43" s="20" t="n"/>
    </row>
    <row r="44" ht="18.75" customHeight="1">
      <c r="A44" s="16" t="inlineStr">
        <is>
          <t>全屬性共通</t>
        </is>
      </c>
      <c r="B44" s="16" t="inlineStr">
        <is>
          <t>['0']</t>
        </is>
      </c>
      <c r="C44" s="15" t="inlineStr">
        <is>
          <t>ヒヒイロカネ</t>
        </is>
      </c>
      <c r="D44" s="15" t="inlineStr">
        <is>
          <t>バハ紫電角</t>
        </is>
      </c>
      <c r="E44" s="15" t="inlineStr">
        <is>
          <t>究竟の証</t>
        </is>
      </c>
      <c r="F44" s="15" t="inlineStr">
        <is>
          <t>JP</t>
        </is>
      </c>
      <c r="G44" s="15" t="inlineStr">
        <is>
          <t>煌光の宝珠</t>
        </is>
      </c>
      <c r="H44" s="15" t="inlineStr">
        <is>
          <t>天光の巻</t>
        </is>
      </c>
      <c r="I44" s="15" t="inlineStr">
        <is>
          <t>ホーリージーン</t>
        </is>
      </c>
      <c r="J44" s="15" t="inlineStr">
        <is>
          <t>白竜鱗</t>
        </is>
      </c>
      <c r="K44" s="15" t="inlineStr">
        <is>
          <t>栄光の証</t>
        </is>
      </c>
      <c r="L44" s="15" t="inlineStr">
        <is>
          <t>宝晶石</t>
        </is>
      </c>
      <c r="M44" s="15" t="inlineStr">
        <is>
          <t>碧麗の証</t>
        </is>
      </c>
      <c r="N44" s="15" t="inlineStr">
        <is>
          <t>真龍の金鱗</t>
        </is>
      </c>
      <c r="O44" s="15" t="inlineStr">
        <is>
          <t>ルピ</t>
        </is>
      </c>
      <c r="P44" s="15" t="inlineStr">
        <is>
          <t>終末の暗晶</t>
        </is>
      </c>
      <c r="Q44" s="15" t="inlineStr">
        <is>
          <t>漆黒の棘翅</t>
        </is>
      </c>
      <c r="R44" s="15" t="inlineStr">
        <is>
          <t>狡知の魔角</t>
        </is>
      </c>
      <c r="S44" s="15" t="inlineStr">
        <is>
          <t>黄龍のマグアニ</t>
        </is>
      </c>
      <c r="T44" s="22" t="inlineStr">
        <is>
          <t>黒麒麟のマグアニ</t>
        </is>
      </c>
      <c r="U44" s="20" t="n"/>
      <c r="V44" s="20" t="n"/>
      <c r="W44" s="20" t="n"/>
      <c r="X44" s="20" t="n"/>
      <c r="Y44" s="20" t="n"/>
      <c r="Z44" s="20" t="n"/>
      <c r="AA44" s="20" t="n"/>
      <c r="AB44" s="20" t="n"/>
      <c r="AC44" s="20" t="n"/>
      <c r="AD44" s="20" t="n"/>
      <c r="AE44" s="20" t="n"/>
      <c r="AF44" s="20" t="n"/>
      <c r="AG44" s="20" t="n"/>
    </row>
    <row r="45" ht="18.75" customHeight="1">
      <c r="A45" s="13" t="n"/>
      <c r="B45" s="16" t="inlineStr">
        <is>
          <t>['243']</t>
        </is>
      </c>
      <c r="C45" s="6" t="n">
        <v>1</v>
      </c>
      <c r="D45" s="6" t="n">
        <v>71</v>
      </c>
      <c r="E45" s="6" t="n">
        <v>323</v>
      </c>
      <c r="F45" s="6" t="n">
        <v>20275</v>
      </c>
      <c r="G45" s="6" t="n">
        <v>13548</v>
      </c>
      <c r="H45" s="6" t="n">
        <v>1495</v>
      </c>
      <c r="I45" s="6" t="n">
        <v>13349</v>
      </c>
      <c r="J45" s="6" t="n">
        <v>400</v>
      </c>
      <c r="K45" s="6" t="n">
        <v>1133</v>
      </c>
      <c r="L45" s="6" t="n">
        <v>6190</v>
      </c>
      <c r="M45" s="6" t="n">
        <v>1</v>
      </c>
      <c r="N45" s="6" t="n">
        <v>6</v>
      </c>
      <c r="O45" s="6" t="n">
        <v>25272122</v>
      </c>
      <c r="P45" s="6" t="n">
        <v>7</v>
      </c>
      <c r="Q45" s="6" t="n">
        <v>35</v>
      </c>
      <c r="R45" s="6" t="n">
        <v>17</v>
      </c>
      <c r="S45" s="6" t="n">
        <v>2</v>
      </c>
      <c r="T45" s="6" t="n">
        <v>35</v>
      </c>
      <c r="U45" s="20" t="n"/>
      <c r="V45" s="20" t="n"/>
      <c r="W45" s="20" t="n"/>
      <c r="X45" s="20" t="n"/>
      <c r="Y45" s="20" t="n"/>
      <c r="Z45" s="20" t="n"/>
      <c r="AA45" s="20" t="n"/>
      <c r="AB45" s="20" t="n"/>
      <c r="AC45" s="20" t="n"/>
      <c r="AD45" s="20" t="n"/>
      <c r="AE45" s="20" t="n"/>
      <c r="AF45" s="20" t="n"/>
      <c r="AG45" s="20" t="n"/>
    </row>
    <row r="46" ht="18.75" customHeight="1">
      <c r="A46" s="13" t="n"/>
      <c r="B46" s="27" t="inlineStr">
        <is>
          <t>['14253']</t>
        </is>
      </c>
      <c r="C46" s="20" t="n"/>
      <c r="D46" s="20" t="n"/>
      <c r="E46" s="20" t="n"/>
      <c r="F46" s="20" t="n"/>
      <c r="G46" s="20" t="n"/>
      <c r="H46" s="20" t="n"/>
      <c r="I46" s="20" t="n"/>
      <c r="J46" s="20" t="n"/>
      <c r="K46" s="20" t="n"/>
      <c r="L46" s="20" t="n"/>
      <c r="M46" s="20" t="n"/>
      <c r="N46" s="20" t="n"/>
      <c r="O46" s="20" t="n"/>
      <c r="P46" s="20" t="n"/>
      <c r="Q46" s="20" t="n"/>
      <c r="R46" s="20" t="n"/>
      <c r="S46" s="20" t="n"/>
      <c r="T46" s="20" t="n"/>
      <c r="U46" s="20" t="n"/>
      <c r="V46" s="20" t="n"/>
      <c r="W46" s="20" t="n"/>
      <c r="X46" s="20" t="n"/>
      <c r="Y46" s="20" t="n"/>
      <c r="Z46" s="20" t="n"/>
      <c r="AA46" s="20" t="n"/>
      <c r="AB46" s="20" t="n"/>
      <c r="AC46" s="20" t="n"/>
      <c r="AD46" s="20" t="n"/>
      <c r="AE46" s="20" t="n"/>
      <c r="AF46" s="20" t="n"/>
      <c r="AG46" s="20" t="n"/>
    </row>
    <row r="47" ht="18.75" customHeight="1">
      <c r="A47" s="16" t="inlineStr">
        <is>
          <t>十天別</t>
        </is>
      </c>
      <c r="B47" s="16" t="inlineStr">
        <is>
          <t>['1480']</t>
        </is>
      </c>
      <c r="C47" s="15" t="inlineStr">
        <is>
          <t>対応した銀片</t>
        </is>
      </c>
      <c r="D47" s="15" t="inlineStr">
        <is>
          <t>対応した朽ち武器</t>
        </is>
      </c>
      <c r="E47" s="15" t="inlineStr">
        <is>
          <t>天星器</t>
        </is>
      </c>
      <c r="F47" s="15" t="inlineStr">
        <is>
          <t>対応する武器エレ</t>
        </is>
      </c>
      <c r="G47" s="20" t="n"/>
      <c r="H47" s="20" t="n"/>
      <c r="I47" s="20" t="n"/>
      <c r="J47" s="20" t="n"/>
      <c r="K47" s="20" t="n"/>
      <c r="L47" s="20" t="n"/>
      <c r="M47" s="20" t="n"/>
      <c r="N47" s="20" t="n"/>
      <c r="O47" s="20" t="n"/>
      <c r="P47" s="20" t="n"/>
      <c r="Q47" s="20" t="n"/>
      <c r="R47" s="20" t="n"/>
      <c r="S47" s="20" t="n"/>
      <c r="T47" s="20" t="n"/>
      <c r="U47" s="20" t="n"/>
      <c r="V47" s="20" t="n"/>
      <c r="W47" s="20" t="n"/>
      <c r="X47" s="20" t="n"/>
      <c r="Y47" s="20" t="n"/>
      <c r="Z47" s="20" t="n"/>
      <c r="AA47" s="20" t="n"/>
      <c r="AB47" s="20" t="n"/>
      <c r="AC47" s="20" t="n"/>
      <c r="AD47" s="20" t="n"/>
      <c r="AE47" s="20" t="n"/>
      <c r="AF47" s="20" t="n"/>
      <c r="AG47" s="20" t="n"/>
    </row>
    <row r="48" ht="18.75" customHeight="1">
      <c r="A48" s="16" t="inlineStr">
        <is>
          <t>ウーノ</t>
        </is>
      </c>
      <c r="B48" s="16" t="inlineStr">
        <is>
          <t>['14092']</t>
        </is>
      </c>
      <c r="C48" s="6" t="n">
        <v>128</v>
      </c>
      <c r="D48" s="6" t="n">
        <v>119</v>
      </c>
      <c r="E48" s="6" t="n">
        <v>4</v>
      </c>
      <c r="F48" s="6" t="n">
        <v>4487</v>
      </c>
      <c r="G48" s="20" t="n"/>
      <c r="H48" s="20" t="n"/>
      <c r="I48" s="20" t="n"/>
      <c r="J48" s="20" t="n"/>
      <c r="K48" s="20" t="n"/>
      <c r="L48" s="20" t="n"/>
      <c r="M48" s="20" t="n"/>
      <c r="N48" s="20" t="n"/>
      <c r="O48" s="20" t="n"/>
      <c r="P48" s="20" t="n"/>
      <c r="Q48" s="20" t="n"/>
      <c r="R48" s="20" t="n"/>
      <c r="S48" s="20" t="n"/>
      <c r="T48" s="20" t="n"/>
      <c r="U48" s="20" t="n"/>
      <c r="V48" s="20" t="n"/>
      <c r="W48" s="20" t="n"/>
      <c r="X48" s="20" t="n"/>
      <c r="Y48" s="20" t="n"/>
      <c r="Z48" s="20" t="n"/>
      <c r="AA48" s="20" t="n"/>
      <c r="AB48" s="20" t="n"/>
      <c r="AC48" s="20" t="n"/>
      <c r="AD48" s="20" t="n"/>
      <c r="AE48" s="20" t="n"/>
      <c r="AF48" s="20" t="n"/>
      <c r="AG48" s="20" t="n"/>
    </row>
    <row r="49" ht="18.75" customHeight="1">
      <c r="A49" s="16" t="inlineStr">
        <is>
          <t>ソーン</t>
        </is>
      </c>
      <c r="B49" s="16" t="inlineStr">
        <is>
          <t>['549']</t>
        </is>
      </c>
      <c r="C49" s="6" t="n">
        <v>171</v>
      </c>
      <c r="D49" s="6" t="n">
        <v>152</v>
      </c>
      <c r="E49" s="6" t="n">
        <v>9</v>
      </c>
      <c r="F49" s="6" t="n">
        <v>8103</v>
      </c>
      <c r="G49" s="20" t="n"/>
      <c r="H49" s="20" t="n"/>
      <c r="I49" s="20" t="n"/>
      <c r="J49" s="20" t="n"/>
      <c r="K49" s="20" t="n"/>
      <c r="L49" s="20" t="n"/>
      <c r="M49" s="20" t="n"/>
      <c r="N49" s="20" t="n"/>
      <c r="O49" s="20" t="n"/>
      <c r="P49" s="20" t="n"/>
      <c r="Q49" s="20" t="n"/>
      <c r="R49" s="20" t="n"/>
      <c r="S49" s="20" t="n"/>
      <c r="T49" s="20" t="n"/>
      <c r="U49" s="20" t="n"/>
      <c r="V49" s="20" t="n"/>
      <c r="W49" s="20" t="n"/>
      <c r="X49" s="20" t="n"/>
      <c r="Y49" s="20" t="n"/>
      <c r="Z49" s="20" t="n"/>
      <c r="AA49" s="20" t="n"/>
      <c r="AB49" s="20" t="n"/>
      <c r="AC49" s="20" t="n"/>
      <c r="AD49" s="20" t="n"/>
      <c r="AE49" s="20" t="n"/>
      <c r="AF49" s="20" t="n"/>
      <c r="AG49" s="20" t="n"/>
    </row>
    <row r="50" ht="18.75" customHeight="1">
      <c r="A50" s="16" t="inlineStr">
        <is>
          <t>サラーサ</t>
        </is>
      </c>
      <c r="B50" s="16" t="inlineStr">
        <is>
          <t>['1263']</t>
        </is>
      </c>
      <c r="C50" s="6" t="n">
        <v>159</v>
      </c>
      <c r="D50" s="6" t="n">
        <v>168</v>
      </c>
      <c r="E50" s="6" t="n">
        <v>34</v>
      </c>
      <c r="F50" s="6" t="n">
        <v>2469</v>
      </c>
      <c r="G50" s="20" t="n"/>
      <c r="H50" s="20" t="n"/>
      <c r="I50" s="20" t="n"/>
      <c r="J50" s="20" t="n"/>
      <c r="K50" s="20" t="n"/>
      <c r="L50" s="20" t="n"/>
      <c r="M50" s="20" t="n"/>
      <c r="N50" s="20" t="n"/>
      <c r="O50" s="20" t="n"/>
      <c r="P50" s="20" t="n"/>
      <c r="Q50" s="20" t="n"/>
      <c r="R50" s="20" t="n"/>
      <c r="S50" s="20" t="n"/>
      <c r="T50" s="20" t="n"/>
      <c r="U50" s="20" t="n"/>
      <c r="V50" s="20" t="n"/>
      <c r="W50" s="20" t="n"/>
      <c r="X50" s="20" t="n"/>
      <c r="Y50" s="20" t="n"/>
      <c r="Z50" s="20" t="n"/>
      <c r="AA50" s="20" t="n"/>
      <c r="AB50" s="20" t="n"/>
      <c r="AC50" s="20" t="n"/>
      <c r="AD50" s="20" t="n"/>
      <c r="AE50" s="20" t="n"/>
      <c r="AF50" s="20" t="n"/>
      <c r="AG50" s="20" t="n"/>
    </row>
    <row r="51" ht="18.75" customHeight="1">
      <c r="A51" s="16" t="inlineStr">
        <is>
          <t>カトル</t>
        </is>
      </c>
      <c r="B51" s="16" t="inlineStr">
        <is>
          <t>['1']</t>
        </is>
      </c>
      <c r="C51" s="6" t="n">
        <v>130</v>
      </c>
      <c r="D51" s="6" t="n">
        <v>131</v>
      </c>
      <c r="E51" s="6" t="n">
        <v>0</v>
      </c>
      <c r="F51" s="6" t="n">
        <v>5347</v>
      </c>
      <c r="G51" s="20" t="n"/>
      <c r="H51" s="20" t="n"/>
      <c r="I51" s="20" t="n"/>
      <c r="J51" s="20" t="n"/>
      <c r="K51" s="20" t="n"/>
      <c r="L51" s="20" t="n"/>
      <c r="M51" s="20" t="n"/>
      <c r="N51" s="20" t="n"/>
      <c r="O51" s="20" t="n"/>
      <c r="P51" s="20" t="n"/>
      <c r="Q51" s="20" t="n"/>
      <c r="R51" s="20" t="n"/>
      <c r="S51" s="20" t="n"/>
      <c r="T51" s="20" t="n"/>
      <c r="U51" s="20" t="n"/>
      <c r="V51" s="20" t="n"/>
      <c r="W51" s="20" t="n"/>
      <c r="X51" s="20" t="n"/>
      <c r="Y51" s="20" t="n"/>
      <c r="Z51" s="20" t="n"/>
      <c r="AA51" s="20" t="n"/>
      <c r="AB51" s="20" t="n"/>
      <c r="AC51" s="20" t="n"/>
      <c r="AD51" s="20" t="n"/>
      <c r="AE51" s="20" t="n"/>
      <c r="AF51" s="20" t="n"/>
      <c r="AG51" s="20" t="n"/>
    </row>
    <row r="52" ht="18.75" customHeight="1">
      <c r="A52" s="16" t="inlineStr">
        <is>
          <t>フュンフ</t>
        </is>
      </c>
      <c r="B52" s="16" t="inlineStr">
        <is>
          <t>['6']</t>
        </is>
      </c>
      <c r="C52" s="6" t="n">
        <v>98</v>
      </c>
      <c r="D52" s="6" t="n">
        <v>106</v>
      </c>
      <c r="E52" s="6" t="n">
        <v>12</v>
      </c>
      <c r="F52" s="6" t="n">
        <v>3457</v>
      </c>
      <c r="G52" s="20" t="n"/>
      <c r="H52" s="20" t="n"/>
      <c r="I52" s="20" t="n"/>
      <c r="J52" s="20" t="n"/>
      <c r="K52" s="20" t="n"/>
      <c r="L52" s="20" t="n"/>
      <c r="M52" s="20" t="n"/>
      <c r="N52" s="20" t="n"/>
      <c r="O52" s="20" t="n"/>
      <c r="P52" s="20" t="n"/>
      <c r="Q52" s="20" t="n"/>
      <c r="R52" s="20" t="n"/>
      <c r="S52" s="20" t="n"/>
      <c r="T52" s="20" t="n"/>
      <c r="U52" s="20" t="n"/>
      <c r="V52" s="20" t="n"/>
      <c r="W52" s="20" t="n"/>
      <c r="X52" s="20" t="n"/>
      <c r="Y52" s="20" t="n"/>
      <c r="Z52" s="20" t="n"/>
      <c r="AA52" s="20" t="n"/>
      <c r="AB52" s="20" t="n"/>
      <c r="AC52" s="20" t="n"/>
      <c r="AD52" s="20" t="n"/>
      <c r="AE52" s="20" t="n"/>
      <c r="AF52" s="20" t="n"/>
      <c r="AG52" s="20" t="n"/>
    </row>
    <row r="53" ht="18.75" customHeight="1">
      <c r="A53" s="23" t="inlineStr">
        <is>
          <t>シス</t>
        </is>
      </c>
      <c r="B53" s="23" t="inlineStr">
        <is>
          <t>['8']</t>
        </is>
      </c>
      <c r="C53" s="25" t="n">
        <v>131</v>
      </c>
      <c r="D53" s="25" t="n">
        <v>89</v>
      </c>
      <c r="E53" s="25" t="n">
        <v>21</v>
      </c>
      <c r="F53" s="25" t="n">
        <v>3269</v>
      </c>
      <c r="G53" s="20" t="n"/>
      <c r="H53" s="20" t="n"/>
      <c r="I53" s="20" t="n"/>
      <c r="J53" s="20" t="n"/>
      <c r="K53" s="20" t="n"/>
      <c r="L53" s="20" t="n"/>
      <c r="M53" s="20" t="n"/>
      <c r="N53" s="20" t="n"/>
      <c r="O53" s="20" t="n"/>
      <c r="P53" s="20" t="n"/>
      <c r="Q53" s="20" t="n"/>
      <c r="R53" s="20" t="n"/>
      <c r="S53" s="20" t="n"/>
      <c r="T53" s="20" t="n"/>
      <c r="U53" s="20" t="n"/>
      <c r="V53" s="20" t="n"/>
      <c r="W53" s="20" t="n"/>
      <c r="X53" s="20" t="n"/>
      <c r="Y53" s="20" t="n"/>
      <c r="Z53" s="20" t="n"/>
      <c r="AA53" s="20" t="n"/>
      <c r="AB53" s="20" t="n"/>
      <c r="AC53" s="20" t="n"/>
      <c r="AD53" s="20" t="n"/>
      <c r="AE53" s="20" t="n"/>
      <c r="AF53" s="20" t="n"/>
      <c r="AG53" s="20" t="n"/>
    </row>
    <row r="54" ht="18.75" customHeight="1">
      <c r="A54" s="16" t="inlineStr">
        <is>
          <t>シエテ</t>
        </is>
      </c>
      <c r="B54" s="16" t="inlineStr">
        <is>
          <t>['36']</t>
        </is>
      </c>
      <c r="C54" s="6" t="n">
        <v>1</v>
      </c>
      <c r="D54" s="6" t="n">
        <v>20</v>
      </c>
      <c r="E54" s="6" t="n">
        <v>28</v>
      </c>
      <c r="F54" s="6" t="n">
        <v>5370</v>
      </c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0" t="n"/>
      <c r="S54" s="20" t="n"/>
      <c r="T54" s="20" t="n"/>
      <c r="U54" s="20" t="n"/>
      <c r="V54" s="20" t="n"/>
      <c r="W54" s="20" t="n"/>
      <c r="X54" s="20" t="n"/>
      <c r="Y54" s="20" t="n"/>
      <c r="Z54" s="20" t="n"/>
      <c r="AA54" s="20" t="n"/>
      <c r="AB54" s="20" t="n"/>
      <c r="AC54" s="20" t="n"/>
      <c r="AD54" s="20" t="n"/>
      <c r="AE54" s="20" t="n"/>
      <c r="AF54" s="20" t="n"/>
      <c r="AG54" s="20" t="n"/>
    </row>
    <row r="55" ht="18.75" customHeight="1">
      <c r="A55" s="16" t="inlineStr">
        <is>
          <t>オクトー</t>
        </is>
      </c>
      <c r="B55" s="16" t="inlineStr">
        <is>
          <t>['18']</t>
        </is>
      </c>
      <c r="C55" s="6" t="n">
        <v>165</v>
      </c>
      <c r="D55" s="6" t="n">
        <v>159</v>
      </c>
      <c r="E55" s="6" t="n">
        <v>29</v>
      </c>
      <c r="F55" s="6" t="n">
        <v>2808</v>
      </c>
      <c r="G55" s="20" t="n"/>
      <c r="H55" s="20" t="n"/>
      <c r="I55" s="20" t="n"/>
      <c r="J55" s="20" t="n"/>
      <c r="K55" s="20" t="n"/>
      <c r="L55" s="20" t="n"/>
      <c r="M55" s="20" t="n"/>
      <c r="N55" s="20" t="n"/>
      <c r="O55" s="20" t="n"/>
      <c r="P55" s="20" t="n"/>
      <c r="Q55" s="20" t="n"/>
      <c r="R55" s="20" t="n"/>
      <c r="S55" s="20" t="n"/>
      <c r="T55" s="20" t="n"/>
      <c r="U55" s="20" t="n"/>
      <c r="V55" s="20" t="n"/>
      <c r="W55" s="20" t="n"/>
      <c r="X55" s="20" t="n"/>
      <c r="Y55" s="20" t="n"/>
      <c r="Z55" s="20" t="n"/>
      <c r="AA55" s="20" t="n"/>
      <c r="AB55" s="20" t="n"/>
      <c r="AC55" s="20" t="n"/>
      <c r="AD55" s="20" t="n"/>
      <c r="AE55" s="20" t="n"/>
      <c r="AF55" s="20" t="n"/>
      <c r="AG55" s="20" t="n"/>
    </row>
    <row r="56" ht="18.75" customHeight="1">
      <c r="A56" s="23" t="inlineStr">
        <is>
          <t>ニオ</t>
        </is>
      </c>
      <c r="B56" s="23" t="inlineStr">
        <is>
          <t>['2']</t>
        </is>
      </c>
      <c r="C56" s="25" t="n">
        <v>135</v>
      </c>
      <c r="D56" s="25" t="n">
        <v>40</v>
      </c>
      <c r="E56" s="25" t="n">
        <v>4</v>
      </c>
      <c r="F56" s="25" t="n">
        <v>6887</v>
      </c>
      <c r="G56" s="20" t="n"/>
      <c r="H56" s="20" t="n"/>
      <c r="I56" s="20" t="n"/>
      <c r="J56" s="20" t="n"/>
      <c r="K56" s="20" t="n"/>
      <c r="L56" s="20" t="n"/>
      <c r="M56" s="20" t="n"/>
      <c r="N56" s="20" t="n"/>
      <c r="O56" s="20" t="n"/>
      <c r="P56" s="20" t="n"/>
      <c r="Q56" s="20" t="n"/>
      <c r="R56" s="20" t="n"/>
      <c r="S56" s="20" t="n"/>
      <c r="T56" s="20" t="n"/>
      <c r="U56" s="20" t="n"/>
      <c r="V56" s="20" t="n"/>
      <c r="W56" s="20" t="n"/>
      <c r="X56" s="20" t="n"/>
      <c r="Y56" s="20" t="n"/>
      <c r="Z56" s="20" t="n"/>
      <c r="AA56" s="20" t="n"/>
      <c r="AB56" s="20" t="n"/>
      <c r="AC56" s="20" t="n"/>
      <c r="AD56" s="20" t="n"/>
      <c r="AE56" s="20" t="n"/>
      <c r="AF56" s="20" t="n"/>
      <c r="AG56" s="20" t="n"/>
    </row>
    <row r="57" ht="18.75" customHeight="1">
      <c r="A57" s="16" t="inlineStr">
        <is>
          <t>エッセル</t>
        </is>
      </c>
      <c r="B57" s="16" t="inlineStr">
        <is>
          <t>['35']</t>
        </is>
      </c>
      <c r="C57" s="6" t="n">
        <v>68</v>
      </c>
      <c r="D57" s="6" t="n">
        <v>9</v>
      </c>
      <c r="E57" s="6" t="n">
        <v>21</v>
      </c>
      <c r="F57" s="6" t="n">
        <v>1656</v>
      </c>
      <c r="G57" s="20" t="n"/>
      <c r="H57" s="20" t="n"/>
      <c r="I57" s="20" t="n"/>
      <c r="J57" s="20" t="n"/>
      <c r="K57" s="20" t="n"/>
      <c r="L57" s="20" t="n"/>
      <c r="M57" s="20" t="n"/>
      <c r="N57" s="20" t="n"/>
      <c r="O57" s="20" t="n"/>
      <c r="P57" s="20" t="n"/>
      <c r="Q57" s="20" t="n"/>
      <c r="R57" s="20" t="n"/>
      <c r="S57" s="20" t="n"/>
      <c r="T57" s="20" t="n"/>
      <c r="U57" s="20" t="n"/>
      <c r="V57" s="20" t="n"/>
      <c r="W57" s="20" t="n"/>
      <c r="X57" s="20" t="n"/>
      <c r="Y57" s="20" t="n"/>
      <c r="Z57" s="20" t="n"/>
      <c r="AA57" s="20" t="n"/>
      <c r="AB57" s="20" t="n"/>
      <c r="AC57" s="20" t="n"/>
      <c r="AD57" s="20" t="n"/>
      <c r="AE57" s="20" t="n"/>
      <c r="AF57" s="20" t="n"/>
      <c r="AG57" s="20" t="n"/>
    </row>
    <row r="58" ht="18.75" customHeight="1">
      <c r="A58" s="13" t="n"/>
      <c r="B58" s="27" t="inlineStr">
        <is>
          <t>['1']</t>
        </is>
      </c>
      <c r="C58" s="20" t="n"/>
      <c r="D58" s="20" t="n"/>
      <c r="E58" s="20" t="n"/>
      <c r="F58" s="20" t="n"/>
      <c r="G58" s="20" t="n"/>
      <c r="H58" s="20" t="n"/>
      <c r="I58" s="20" t="n"/>
      <c r="J58" s="20" t="n"/>
      <c r="K58" s="20" t="n"/>
      <c r="L58" s="20" t="n"/>
      <c r="M58" s="20" t="n"/>
      <c r="N58" s="20" t="n"/>
      <c r="O58" s="20" t="n"/>
      <c r="P58" s="20" t="n"/>
      <c r="Q58" s="20" t="n"/>
      <c r="R58" s="20" t="n"/>
      <c r="S58" s="20" t="n"/>
      <c r="T58" s="20" t="n"/>
      <c r="U58" s="20" t="n"/>
      <c r="V58" s="20" t="n"/>
      <c r="W58" s="20" t="n"/>
      <c r="X58" s="20" t="n"/>
      <c r="Y58" s="20" t="n"/>
      <c r="Z58" s="20" t="n"/>
      <c r="AA58" s="20" t="n"/>
      <c r="AB58" s="20" t="n"/>
      <c r="AC58" s="20" t="n"/>
      <c r="AD58" s="20" t="n"/>
      <c r="AE58" s="20" t="n"/>
      <c r="AF58" s="20" t="n"/>
      <c r="AG58" s="20" t="n"/>
    </row>
    <row r="59" ht="18.75" customHeight="1">
      <c r="A59" s="16" t="inlineStr">
        <is>
          <t>所欠</t>
        </is>
      </c>
      <c r="B59" s="26" t="inlineStr">
        <is>
          <t>['130']</t>
        </is>
      </c>
      <c r="C59" s="21" t="inlineStr">
        <is>
          <t>ジーン</t>
        </is>
      </c>
      <c r="D59" s="21" t="inlineStr">
        <is>
          <t>マグナ2マグアニ</t>
        </is>
      </c>
      <c r="E59" s="15" t="inlineStr">
        <is>
          <t>プシュケー</t>
        </is>
      </c>
      <c r="F59" s="21" t="inlineStr">
        <is>
          <t>属性エレ</t>
        </is>
      </c>
      <c r="G59" s="21" t="inlineStr">
        <is>
          <t>竜珠</t>
        </is>
      </c>
      <c r="H59" s="15" t="inlineStr">
        <is>
          <t>真なるアニマ</t>
        </is>
      </c>
      <c r="I59" s="20" t="n"/>
      <c r="J59" s="20" t="n"/>
      <c r="K59" s="20" t="n"/>
      <c r="L59" s="20" t="n"/>
      <c r="M59" s="20" t="n"/>
      <c r="N59" s="20" t="n"/>
      <c r="O59" s="20" t="n"/>
      <c r="P59" s="20" t="n"/>
      <c r="Q59" s="20" t="n"/>
      <c r="R59" s="20" t="n"/>
      <c r="S59" s="20" t="n"/>
      <c r="T59" s="20" t="n"/>
      <c r="U59" s="20" t="n"/>
      <c r="V59" s="20" t="n"/>
      <c r="W59" s="20" t="n"/>
      <c r="X59" s="20" t="n"/>
      <c r="Y59" s="20" t="n"/>
      <c r="Z59" s="20" t="n"/>
      <c r="AA59" s="20" t="n"/>
      <c r="AB59" s="20" t="n"/>
      <c r="AC59" s="20" t="n"/>
      <c r="AD59" s="20" t="n"/>
      <c r="AE59" s="20" t="n"/>
      <c r="AF59" s="20" t="n"/>
      <c r="AG59" s="20" t="n"/>
    </row>
    <row r="60" ht="18.75" customHeight="1">
      <c r="A60" s="23" t="inlineStr">
        <is>
          <t>火</t>
        </is>
      </c>
      <c r="B60" s="16" t="inlineStr">
        <is>
          <t>['128']</t>
        </is>
      </c>
      <c r="C60" s="15">
        <f>C37-C14</f>
        <v/>
      </c>
      <c r="D60" s="15">
        <f>D37-D14</f>
        <v/>
      </c>
      <c r="E60" s="15">
        <f>E37-E14</f>
        <v/>
      </c>
      <c r="F60" s="15">
        <f>F37-F14</f>
        <v/>
      </c>
      <c r="G60" s="15">
        <f>G37-G14</f>
        <v/>
      </c>
      <c r="H60" s="15">
        <f>H37-H14</f>
        <v/>
      </c>
      <c r="I60" s="20" t="n"/>
      <c r="J60" s="20" t="n"/>
      <c r="K60" s="20" t="n"/>
      <c r="L60" s="20" t="n"/>
      <c r="M60" s="20" t="n"/>
      <c r="N60" s="20" t="n"/>
      <c r="O60" s="20" t="n"/>
      <c r="P60" s="20" t="n"/>
      <c r="Q60" s="20" t="n"/>
      <c r="R60" s="20" t="n"/>
      <c r="S60" s="20" t="n"/>
      <c r="T60" s="20" t="n"/>
      <c r="U60" s="20" t="n"/>
      <c r="V60" s="20" t="n"/>
      <c r="W60" s="20" t="n"/>
      <c r="X60" s="20" t="n"/>
      <c r="Y60" s="20" t="n"/>
      <c r="Z60" s="20" t="n"/>
      <c r="AA60" s="20" t="n"/>
      <c r="AB60" s="20" t="n"/>
      <c r="AC60" s="20" t="n"/>
      <c r="AD60" s="20" t="n"/>
      <c r="AE60" s="20" t="n"/>
      <c r="AF60" s="20" t="n"/>
      <c r="AG60" s="20" t="n"/>
    </row>
    <row r="61" ht="18.75" customHeight="1">
      <c r="A61" s="16" t="inlineStr">
        <is>
          <t>水</t>
        </is>
      </c>
      <c r="B61" s="16" t="inlineStr">
        <is>
          <t>['159']</t>
        </is>
      </c>
      <c r="C61" s="15">
        <f>C38-C15</f>
        <v/>
      </c>
      <c r="D61" s="15">
        <f>D38-D15</f>
        <v/>
      </c>
      <c r="E61" s="15">
        <f>E38-E15</f>
        <v/>
      </c>
      <c r="F61" s="15">
        <f>F38-F15</f>
        <v/>
      </c>
      <c r="G61" s="15">
        <f>G38-G15</f>
        <v/>
      </c>
      <c r="H61" s="15">
        <f>H38-H15</f>
        <v/>
      </c>
      <c r="I61" s="20" t="n"/>
      <c r="J61" s="20" t="n"/>
      <c r="K61" s="20" t="n"/>
      <c r="L61" s="20" t="n"/>
      <c r="M61" s="20" t="n"/>
      <c r="N61" s="20" t="n"/>
      <c r="O61" s="20" t="n"/>
      <c r="P61" s="20" t="n"/>
      <c r="Q61" s="20" t="n"/>
      <c r="R61" s="20" t="n"/>
      <c r="S61" s="20" t="n"/>
      <c r="T61" s="20" t="n"/>
      <c r="U61" s="20" t="n"/>
      <c r="V61" s="20" t="n"/>
      <c r="W61" s="20" t="n"/>
      <c r="X61" s="20" t="n"/>
      <c r="Y61" s="20" t="n"/>
      <c r="Z61" s="20" t="n"/>
      <c r="AA61" s="20" t="n"/>
      <c r="AB61" s="20" t="n"/>
      <c r="AC61" s="20" t="n"/>
      <c r="AD61" s="20" t="n"/>
      <c r="AE61" s="20" t="n"/>
      <c r="AF61" s="20" t="n"/>
      <c r="AG61" s="20" t="n"/>
    </row>
    <row r="62" ht="18.75" customHeight="1">
      <c r="A62" s="16" t="inlineStr">
        <is>
          <t>土</t>
        </is>
      </c>
      <c r="B62" s="16" t="inlineStr">
        <is>
          <t>['98']</t>
        </is>
      </c>
      <c r="C62" s="15">
        <f>C39-C16</f>
        <v/>
      </c>
      <c r="D62" s="15">
        <f>D39-D16</f>
        <v/>
      </c>
      <c r="E62" s="15">
        <f>E39-E16</f>
        <v/>
      </c>
      <c r="F62" s="15">
        <f>F39-F16</f>
        <v/>
      </c>
      <c r="G62" s="15">
        <f>G39-G16</f>
        <v/>
      </c>
      <c r="H62" s="15">
        <f>H39-H16</f>
        <v/>
      </c>
      <c r="I62" s="20" t="n"/>
      <c r="J62" s="20" t="n"/>
      <c r="K62" s="20" t="n"/>
      <c r="L62" s="20" t="n"/>
      <c r="M62" s="20" t="n"/>
      <c r="N62" s="20" t="n"/>
      <c r="O62" s="20" t="n"/>
      <c r="P62" s="20" t="n"/>
      <c r="Q62" s="20" t="n"/>
      <c r="R62" s="20" t="n"/>
      <c r="S62" s="20" t="n"/>
      <c r="T62" s="20" t="n"/>
      <c r="U62" s="20" t="n"/>
      <c r="V62" s="20" t="n"/>
      <c r="W62" s="20" t="n"/>
      <c r="X62" s="20" t="n"/>
      <c r="Y62" s="20" t="n"/>
      <c r="Z62" s="20" t="n"/>
      <c r="AA62" s="20" t="n"/>
      <c r="AB62" s="20" t="n"/>
      <c r="AC62" s="20" t="n"/>
      <c r="AD62" s="20" t="n"/>
      <c r="AE62" s="20" t="n"/>
      <c r="AF62" s="20" t="n"/>
      <c r="AG62" s="20" t="n"/>
    </row>
    <row r="63" ht="18.75" customHeight="1">
      <c r="A63" s="16" t="inlineStr">
        <is>
          <t>風</t>
        </is>
      </c>
      <c r="B63" s="16" t="inlineStr">
        <is>
          <t>['68']</t>
        </is>
      </c>
      <c r="C63" s="15">
        <f>C40-C17</f>
        <v/>
      </c>
      <c r="D63" s="15">
        <f>D40-D17</f>
        <v/>
      </c>
      <c r="E63" s="15">
        <f>E40-E17</f>
        <v/>
      </c>
      <c r="F63" s="15">
        <f>F40-F17</f>
        <v/>
      </c>
      <c r="G63" s="15">
        <f>G40-G17</f>
        <v/>
      </c>
      <c r="H63" s="15">
        <f>H40-H17</f>
        <v/>
      </c>
      <c r="I63" s="20" t="n"/>
      <c r="J63" s="20" t="n"/>
      <c r="K63" s="20" t="n"/>
      <c r="L63" s="20" t="n"/>
      <c r="M63" s="20" t="n"/>
      <c r="N63" s="20" t="n"/>
      <c r="O63" s="20" t="n"/>
      <c r="P63" s="20" t="n"/>
      <c r="Q63" s="20" t="n"/>
      <c r="R63" s="20" t="n"/>
      <c r="S63" s="20" t="n"/>
      <c r="T63" s="20" t="n"/>
      <c r="U63" s="20" t="n"/>
      <c r="V63" s="20" t="n"/>
      <c r="W63" s="20" t="n"/>
      <c r="X63" s="20" t="n"/>
      <c r="Y63" s="20" t="n"/>
      <c r="Z63" s="20" t="n"/>
      <c r="AA63" s="20" t="n"/>
      <c r="AB63" s="20" t="n"/>
      <c r="AC63" s="20" t="n"/>
      <c r="AD63" s="20" t="n"/>
      <c r="AE63" s="20" t="n"/>
      <c r="AF63" s="20" t="n"/>
      <c r="AG63" s="20" t="n"/>
    </row>
    <row r="64" ht="18.75" customHeight="1">
      <c r="A64" s="16" t="inlineStr">
        <is>
          <t>光</t>
        </is>
      </c>
      <c r="B64" s="16" t="inlineStr">
        <is>
          <t>['131']</t>
        </is>
      </c>
      <c r="C64" s="15">
        <f>C41-C18</f>
        <v/>
      </c>
      <c r="D64" s="15">
        <f>D41-D18</f>
        <v/>
      </c>
      <c r="E64" s="15">
        <f>E41-E18</f>
        <v/>
      </c>
      <c r="F64" s="15">
        <f>F41-F18</f>
        <v/>
      </c>
      <c r="G64" s="15">
        <f>G41-G18</f>
        <v/>
      </c>
      <c r="H64" s="15">
        <f>H41-H18</f>
        <v/>
      </c>
      <c r="I64" s="20" t="n"/>
      <c r="J64" s="20" t="n"/>
      <c r="K64" s="20" t="n"/>
      <c r="L64" s="20" t="n"/>
      <c r="M64" s="20" t="n"/>
      <c r="N64" s="20" t="n"/>
      <c r="O64" s="20" t="n"/>
      <c r="P64" s="20" t="n"/>
      <c r="Q64" s="20" t="n"/>
      <c r="R64" s="20" t="n"/>
      <c r="S64" s="20" t="n"/>
      <c r="T64" s="20" t="n"/>
      <c r="U64" s="20" t="n"/>
      <c r="V64" s="20" t="n"/>
      <c r="W64" s="20" t="n"/>
      <c r="X64" s="20" t="n"/>
      <c r="Y64" s="20" t="n"/>
      <c r="Z64" s="20" t="n"/>
      <c r="AA64" s="20" t="n"/>
      <c r="AB64" s="20" t="n"/>
      <c r="AC64" s="20" t="n"/>
      <c r="AD64" s="20" t="n"/>
      <c r="AE64" s="20" t="n"/>
      <c r="AF64" s="20" t="n"/>
      <c r="AG64" s="20" t="n"/>
    </row>
    <row r="65" ht="18.75" customHeight="1">
      <c r="A65" s="23" t="inlineStr">
        <is>
          <t>闇</t>
        </is>
      </c>
      <c r="B65" s="16" t="inlineStr">
        <is>
          <t>['171']</t>
        </is>
      </c>
      <c r="C65" s="15">
        <f>C42-C19</f>
        <v/>
      </c>
      <c r="D65" s="15">
        <f>D42-D19</f>
        <v/>
      </c>
      <c r="E65" s="15">
        <f>E42-E19</f>
        <v/>
      </c>
      <c r="F65" s="15">
        <f>F42-F19</f>
        <v/>
      </c>
      <c r="G65" s="15">
        <f>G42-G19</f>
        <v/>
      </c>
      <c r="H65" s="15">
        <f>H42-H19</f>
        <v/>
      </c>
      <c r="I65" s="20" t="n"/>
      <c r="J65" s="20" t="n"/>
      <c r="K65" s="20" t="n"/>
      <c r="L65" s="20" t="n"/>
      <c r="M65" s="20" t="n"/>
      <c r="N65" s="20" t="n"/>
      <c r="O65" s="20" t="n"/>
      <c r="P65" s="20" t="n"/>
      <c r="Q65" s="20" t="n"/>
      <c r="R65" s="20" t="n"/>
      <c r="S65" s="20" t="n"/>
      <c r="T65" s="20" t="n"/>
      <c r="U65" s="20" t="n"/>
      <c r="V65" s="20" t="n"/>
      <c r="W65" s="20" t="n"/>
      <c r="X65" s="20" t="n"/>
      <c r="Y65" s="20" t="n"/>
      <c r="Z65" s="20" t="n"/>
      <c r="AA65" s="20" t="n"/>
      <c r="AB65" s="20" t="n"/>
      <c r="AC65" s="20" t="n"/>
      <c r="AD65" s="20" t="n"/>
      <c r="AE65" s="20" t="n"/>
      <c r="AF65" s="20" t="n"/>
      <c r="AG65" s="20" t="n"/>
    </row>
    <row r="66" ht="18.75" customHeight="1">
      <c r="A66" s="13" t="n"/>
      <c r="B66" s="27" t="inlineStr">
        <is>
          <t>['135']</t>
        </is>
      </c>
      <c r="C66" s="20" t="n"/>
      <c r="D66" s="20" t="n"/>
      <c r="E66" s="20" t="n"/>
      <c r="F66" s="20" t="n"/>
      <c r="G66" s="20" t="n"/>
      <c r="H66" s="20" t="n"/>
      <c r="I66" s="20" t="n"/>
      <c r="J66" s="20" t="n"/>
      <c r="K66" s="20" t="n"/>
      <c r="L66" s="20" t="n"/>
      <c r="M66" s="20" t="n"/>
      <c r="N66" s="20" t="n"/>
      <c r="O66" s="20" t="n"/>
      <c r="P66" s="20" t="n"/>
      <c r="Q66" s="20" t="n"/>
      <c r="R66" s="20" t="n"/>
      <c r="S66" s="20" t="n"/>
      <c r="T66" s="20" t="n"/>
      <c r="U66" s="20" t="n"/>
      <c r="V66" s="20" t="n"/>
      <c r="W66" s="20" t="n"/>
      <c r="X66" s="20" t="n"/>
      <c r="Y66" s="20" t="n"/>
      <c r="Z66" s="20" t="n"/>
      <c r="AA66" s="20" t="n"/>
      <c r="AB66" s="20" t="n"/>
      <c r="AC66" s="20" t="n"/>
      <c r="AD66" s="20" t="n"/>
      <c r="AE66" s="20" t="n"/>
      <c r="AF66" s="20" t="n"/>
      <c r="AG66" s="20" t="n"/>
    </row>
    <row r="67" ht="18.75" customHeight="1">
      <c r="A67" s="16" t="inlineStr">
        <is>
          <t>全屬性共通</t>
        </is>
      </c>
      <c r="B67" s="16" t="inlineStr">
        <is>
          <t>['166']</t>
        </is>
      </c>
      <c r="C67" s="15" t="inlineStr">
        <is>
          <t>ヒヒイロカネ</t>
        </is>
      </c>
      <c r="D67" s="15" t="inlineStr">
        <is>
          <t>バハ紫電角</t>
        </is>
      </c>
      <c r="E67" s="15" t="inlineStr">
        <is>
          <t>究竟の証</t>
        </is>
      </c>
      <c r="F67" s="15" t="inlineStr">
        <is>
          <t>JP</t>
        </is>
      </c>
      <c r="G67" s="15" t="inlineStr">
        <is>
          <t>煌光の宝珠</t>
        </is>
      </c>
      <c r="H67" s="15" t="inlineStr">
        <is>
          <t>天光の巻</t>
        </is>
      </c>
      <c r="I67" s="15" t="inlineStr">
        <is>
          <t>ホーリージーン</t>
        </is>
      </c>
      <c r="J67" s="15" t="inlineStr">
        <is>
          <t>白竜鱗</t>
        </is>
      </c>
      <c r="K67" s="15" t="inlineStr">
        <is>
          <t>栄光の証</t>
        </is>
      </c>
      <c r="L67" s="15" t="inlineStr">
        <is>
          <t>宝晶石</t>
        </is>
      </c>
      <c r="M67" s="15" t="inlineStr">
        <is>
          <t>碧麗の証</t>
        </is>
      </c>
      <c r="N67" s="15" t="inlineStr">
        <is>
          <t>真龍の金鱗</t>
        </is>
      </c>
      <c r="O67" s="15" t="inlineStr">
        <is>
          <t>ルピ</t>
        </is>
      </c>
      <c r="P67" s="15" t="inlineStr">
        <is>
          <t>終末の暗晶</t>
        </is>
      </c>
      <c r="Q67" s="15" t="inlineStr">
        <is>
          <t>漆黒の棘翅</t>
        </is>
      </c>
      <c r="R67" s="15" t="inlineStr">
        <is>
          <t>狡知の魔角</t>
        </is>
      </c>
      <c r="S67" s="15" t="inlineStr">
        <is>
          <t>黄龍のマグアニ</t>
        </is>
      </c>
      <c r="T67" s="22" t="inlineStr">
        <is>
          <t>黒麒麟のマグアニ</t>
        </is>
      </c>
      <c r="U67" s="20" t="n"/>
      <c r="V67" s="20" t="n"/>
      <c r="W67" s="20" t="n"/>
      <c r="X67" s="20" t="n"/>
      <c r="Y67" s="20" t="n"/>
      <c r="Z67" s="20" t="n"/>
      <c r="AA67" s="20" t="n"/>
      <c r="AB67" s="20" t="n"/>
      <c r="AC67" s="20" t="n"/>
      <c r="AD67" s="20" t="n"/>
      <c r="AE67" s="20" t="n"/>
      <c r="AF67" s="20" t="n"/>
      <c r="AG67" s="20" t="n"/>
    </row>
    <row r="68" ht="18.75" customHeight="1">
      <c r="A68" s="13" t="n"/>
      <c r="B68" s="16" t="inlineStr">
        <is>
          <t>['4748']</t>
        </is>
      </c>
      <c r="C68" s="15">
        <f>C45-C22</f>
        <v/>
      </c>
      <c r="D68" s="15">
        <f>D45-D22</f>
        <v/>
      </c>
      <c r="E68" s="15">
        <f>E45-E22</f>
        <v/>
      </c>
      <c r="F68" s="15">
        <f>F45-F22</f>
        <v/>
      </c>
      <c r="G68" s="15">
        <f>G45-G22</f>
        <v/>
      </c>
      <c r="H68" s="15">
        <f>H45-H22</f>
        <v/>
      </c>
      <c r="I68" s="15">
        <f>I45-I22</f>
        <v/>
      </c>
      <c r="J68" s="15">
        <f>J45-J22</f>
        <v/>
      </c>
      <c r="K68" s="15">
        <f>K45-K22</f>
        <v/>
      </c>
      <c r="L68" s="15">
        <f>L45-L22</f>
        <v/>
      </c>
      <c r="M68" s="15">
        <f>M45-M22</f>
        <v/>
      </c>
      <c r="N68" s="15">
        <f>N45-N22</f>
        <v/>
      </c>
      <c r="O68" s="15">
        <f>O45-O22</f>
        <v/>
      </c>
      <c r="P68" s="15">
        <f>P45-P22</f>
        <v/>
      </c>
      <c r="Q68" s="15">
        <f>Q45-Q22</f>
        <v/>
      </c>
      <c r="R68" s="15">
        <f>R45-R22</f>
        <v/>
      </c>
      <c r="S68" s="15">
        <f>S45-S22</f>
        <v/>
      </c>
      <c r="T68" s="15">
        <f>T45-T22</f>
        <v/>
      </c>
      <c r="U68" s="20" t="n"/>
      <c r="V68" s="20" t="n"/>
      <c r="W68" s="20" t="n"/>
      <c r="X68" s="20" t="n"/>
      <c r="Y68" s="20" t="n"/>
      <c r="Z68" s="20" t="n"/>
      <c r="AA68" s="20" t="n"/>
      <c r="AB68" s="20" t="n"/>
      <c r="AC68" s="20" t="n"/>
      <c r="AD68" s="20" t="n"/>
      <c r="AE68" s="20" t="n"/>
      <c r="AF68" s="20" t="n"/>
      <c r="AG68" s="20" t="n"/>
    </row>
    <row r="69" ht="18.75" customHeight="1">
      <c r="A69" s="13" t="n"/>
      <c r="B69" s="27" t="inlineStr">
        <is>
          <t>['5539']</t>
        </is>
      </c>
      <c r="C69" s="20" t="n"/>
      <c r="D69" s="20" t="n"/>
      <c r="E69" s="20" t="n"/>
      <c r="F69" s="20" t="n"/>
      <c r="G69" s="20" t="n"/>
      <c r="H69" s="20" t="n"/>
      <c r="I69" s="20" t="n"/>
      <c r="J69" s="20" t="n"/>
      <c r="K69" s="20" t="n"/>
      <c r="L69" s="20" t="n"/>
      <c r="M69" s="20" t="n"/>
      <c r="N69" s="20" t="n"/>
      <c r="O69" s="20" t="n"/>
      <c r="P69" s="20" t="n"/>
      <c r="Q69" s="20" t="n"/>
      <c r="R69" s="20" t="n"/>
      <c r="S69" s="20" t="n"/>
      <c r="T69" s="20" t="n"/>
      <c r="U69" s="20" t="n"/>
      <c r="V69" s="20" t="n"/>
      <c r="W69" s="20" t="n"/>
      <c r="X69" s="20" t="n"/>
      <c r="Y69" s="20" t="n"/>
      <c r="Z69" s="20" t="n"/>
      <c r="AA69" s="20" t="n"/>
      <c r="AB69" s="20" t="n"/>
      <c r="AC69" s="20" t="n"/>
      <c r="AD69" s="20" t="n"/>
      <c r="AE69" s="20" t="n"/>
      <c r="AF69" s="20" t="n"/>
      <c r="AG69" s="20" t="n"/>
    </row>
    <row r="70" ht="18.75" customHeight="1">
      <c r="A70" s="16" t="inlineStr">
        <is>
          <t>十天別</t>
        </is>
      </c>
      <c r="B70" s="16" t="inlineStr">
        <is>
          <t>['4531']</t>
        </is>
      </c>
      <c r="C70" s="15" t="inlineStr">
        <is>
          <t>対応した銀片</t>
        </is>
      </c>
      <c r="D70" s="15" t="inlineStr">
        <is>
          <t>対応した朽ち武器</t>
        </is>
      </c>
      <c r="E70" s="15" t="inlineStr">
        <is>
          <t>天星器</t>
        </is>
      </c>
      <c r="F70" s="15" t="inlineStr">
        <is>
          <t>対応する武器エレ</t>
        </is>
      </c>
      <c r="G70" s="20" t="n"/>
      <c r="H70" s="20" t="n"/>
      <c r="I70" s="20" t="n"/>
      <c r="J70" s="20" t="n"/>
      <c r="K70" s="20" t="n"/>
      <c r="L70" s="20" t="n"/>
      <c r="M70" s="20" t="n"/>
      <c r="N70" s="20" t="n"/>
      <c r="O70" s="20" t="n"/>
      <c r="P70" s="20" t="n"/>
      <c r="Q70" s="20" t="n"/>
      <c r="R70" s="20" t="n"/>
      <c r="S70" s="20" t="n"/>
      <c r="T70" s="20" t="n"/>
      <c r="U70" s="20" t="n"/>
      <c r="V70" s="20" t="n"/>
      <c r="W70" s="20" t="n"/>
      <c r="X70" s="20" t="n"/>
      <c r="Y70" s="20" t="n"/>
      <c r="Z70" s="20" t="n"/>
      <c r="AA70" s="20" t="n"/>
      <c r="AB70" s="20" t="n"/>
      <c r="AC70" s="20" t="n"/>
      <c r="AD70" s="20" t="n"/>
      <c r="AE70" s="20" t="n"/>
      <c r="AF70" s="20" t="n"/>
      <c r="AG70" s="20" t="n"/>
    </row>
    <row r="71" ht="18.75" customHeight="1">
      <c r="A71" s="16" t="inlineStr">
        <is>
          <t>ウーノ</t>
        </is>
      </c>
      <c r="B71" s="16" t="inlineStr">
        <is>
          <t>['2821']</t>
        </is>
      </c>
      <c r="C71" s="15">
        <f>C48-C25</f>
        <v/>
      </c>
      <c r="D71" s="15">
        <f>D48-D25</f>
        <v/>
      </c>
      <c r="E71" s="15">
        <f>E48-E25</f>
        <v/>
      </c>
      <c r="F71" s="15">
        <f>F48-F25</f>
        <v/>
      </c>
      <c r="G71" s="20" t="n"/>
      <c r="H71" s="20" t="n"/>
      <c r="I71" s="20" t="n"/>
      <c r="J71" s="20" t="n"/>
      <c r="K71" s="20" t="n"/>
      <c r="L71" s="20" t="n"/>
      <c r="M71" s="20" t="n"/>
      <c r="N71" s="20" t="n"/>
      <c r="O71" s="20" t="n"/>
      <c r="P71" s="20" t="n"/>
      <c r="Q71" s="20" t="n"/>
      <c r="R71" s="20" t="n"/>
      <c r="S71" s="20" t="n"/>
      <c r="T71" s="20" t="n"/>
      <c r="U71" s="20" t="n"/>
      <c r="V71" s="20" t="n"/>
      <c r="W71" s="20" t="n"/>
      <c r="X71" s="20" t="n"/>
      <c r="Y71" s="20" t="n"/>
      <c r="Z71" s="20" t="n"/>
      <c r="AA71" s="20" t="n"/>
      <c r="AB71" s="20" t="n"/>
      <c r="AC71" s="20" t="n"/>
      <c r="AD71" s="20" t="n"/>
      <c r="AE71" s="20" t="n"/>
      <c r="AF71" s="20" t="n"/>
      <c r="AG71" s="20" t="n"/>
    </row>
    <row r="72" ht="18.75" customHeight="1">
      <c r="A72" s="16" t="inlineStr">
        <is>
          <t>ソーン</t>
        </is>
      </c>
      <c r="B72" s="16" t="inlineStr">
        <is>
          <t>['3655']</t>
        </is>
      </c>
      <c r="C72" s="15">
        <f>C49-C26</f>
        <v/>
      </c>
      <c r="D72" s="15">
        <f>D49-D26</f>
        <v/>
      </c>
      <c r="E72" s="15">
        <f>E49-E26</f>
        <v/>
      </c>
      <c r="F72" s="15">
        <f>F49-F26</f>
        <v/>
      </c>
      <c r="G72" s="20" t="n"/>
      <c r="H72" s="20" t="n"/>
      <c r="I72" s="20" t="n"/>
      <c r="J72" s="20" t="n"/>
      <c r="K72" s="20" t="n"/>
      <c r="L72" s="20" t="n"/>
      <c r="M72" s="20" t="n"/>
      <c r="N72" s="20" t="n"/>
      <c r="O72" s="20" t="n"/>
      <c r="P72" s="20" t="n"/>
      <c r="Q72" s="20" t="n"/>
      <c r="R72" s="20" t="n"/>
      <c r="S72" s="20" t="n"/>
      <c r="T72" s="20" t="n"/>
      <c r="U72" s="20" t="n"/>
      <c r="V72" s="20" t="n"/>
      <c r="W72" s="20" t="n"/>
      <c r="X72" s="20" t="n"/>
      <c r="Y72" s="20" t="n"/>
      <c r="Z72" s="20" t="n"/>
      <c r="AA72" s="20" t="n"/>
      <c r="AB72" s="20" t="n"/>
      <c r="AC72" s="20" t="n"/>
      <c r="AD72" s="20" t="n"/>
      <c r="AE72" s="20" t="n"/>
      <c r="AF72" s="20" t="n"/>
      <c r="AG72" s="20" t="n"/>
    </row>
    <row r="73" ht="18.75" customHeight="1">
      <c r="A73" s="16" t="inlineStr">
        <is>
          <t>サラーサ</t>
        </is>
      </c>
      <c r="B73" s="16" t="inlineStr">
        <is>
          <t>['2102']</t>
        </is>
      </c>
      <c r="C73" s="15">
        <f>C50-C27</f>
        <v/>
      </c>
      <c r="D73" s="15">
        <f>D50-D27</f>
        <v/>
      </c>
      <c r="E73" s="15">
        <f>E50-E27</f>
        <v/>
      </c>
      <c r="F73" s="15">
        <f>F50-F27</f>
        <v/>
      </c>
      <c r="G73" s="20" t="n"/>
      <c r="H73" s="20" t="n"/>
      <c r="I73" s="20" t="n"/>
      <c r="J73" s="20" t="n"/>
      <c r="K73" s="20" t="n"/>
      <c r="L73" s="20" t="n"/>
      <c r="M73" s="20" t="n"/>
      <c r="N73" s="20" t="n"/>
      <c r="O73" s="20" t="n"/>
      <c r="P73" s="20" t="n"/>
      <c r="Q73" s="20" t="n"/>
      <c r="R73" s="20" t="n"/>
      <c r="S73" s="20" t="n"/>
      <c r="T73" s="20" t="n"/>
      <c r="U73" s="20" t="n"/>
      <c r="V73" s="20" t="n"/>
      <c r="W73" s="20" t="n"/>
      <c r="X73" s="20" t="n"/>
      <c r="Y73" s="20" t="n"/>
      <c r="Z73" s="20" t="n"/>
      <c r="AA73" s="20" t="n"/>
      <c r="AB73" s="20" t="n"/>
      <c r="AC73" s="20" t="n"/>
      <c r="AD73" s="20" t="n"/>
      <c r="AE73" s="20" t="n"/>
      <c r="AF73" s="20" t="n"/>
      <c r="AG73" s="20" t="n"/>
    </row>
    <row r="74" ht="18.75" customHeight="1">
      <c r="A74" s="16" t="inlineStr">
        <is>
          <t>カトル</t>
        </is>
      </c>
      <c r="B74" s="16" t="inlineStr">
        <is>
          <t>['3461']</t>
        </is>
      </c>
      <c r="C74" s="15">
        <f>C51-C28</f>
        <v/>
      </c>
      <c r="D74" s="15">
        <f>D51-D28</f>
        <v/>
      </c>
      <c r="E74" s="15">
        <f>E51-E28</f>
        <v/>
      </c>
      <c r="F74" s="15">
        <f>F51-F28</f>
        <v/>
      </c>
      <c r="G74" s="20" t="n"/>
      <c r="H74" s="20" t="n"/>
      <c r="I74" s="20" t="n"/>
      <c r="J74" s="20" t="n"/>
      <c r="K74" s="20" t="n"/>
      <c r="L74" s="20" t="n"/>
      <c r="M74" s="20" t="n"/>
      <c r="N74" s="20" t="n"/>
      <c r="O74" s="20" t="n"/>
      <c r="P74" s="20" t="n"/>
      <c r="Q74" s="20" t="n"/>
      <c r="R74" s="20" t="n"/>
      <c r="S74" s="20" t="n"/>
      <c r="T74" s="20" t="n"/>
      <c r="U74" s="20" t="n"/>
      <c r="V74" s="20" t="n"/>
      <c r="W74" s="20" t="n"/>
      <c r="X74" s="20" t="n"/>
      <c r="Y74" s="20" t="n"/>
      <c r="Z74" s="20" t="n"/>
      <c r="AA74" s="20" t="n"/>
      <c r="AB74" s="20" t="n"/>
      <c r="AC74" s="20" t="n"/>
      <c r="AD74" s="20" t="n"/>
      <c r="AE74" s="20" t="n"/>
      <c r="AF74" s="20" t="n"/>
      <c r="AG74" s="20" t="n"/>
    </row>
    <row r="75" ht="18.75" customHeight="1">
      <c r="A75" s="16" t="inlineStr">
        <is>
          <t>フュンフ</t>
        </is>
      </c>
      <c r="B75" s="16" t="inlineStr">
        <is>
          <t>['8787']</t>
        </is>
      </c>
      <c r="C75" s="15">
        <f>C52-C29</f>
        <v/>
      </c>
      <c r="D75" s="15">
        <f>D52-D29</f>
        <v/>
      </c>
      <c r="E75" s="15">
        <f>E52-E29</f>
        <v/>
      </c>
      <c r="F75" s="15">
        <f>F52-F29</f>
        <v/>
      </c>
      <c r="G75" s="20" t="n"/>
      <c r="H75" s="20" t="n"/>
      <c r="I75" s="20" t="n"/>
      <c r="J75" s="20" t="n"/>
      <c r="K75" s="20" t="n"/>
      <c r="L75" s="20" t="n"/>
      <c r="M75" s="20" t="n"/>
      <c r="N75" s="20" t="n"/>
      <c r="O75" s="20" t="n"/>
      <c r="P75" s="20" t="n"/>
      <c r="Q75" s="20" t="n"/>
      <c r="R75" s="20" t="n"/>
      <c r="S75" s="20" t="n"/>
      <c r="T75" s="20" t="n"/>
      <c r="U75" s="20" t="n"/>
      <c r="V75" s="20" t="n"/>
      <c r="W75" s="20" t="n"/>
      <c r="X75" s="20" t="n"/>
      <c r="Y75" s="20" t="n"/>
      <c r="Z75" s="20" t="n"/>
      <c r="AA75" s="20" t="n"/>
      <c r="AB75" s="20" t="n"/>
      <c r="AC75" s="20" t="n"/>
      <c r="AD75" s="20" t="n"/>
      <c r="AE75" s="20" t="n"/>
      <c r="AF75" s="20" t="n"/>
      <c r="AG75" s="20" t="n"/>
    </row>
    <row r="76" ht="18.75" customHeight="1">
      <c r="A76" s="23" t="inlineStr">
        <is>
          <t>シス</t>
        </is>
      </c>
      <c r="B76" s="23" t="inlineStr">
        <is>
          <t>['7233']</t>
        </is>
      </c>
      <c r="C76" s="15">
        <f>C53-C30</f>
        <v/>
      </c>
      <c r="D76" s="15">
        <f>D53-D30</f>
        <v/>
      </c>
      <c r="E76" s="15">
        <f>E53-E30</f>
        <v/>
      </c>
      <c r="F76" s="15">
        <f>F53-F30</f>
        <v/>
      </c>
      <c r="G76" s="20" t="n"/>
      <c r="H76" s="20" t="n"/>
      <c r="I76" s="20" t="n"/>
      <c r="J76" s="20" t="n"/>
      <c r="K76" s="20" t="n"/>
      <c r="L76" s="20" t="n"/>
      <c r="M76" s="20" t="n"/>
      <c r="N76" s="20" t="n"/>
      <c r="O76" s="20" t="n"/>
      <c r="P76" s="20" t="n"/>
      <c r="Q76" s="20" t="n"/>
      <c r="R76" s="20" t="n"/>
      <c r="S76" s="20" t="n"/>
      <c r="T76" s="20" t="n"/>
      <c r="U76" s="20" t="n"/>
      <c r="V76" s="20" t="n"/>
      <c r="W76" s="20" t="n"/>
      <c r="X76" s="20" t="n"/>
      <c r="Y76" s="20" t="n"/>
      <c r="Z76" s="20" t="n"/>
      <c r="AA76" s="20" t="n"/>
      <c r="AB76" s="20" t="n"/>
      <c r="AC76" s="20" t="n"/>
      <c r="AD76" s="20" t="n"/>
      <c r="AE76" s="20" t="n"/>
      <c r="AF76" s="20" t="n"/>
      <c r="AG76" s="20" t="n"/>
    </row>
    <row r="77" ht="18.75" customHeight="1">
      <c r="A77" s="16" t="inlineStr">
        <is>
          <t>シエテ</t>
        </is>
      </c>
      <c r="B77" s="16" t="inlineStr">
        <is>
          <t>['2874']</t>
        </is>
      </c>
      <c r="C77" s="15">
        <f>C54-C31</f>
        <v/>
      </c>
      <c r="D77" s="15">
        <f>D54-D31</f>
        <v/>
      </c>
      <c r="E77" s="15">
        <f>E54-E31</f>
        <v/>
      </c>
      <c r="F77" s="15">
        <f>F54-F31</f>
        <v/>
      </c>
      <c r="G77" s="20" t="n"/>
      <c r="H77" s="20" t="n"/>
      <c r="I77" s="20" t="n"/>
      <c r="J77" s="20" t="n"/>
      <c r="K77" s="20" t="n"/>
      <c r="L77" s="20" t="n"/>
      <c r="M77" s="20" t="n"/>
      <c r="N77" s="20" t="n"/>
      <c r="O77" s="20" t="n"/>
      <c r="P77" s="20" t="n"/>
      <c r="Q77" s="20" t="n"/>
      <c r="R77" s="20" t="n"/>
      <c r="S77" s="20" t="n"/>
      <c r="T77" s="20" t="n"/>
      <c r="U77" s="20" t="n"/>
      <c r="V77" s="20" t="n"/>
      <c r="W77" s="20" t="n"/>
      <c r="X77" s="20" t="n"/>
      <c r="Y77" s="20" t="n"/>
      <c r="Z77" s="20" t="n"/>
      <c r="AA77" s="20" t="n"/>
      <c r="AB77" s="20" t="n"/>
      <c r="AC77" s="20" t="n"/>
      <c r="AD77" s="20" t="n"/>
      <c r="AE77" s="20" t="n"/>
      <c r="AF77" s="20" t="n"/>
      <c r="AG77" s="20" t="n"/>
    </row>
    <row r="78" ht="18.75" customHeight="1">
      <c r="A78" s="16" t="inlineStr">
        <is>
          <t>オクトー</t>
        </is>
      </c>
      <c r="B78" s="16" t="inlineStr">
        <is>
          <t>刀</t>
        </is>
      </c>
      <c r="C78" s="15">
        <f>C55-C32</f>
        <v/>
      </c>
      <c r="D78" s="15">
        <f>D55-D32</f>
        <v/>
      </c>
      <c r="E78" s="15">
        <f>E55-E32</f>
        <v/>
      </c>
      <c r="F78" s="15">
        <f>F55-F32</f>
        <v/>
      </c>
      <c r="G78" s="20" t="n"/>
      <c r="H78" s="20" t="n"/>
      <c r="I78" s="20" t="n"/>
      <c r="J78" s="20" t="n"/>
      <c r="K78" s="20" t="n"/>
      <c r="L78" s="20" t="n"/>
      <c r="M78" s="20" t="n"/>
      <c r="N78" s="20" t="n"/>
      <c r="O78" s="20" t="n"/>
      <c r="P78" s="20" t="n"/>
      <c r="Q78" s="20" t="n"/>
      <c r="R78" s="20" t="n"/>
      <c r="S78" s="20" t="n"/>
      <c r="T78" s="20" t="n"/>
      <c r="U78" s="20" t="n"/>
      <c r="V78" s="20" t="n"/>
      <c r="W78" s="20" t="n"/>
      <c r="X78" s="20" t="n"/>
      <c r="Y78" s="20" t="n"/>
      <c r="Z78" s="20" t="n"/>
      <c r="AA78" s="20" t="n"/>
      <c r="AB78" s="20" t="n"/>
      <c r="AC78" s="20" t="n"/>
      <c r="AD78" s="20" t="n"/>
      <c r="AE78" s="20" t="n"/>
      <c r="AF78" s="20" t="n"/>
      <c r="AG78" s="20" t="n"/>
    </row>
    <row r="79" ht="18.75" customHeight="1">
      <c r="A79" s="23" t="inlineStr">
        <is>
          <t>ニオ</t>
        </is>
      </c>
      <c r="B79" s="23" t="inlineStr">
        <is>
          <t>樂器</t>
        </is>
      </c>
      <c r="C79" s="15">
        <f>C56-C33</f>
        <v/>
      </c>
      <c r="D79" s="15">
        <f>D56-D33</f>
        <v/>
      </c>
      <c r="E79" s="15">
        <f>E56-E33</f>
        <v/>
      </c>
      <c r="F79" s="15">
        <f>F56-F33</f>
        <v/>
      </c>
      <c r="G79" s="20" t="n"/>
      <c r="H79" s="20" t="n"/>
      <c r="I79" s="20" t="n"/>
      <c r="J79" s="20" t="n"/>
      <c r="K79" s="20" t="n"/>
      <c r="L79" s="20" t="n"/>
      <c r="M79" s="20" t="n"/>
      <c r="N79" s="20" t="n"/>
      <c r="O79" s="20" t="n"/>
      <c r="P79" s="20" t="n"/>
      <c r="Q79" s="20" t="n"/>
      <c r="R79" s="20" t="n"/>
      <c r="S79" s="20" t="n"/>
      <c r="T79" s="20" t="n"/>
      <c r="U79" s="20" t="n"/>
      <c r="V79" s="20" t="n"/>
      <c r="W79" s="20" t="n"/>
      <c r="X79" s="20" t="n"/>
      <c r="Y79" s="20" t="n"/>
      <c r="Z79" s="20" t="n"/>
      <c r="AA79" s="20" t="n"/>
      <c r="AB79" s="20" t="n"/>
      <c r="AC79" s="20" t="n"/>
      <c r="AD79" s="20" t="n"/>
      <c r="AE79" s="20" t="n"/>
      <c r="AF79" s="20" t="n"/>
      <c r="AG79" s="20" t="n"/>
    </row>
    <row r="80" ht="18.75" customHeight="1">
      <c r="A80" s="23" t="inlineStr">
        <is>
          <t>エッセル</t>
        </is>
      </c>
      <c r="B80" s="23" t="inlineStr">
        <is>
          <t>銃</t>
        </is>
      </c>
      <c r="C80" s="15">
        <f>C57-C34</f>
        <v/>
      </c>
      <c r="D80" s="15">
        <f>D57-D34</f>
        <v/>
      </c>
      <c r="E80" s="15">
        <f>E57-E34</f>
        <v/>
      </c>
      <c r="F80" s="15">
        <f>F57-F34</f>
        <v/>
      </c>
      <c r="G80" s="20" t="n"/>
      <c r="H80" s="20" t="n"/>
      <c r="I80" s="20" t="n"/>
      <c r="J80" s="20" t="n"/>
      <c r="K80" s="20" t="n"/>
      <c r="L80" s="20" t="n"/>
      <c r="M80" s="20" t="n"/>
      <c r="N80" s="20" t="n"/>
      <c r="O80" s="20" t="n"/>
      <c r="P80" s="20" t="n"/>
      <c r="Q80" s="20" t="n"/>
      <c r="R80" s="20" t="n"/>
      <c r="S80" s="20" t="n"/>
      <c r="T80" s="20" t="n"/>
      <c r="U80" s="20" t="n"/>
      <c r="V80" s="20" t="n"/>
      <c r="W80" s="20" t="n"/>
      <c r="X80" s="20" t="n"/>
      <c r="Y80" s="20" t="n"/>
      <c r="Z80" s="20" t="n"/>
      <c r="AA80" s="20" t="n"/>
      <c r="AB80" s="20" t="n"/>
      <c r="AC80" s="20" t="n"/>
      <c r="AD80" s="20" t="n"/>
      <c r="AE80" s="20" t="n"/>
      <c r="AF80" s="20" t="n"/>
      <c r="AG80" s="2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Z80"/>
  <sheetViews>
    <sheetView workbookViewId="0">
      <pane xSplit="1" ySplit="0" topLeftCell="B1" activePane="topRight" state="frozen"/>
      <selection activeCell="A1" sqref="A1"/>
    </sheetView>
  </sheetViews>
  <sheetFormatPr baseColWidth="8" defaultRowHeight="15"/>
  <cols>
    <col width="9.005000000000001" bestFit="1" customWidth="1" style="13" min="1" max="1"/>
    <col width="9.005000000000001" bestFit="1" customWidth="1" style="13" min="2" max="2"/>
    <col width="9.005000000000001" bestFit="1" customWidth="1" style="20" min="3" max="3"/>
    <col width="9.005000000000001" bestFit="1" customWidth="1" style="20" min="4" max="4"/>
    <col width="9.005000000000001" bestFit="1" customWidth="1" style="20" min="5" max="5"/>
    <col width="9.005000000000001" bestFit="1" customWidth="1" style="20" min="6" max="6"/>
    <col width="9.005000000000001" bestFit="1" customWidth="1" style="20" min="7" max="7"/>
    <col width="9.005000000000001" bestFit="1" customWidth="1" style="20" min="8" max="8"/>
    <col width="9.005000000000001" bestFit="1" customWidth="1" style="20" min="9" max="9"/>
    <col width="9.005000000000001" bestFit="1" customWidth="1" style="20" min="10" max="10"/>
    <col width="9.005000000000001" bestFit="1" customWidth="1" style="20" min="11" max="11"/>
    <col width="9.005000000000001" bestFit="1" customWidth="1" style="20" min="12" max="12"/>
    <col width="9.005000000000001" bestFit="1" customWidth="1" style="20" min="13" max="13"/>
    <col width="9.005000000000001" bestFit="1" customWidth="1" style="20" min="14" max="14"/>
    <col width="9.005000000000001" bestFit="1" customWidth="1" style="20" min="15" max="15"/>
    <col width="9.005000000000001" bestFit="1" customWidth="1" style="20" min="16" max="16"/>
    <col width="9.005000000000001" bestFit="1" customWidth="1" style="20" min="17" max="17"/>
    <col width="9.005000000000001" bestFit="1" customWidth="1" style="20" min="18" max="18"/>
    <col width="9.005000000000001" bestFit="1" customWidth="1" style="20" min="19" max="19"/>
    <col width="9.005000000000001" bestFit="1" customWidth="1" style="20" min="20" max="20"/>
    <col width="9.005000000000001" bestFit="1" customWidth="1" style="20" min="21" max="21"/>
    <col width="9.005000000000001" bestFit="1" customWidth="1" style="20" min="22" max="22"/>
    <col width="9.005000000000001" bestFit="1" customWidth="1" style="20" min="23" max="23"/>
    <col width="9.005000000000001" bestFit="1" customWidth="1" style="20" min="24" max="24"/>
    <col width="9.005000000000001" bestFit="1" customWidth="1" style="20" min="25" max="25"/>
    <col width="9.005000000000001" bestFit="1" customWidth="1" style="20" min="26" max="26"/>
  </cols>
  <sheetData>
    <row r="1" ht="18.75" customHeight="1">
      <c r="A1" s="16" t="inlineStr">
        <is>
          <t>十天眾</t>
        </is>
      </c>
      <c r="B1" s="16" t="inlineStr">
        <is>
          <t>屬性</t>
        </is>
      </c>
      <c r="C1" s="15" t="inlineStr">
        <is>
          <t>星晶の欠片</t>
        </is>
      </c>
      <c r="D1" s="15" t="inlineStr">
        <is>
          <t>ヒヒイロカネ</t>
        </is>
      </c>
      <c r="E1" s="15" t="inlineStr">
        <is>
          <t>対応した銀片</t>
        </is>
      </c>
      <c r="F1" s="15" t="inlineStr">
        <is>
          <t>対応した宝珠</t>
        </is>
      </c>
      <c r="G1" s="15" t="inlineStr">
        <is>
          <t>対応したジーン</t>
        </is>
      </c>
      <c r="H1" s="15" t="inlineStr">
        <is>
          <t>マグナ2マグアニ</t>
        </is>
      </c>
      <c r="I1" s="15" t="inlineStr">
        <is>
          <t>プシュケー</t>
        </is>
      </c>
      <c r="J1" s="15" t="inlineStr">
        <is>
          <t>バハ紫電角</t>
        </is>
      </c>
      <c r="K1" s="15" t="inlineStr">
        <is>
          <t>究竟の証</t>
        </is>
      </c>
      <c r="L1" s="15" t="inlineStr">
        <is>
          <t>煌光の宝珠</t>
        </is>
      </c>
      <c r="M1" s="15" t="inlineStr">
        <is>
          <t>天光の巻</t>
        </is>
      </c>
      <c r="N1" s="15" t="inlineStr">
        <is>
          <t>ホーリー・ジーン</t>
        </is>
      </c>
      <c r="O1" s="15" t="inlineStr">
        <is>
          <t>白竜鱗</t>
        </is>
      </c>
      <c r="P1" s="15" t="inlineStr">
        <is>
          <t>栄光の証</t>
        </is>
      </c>
      <c r="Q1" s="15" t="inlineStr">
        <is>
          <t>真なるアニマ</t>
        </is>
      </c>
      <c r="R1" s="15" t="inlineStr">
        <is>
          <t>碧麗の証</t>
        </is>
      </c>
      <c r="S1" s="15" t="inlineStr">
        <is>
          <t>黒麒麟or黄龍のマグアニ</t>
        </is>
      </c>
      <c r="T1" s="15" t="inlineStr">
        <is>
          <t>対応する武器エレ</t>
        </is>
      </c>
      <c r="U1" s="15" t="inlineStr">
        <is>
          <t>対応する属性エレ</t>
        </is>
      </c>
      <c r="V1" s="15" t="inlineStr">
        <is>
          <t>対応する竜珠</t>
        </is>
      </c>
      <c r="W1" s="15" t="inlineStr">
        <is>
          <t>真龍の金鱗</t>
        </is>
      </c>
      <c r="X1" s="15" t="inlineStr">
        <is>
          <t>終末の暗晶</t>
        </is>
      </c>
      <c r="Y1" s="15" t="inlineStr">
        <is>
          <t>漆黒の棘翅</t>
        </is>
      </c>
      <c r="Z1" s="15" t="inlineStr">
        <is>
          <t>狡知の魔角</t>
        </is>
      </c>
    </row>
    <row r="2" ht="18.75" customHeight="1">
      <c r="A2" s="16" t="inlineStr">
        <is>
          <t>シエテ</t>
        </is>
      </c>
      <c r="B2" s="16" t="inlineStr">
        <is>
          <t>風</t>
        </is>
      </c>
      <c r="C2" s="6" t="n">
        <v>1202</v>
      </c>
      <c r="D2" s="6" t="n">
        <v>20004</v>
      </c>
      <c r="E2" s="6" t="n">
        <v>5411</v>
      </c>
      <c r="F2" s="6" t="n">
        <v>1041</v>
      </c>
      <c r="G2" s="6" t="n">
        <v>1343</v>
      </c>
      <c r="H2" s="6" t="n">
        <v>517</v>
      </c>
      <c r="I2" s="6" t="n">
        <v>114</v>
      </c>
      <c r="J2" s="6" t="n">
        <v>79</v>
      </c>
      <c r="K2" s="6" t="n">
        <v>2003</v>
      </c>
      <c r="L2" s="6" t="n">
        <v>1052</v>
      </c>
      <c r="M2" s="6" t="n">
        <v>1352</v>
      </c>
      <c r="N2" s="6" t="n">
        <v>1353</v>
      </c>
      <c r="O2" s="6" t="n">
        <v>1151</v>
      </c>
      <c r="P2" s="6" t="n">
        <v>2001</v>
      </c>
      <c r="Q2" s="6" t="n">
        <v>44</v>
      </c>
      <c r="R2" s="6" t="n">
        <v>6511</v>
      </c>
      <c r="S2" s="6" t="n">
        <v>529</v>
      </c>
      <c r="T2" s="6" t="n">
        <v>4011</v>
      </c>
      <c r="U2" s="6" t="n">
        <v>5041</v>
      </c>
      <c r="V2" s="6" t="n">
        <v>560</v>
      </c>
      <c r="W2" s="6" t="n">
        <v>547</v>
      </c>
      <c r="X2" s="6" t="n">
        <v>538</v>
      </c>
      <c r="Y2" s="6" t="n">
        <v>555</v>
      </c>
      <c r="Z2" s="6" t="n">
        <v>570</v>
      </c>
    </row>
    <row r="3" ht="18.75" customHeight="1">
      <c r="A3" s="16" t="inlineStr">
        <is>
          <t>カトル</t>
        </is>
      </c>
      <c r="B3" s="16" t="inlineStr">
        <is>
          <t>水</t>
        </is>
      </c>
      <c r="C3" s="6" t="n">
        <v>1202</v>
      </c>
      <c r="D3" s="6" t="n">
        <v>20004</v>
      </c>
      <c r="E3" s="6" t="n">
        <v>5421</v>
      </c>
      <c r="F3" s="6" t="n">
        <v>1021</v>
      </c>
      <c r="G3" s="6" t="n">
        <v>1323</v>
      </c>
      <c r="H3" s="6" t="n">
        <v>513</v>
      </c>
      <c r="I3" s="6" t="n">
        <v>112</v>
      </c>
      <c r="J3" s="6" t="n">
        <v>79</v>
      </c>
      <c r="K3" s="6" t="n">
        <v>2003</v>
      </c>
      <c r="L3" s="6" t="n">
        <v>1052</v>
      </c>
      <c r="M3" s="6" t="n">
        <v>1352</v>
      </c>
      <c r="N3" s="6" t="n">
        <v>1353</v>
      </c>
      <c r="O3" s="6" t="n">
        <v>1151</v>
      </c>
      <c r="P3" s="6" t="n">
        <v>2001</v>
      </c>
      <c r="Q3" s="6" t="n">
        <v>42</v>
      </c>
      <c r="R3" s="6" t="n">
        <v>6511</v>
      </c>
      <c r="S3" s="6" t="n">
        <v>531</v>
      </c>
      <c r="T3" s="6" t="n">
        <v>4021</v>
      </c>
      <c r="U3" s="6" t="n">
        <v>5021</v>
      </c>
      <c r="V3" s="6" t="n">
        <v>558</v>
      </c>
      <c r="W3" s="6" t="n">
        <v>547</v>
      </c>
      <c r="X3" s="6" t="n">
        <v>538</v>
      </c>
      <c r="Y3" s="6" t="n">
        <v>555</v>
      </c>
      <c r="Z3" s="6" t="n">
        <v>570</v>
      </c>
    </row>
    <row r="4" ht="18.75" customHeight="1">
      <c r="A4" s="16" t="inlineStr">
        <is>
          <t>ウーノ</t>
        </is>
      </c>
      <c r="B4" s="16" t="inlineStr">
        <is>
          <t>水</t>
        </is>
      </c>
      <c r="C4" s="6" t="n">
        <v>1202</v>
      </c>
      <c r="D4" s="6" t="n">
        <v>20004</v>
      </c>
      <c r="E4" s="6" t="n">
        <v>5431</v>
      </c>
      <c r="F4" s="6" t="n">
        <v>1021</v>
      </c>
      <c r="G4" s="6" t="n">
        <v>1323</v>
      </c>
      <c r="H4" s="6" t="n">
        <v>513</v>
      </c>
      <c r="I4" s="6" t="n">
        <v>112</v>
      </c>
      <c r="J4" s="6" t="n">
        <v>79</v>
      </c>
      <c r="K4" s="6" t="n">
        <v>2003</v>
      </c>
      <c r="L4" s="6" t="n">
        <v>1052</v>
      </c>
      <c r="M4" s="6" t="n">
        <v>1352</v>
      </c>
      <c r="N4" s="6" t="n">
        <v>1353</v>
      </c>
      <c r="O4" s="6" t="n">
        <v>1151</v>
      </c>
      <c r="P4" s="6" t="n">
        <v>2001</v>
      </c>
      <c r="Q4" s="6" t="n">
        <v>42</v>
      </c>
      <c r="R4" s="6" t="n">
        <v>6511</v>
      </c>
      <c r="S4" s="6" t="n">
        <v>531</v>
      </c>
      <c r="T4" s="6" t="n">
        <v>4031</v>
      </c>
      <c r="U4" s="6" t="n">
        <v>5021</v>
      </c>
      <c r="V4" s="6" t="n">
        <v>558</v>
      </c>
      <c r="W4" s="6" t="n">
        <v>547</v>
      </c>
      <c r="X4" s="6" t="n">
        <v>538</v>
      </c>
      <c r="Y4" s="6" t="n">
        <v>555</v>
      </c>
      <c r="Z4" s="6" t="n">
        <v>570</v>
      </c>
    </row>
    <row r="5" ht="18.75" customHeight="1">
      <c r="A5" s="16" t="inlineStr">
        <is>
          <t>サラーサ</t>
        </is>
      </c>
      <c r="B5" s="16" t="inlineStr">
        <is>
          <t>土</t>
        </is>
      </c>
      <c r="C5" s="6" t="n">
        <v>1202</v>
      </c>
      <c r="D5" s="6" t="n">
        <v>20004</v>
      </c>
      <c r="E5" s="6" t="n">
        <v>5441</v>
      </c>
      <c r="F5" s="6" t="n">
        <v>1031</v>
      </c>
      <c r="G5" s="6" t="n">
        <v>1333</v>
      </c>
      <c r="H5" s="6" t="n">
        <v>515</v>
      </c>
      <c r="I5" s="6" t="n">
        <v>113</v>
      </c>
      <c r="J5" s="6" t="n">
        <v>79</v>
      </c>
      <c r="K5" s="6" t="n">
        <v>2003</v>
      </c>
      <c r="L5" s="6" t="n">
        <v>1052</v>
      </c>
      <c r="M5" s="6" t="n">
        <v>1352</v>
      </c>
      <c r="N5" s="6" t="n">
        <v>1353</v>
      </c>
      <c r="O5" s="6" t="n">
        <v>1151</v>
      </c>
      <c r="P5" s="6" t="n">
        <v>2001</v>
      </c>
      <c r="Q5" s="6" t="n">
        <v>43</v>
      </c>
      <c r="R5" s="6" t="n">
        <v>6511</v>
      </c>
      <c r="S5" s="6" t="n">
        <v>531</v>
      </c>
      <c r="T5" s="6" t="n">
        <v>4041</v>
      </c>
      <c r="U5" s="6" t="n">
        <v>5031</v>
      </c>
      <c r="V5" s="6" t="n">
        <v>559</v>
      </c>
      <c r="W5" s="6" t="n">
        <v>547</v>
      </c>
      <c r="X5" s="6" t="n">
        <v>538</v>
      </c>
      <c r="Y5" s="6" t="n">
        <v>555</v>
      </c>
      <c r="Z5" s="6" t="n">
        <v>570</v>
      </c>
    </row>
    <row r="6" ht="18.75" customHeight="1">
      <c r="A6" s="16" t="inlineStr">
        <is>
          <t>フュンフ</t>
        </is>
      </c>
      <c r="B6" s="16" t="inlineStr">
        <is>
          <t>光</t>
        </is>
      </c>
      <c r="C6" s="6" t="n">
        <v>1202</v>
      </c>
      <c r="D6" s="6" t="n">
        <v>20004</v>
      </c>
      <c r="E6" s="6" t="n">
        <v>5451</v>
      </c>
      <c r="F6" s="6" t="n">
        <v>1051</v>
      </c>
      <c r="G6" s="6" t="n">
        <v>1353</v>
      </c>
      <c r="H6" s="6" t="n">
        <v>519</v>
      </c>
      <c r="I6" s="6" t="n">
        <v>115</v>
      </c>
      <c r="J6" s="6" t="n">
        <v>79</v>
      </c>
      <c r="K6" s="6" t="n">
        <v>2003</v>
      </c>
      <c r="L6" s="6" t="n">
        <v>1052</v>
      </c>
      <c r="M6" s="6" t="n">
        <v>1352</v>
      </c>
      <c r="N6" s="6" t="n">
        <v>1353</v>
      </c>
      <c r="O6" s="6" t="n">
        <v>1151</v>
      </c>
      <c r="P6" s="6" t="n">
        <v>2001</v>
      </c>
      <c r="Q6" s="6" t="n">
        <v>45</v>
      </c>
      <c r="R6" s="6" t="n">
        <v>6511</v>
      </c>
      <c r="S6" s="6" t="n">
        <v>529</v>
      </c>
      <c r="T6" s="6" t="n">
        <v>4051</v>
      </c>
      <c r="U6" s="6" t="n">
        <v>5051</v>
      </c>
      <c r="V6" s="6" t="n">
        <v>561</v>
      </c>
      <c r="W6" s="6" t="n">
        <v>547</v>
      </c>
      <c r="X6" s="6" t="n">
        <v>538</v>
      </c>
      <c r="Y6" s="6" t="n">
        <v>555</v>
      </c>
      <c r="Z6" s="6" t="n">
        <v>570</v>
      </c>
    </row>
    <row r="7" ht="18.75" customHeight="1">
      <c r="A7" s="16" t="inlineStr">
        <is>
          <t>エッセル</t>
        </is>
      </c>
      <c r="B7" s="16" t="inlineStr">
        <is>
          <t>火</t>
        </is>
      </c>
      <c r="C7" s="6" t="n">
        <v>1202</v>
      </c>
      <c r="D7" s="6" t="n">
        <v>20004</v>
      </c>
      <c r="E7" s="6" t="n">
        <v>5461</v>
      </c>
      <c r="F7" s="6" t="n">
        <v>1011</v>
      </c>
      <c r="G7" s="6" t="n">
        <v>1313</v>
      </c>
      <c r="H7" s="6" t="n">
        <v>511</v>
      </c>
      <c r="I7" s="6" t="n">
        <v>111</v>
      </c>
      <c r="J7" s="6" t="n">
        <v>79</v>
      </c>
      <c r="K7" s="6" t="n">
        <v>2003</v>
      </c>
      <c r="L7" s="6" t="n">
        <v>1052</v>
      </c>
      <c r="M7" s="6" t="n">
        <v>1352</v>
      </c>
      <c r="N7" s="6" t="n">
        <v>1353</v>
      </c>
      <c r="O7" s="6" t="n">
        <v>1151</v>
      </c>
      <c r="P7" s="6" t="n">
        <v>2001</v>
      </c>
      <c r="Q7" s="6" t="n">
        <v>41</v>
      </c>
      <c r="R7" s="6" t="n">
        <v>6511</v>
      </c>
      <c r="S7" s="6" t="n">
        <v>529</v>
      </c>
      <c r="T7" s="6" t="n">
        <v>4061</v>
      </c>
      <c r="U7" s="6" t="n">
        <v>5011</v>
      </c>
      <c r="V7" s="6" t="n">
        <v>557</v>
      </c>
      <c r="W7" s="6" t="n">
        <v>547</v>
      </c>
      <c r="X7" s="6" t="n">
        <v>538</v>
      </c>
      <c r="Y7" s="6" t="n">
        <v>555</v>
      </c>
      <c r="Z7" s="6" t="n">
        <v>570</v>
      </c>
    </row>
    <row r="8" ht="18.75" customHeight="1">
      <c r="A8" s="16" t="inlineStr">
        <is>
          <t>シス</t>
        </is>
      </c>
      <c r="B8" s="16" t="inlineStr">
        <is>
          <t>闇</t>
        </is>
      </c>
      <c r="C8" s="6" t="n">
        <v>1202</v>
      </c>
      <c r="D8" s="6" t="n">
        <v>20004</v>
      </c>
      <c r="E8" s="6" t="n">
        <v>5471</v>
      </c>
      <c r="F8" s="6" t="n">
        <v>1061</v>
      </c>
      <c r="G8" s="6" t="n">
        <v>1363</v>
      </c>
      <c r="H8" s="6" t="n">
        <v>521</v>
      </c>
      <c r="I8" s="6" t="n">
        <v>116</v>
      </c>
      <c r="J8" s="6" t="n">
        <v>79</v>
      </c>
      <c r="K8" s="6" t="n">
        <v>2003</v>
      </c>
      <c r="L8" s="6" t="n">
        <v>1052</v>
      </c>
      <c r="M8" s="6" t="n">
        <v>1352</v>
      </c>
      <c r="N8" s="6" t="n">
        <v>1353</v>
      </c>
      <c r="O8" s="6" t="n">
        <v>1151</v>
      </c>
      <c r="P8" s="6" t="n">
        <v>2001</v>
      </c>
      <c r="Q8" s="6" t="n">
        <v>46</v>
      </c>
      <c r="R8" s="6" t="n">
        <v>6511</v>
      </c>
      <c r="S8" s="6" t="n">
        <v>531</v>
      </c>
      <c r="T8" s="6" t="n">
        <v>4071</v>
      </c>
      <c r="U8" s="6" t="n">
        <v>5061</v>
      </c>
      <c r="V8" s="6" t="n">
        <v>562</v>
      </c>
      <c r="W8" s="6" t="n">
        <v>547</v>
      </c>
      <c r="X8" s="6" t="n">
        <v>538</v>
      </c>
      <c r="Y8" s="6" t="n">
        <v>555</v>
      </c>
      <c r="Z8" s="6" t="n">
        <v>570</v>
      </c>
    </row>
    <row r="9" ht="18.75" customHeight="1">
      <c r="A9" s="16" t="inlineStr">
        <is>
          <t>ソーン</t>
        </is>
      </c>
      <c r="B9" s="16" t="inlineStr">
        <is>
          <t>光</t>
        </is>
      </c>
      <c r="C9" s="6" t="n">
        <v>1202</v>
      </c>
      <c r="D9" s="6" t="n">
        <v>20004</v>
      </c>
      <c r="E9" s="6" t="n">
        <v>5481</v>
      </c>
      <c r="F9" s="6" t="n">
        <v>1051</v>
      </c>
      <c r="G9" s="6" t="n">
        <v>1353</v>
      </c>
      <c r="H9" s="6" t="n">
        <v>519</v>
      </c>
      <c r="I9" s="6" t="n">
        <v>115</v>
      </c>
      <c r="J9" s="6" t="n">
        <v>79</v>
      </c>
      <c r="K9" s="6" t="n">
        <v>2003</v>
      </c>
      <c r="L9" s="6" t="n">
        <v>1052</v>
      </c>
      <c r="M9" s="6" t="n">
        <v>1352</v>
      </c>
      <c r="N9" s="6" t="n">
        <v>1353</v>
      </c>
      <c r="O9" s="6" t="n">
        <v>1151</v>
      </c>
      <c r="P9" s="6" t="n">
        <v>2001</v>
      </c>
      <c r="Q9" s="6" t="n">
        <v>45</v>
      </c>
      <c r="R9" s="6" t="n">
        <v>6511</v>
      </c>
      <c r="S9" s="6" t="n">
        <v>529</v>
      </c>
      <c r="T9" s="6" t="n">
        <v>4081</v>
      </c>
      <c r="U9" s="6" t="n">
        <v>5051</v>
      </c>
      <c r="V9" s="6" t="n">
        <v>561</v>
      </c>
      <c r="W9" s="6" t="n">
        <v>547</v>
      </c>
      <c r="X9" s="6" t="n">
        <v>538</v>
      </c>
      <c r="Y9" s="6" t="n">
        <v>555</v>
      </c>
      <c r="Z9" s="6" t="n">
        <v>570</v>
      </c>
    </row>
    <row r="10" ht="18.75" customHeight="1">
      <c r="A10" s="16" t="inlineStr">
        <is>
          <t>ニオ</t>
        </is>
      </c>
      <c r="B10" s="16" t="inlineStr">
        <is>
          <t>風</t>
        </is>
      </c>
      <c r="C10" s="6" t="n">
        <v>1202</v>
      </c>
      <c r="D10" s="6" t="n">
        <v>20004</v>
      </c>
      <c r="E10" s="6" t="n">
        <v>5491</v>
      </c>
      <c r="F10" s="6" t="n">
        <v>1041</v>
      </c>
      <c r="G10" s="6" t="n">
        <v>1343</v>
      </c>
      <c r="H10" s="6" t="n">
        <v>517</v>
      </c>
      <c r="I10" s="6" t="n">
        <v>114</v>
      </c>
      <c r="J10" s="6" t="n">
        <v>79</v>
      </c>
      <c r="K10" s="6" t="n">
        <v>2003</v>
      </c>
      <c r="L10" s="6" t="n">
        <v>1052</v>
      </c>
      <c r="M10" s="6" t="n">
        <v>1352</v>
      </c>
      <c r="N10" s="6" t="n">
        <v>1353</v>
      </c>
      <c r="O10" s="6" t="n">
        <v>1151</v>
      </c>
      <c r="P10" s="6" t="n">
        <v>2001</v>
      </c>
      <c r="Q10" s="6" t="n">
        <v>44</v>
      </c>
      <c r="R10" s="6" t="n">
        <v>6511</v>
      </c>
      <c r="S10" s="6" t="n">
        <v>529</v>
      </c>
      <c r="T10" s="6" t="n">
        <v>4091</v>
      </c>
      <c r="U10" s="6" t="n">
        <v>5041</v>
      </c>
      <c r="V10" s="6" t="n">
        <v>569</v>
      </c>
      <c r="W10" s="6" t="n">
        <v>547</v>
      </c>
      <c r="X10" s="6" t="n">
        <v>538</v>
      </c>
      <c r="Y10" s="6" t="n">
        <v>555</v>
      </c>
      <c r="Z10" s="6" t="n">
        <v>570</v>
      </c>
    </row>
    <row r="11" ht="18.75" customHeight="1">
      <c r="A11" s="16" t="inlineStr">
        <is>
          <t>オクトー</t>
        </is>
      </c>
      <c r="B11" s="16" t="inlineStr">
        <is>
          <t>土</t>
        </is>
      </c>
      <c r="C11" s="6" t="n">
        <v>1202</v>
      </c>
      <c r="D11" s="6" t="n">
        <v>20004</v>
      </c>
      <c r="E11" s="6" t="n">
        <v>5501</v>
      </c>
      <c r="F11" s="6" t="n">
        <v>1031</v>
      </c>
      <c r="G11" s="6" t="n">
        <v>1333</v>
      </c>
      <c r="H11" s="6" t="n">
        <v>515</v>
      </c>
      <c r="I11" s="6" t="n">
        <v>113</v>
      </c>
      <c r="J11" s="6" t="n">
        <v>79</v>
      </c>
      <c r="K11" s="6" t="n">
        <v>2003</v>
      </c>
      <c r="L11" s="6" t="n">
        <v>1052</v>
      </c>
      <c r="M11" s="6" t="n">
        <v>1352</v>
      </c>
      <c r="N11" s="6" t="n">
        <v>1353</v>
      </c>
      <c r="O11" s="6" t="n">
        <v>1151</v>
      </c>
      <c r="P11" s="6" t="n">
        <v>2001</v>
      </c>
      <c r="Q11" s="6" t="n">
        <v>43</v>
      </c>
      <c r="R11" s="6" t="n">
        <v>6511</v>
      </c>
      <c r="S11" s="6" t="n">
        <v>531</v>
      </c>
      <c r="T11" s="6" t="n">
        <v>4101</v>
      </c>
      <c r="U11" s="6" t="n">
        <v>5031</v>
      </c>
      <c r="V11" s="6" t="n">
        <v>559</v>
      </c>
      <c r="W11" s="6" t="n">
        <v>547</v>
      </c>
      <c r="X11" s="6" t="n">
        <v>538</v>
      </c>
      <c r="Y11" s="6" t="n">
        <v>555</v>
      </c>
      <c r="Z11" s="6" t="n">
        <v>570</v>
      </c>
    </row>
    <row r="12" ht="18.75" customHeight="1">
      <c r="A12" s="13" t="n"/>
      <c r="B12" s="13" t="n"/>
      <c r="C12" s="20" t="n"/>
      <c r="D12" s="20" t="n"/>
      <c r="E12" s="20" t="n"/>
      <c r="F12" s="20" t="n"/>
      <c r="G12" s="20" t="n"/>
      <c r="H12" s="20" t="n"/>
      <c r="I12" s="20" t="n"/>
      <c r="J12" s="20" t="n"/>
      <c r="K12" s="20" t="n"/>
      <c r="L12" s="20" t="n"/>
      <c r="M12" s="20" t="n"/>
      <c r="N12" s="20" t="n"/>
      <c r="O12" s="20" t="n"/>
      <c r="P12" s="20" t="n"/>
      <c r="Q12" s="20" t="n"/>
      <c r="R12" s="20" t="n"/>
      <c r="S12" s="20" t="n"/>
      <c r="T12" s="20" t="n"/>
      <c r="U12" s="20" t="n"/>
      <c r="V12" s="20" t="n"/>
      <c r="W12" s="20" t="n"/>
      <c r="X12" s="20" t="n"/>
      <c r="Y12" s="20" t="n"/>
      <c r="Z12" s="20" t="n"/>
    </row>
    <row r="13" ht="18.75" customHeight="1">
      <c r="A13" s="13" t="n"/>
      <c r="B13" s="13" t="n"/>
      <c r="C13" s="20" t="n"/>
      <c r="D13" s="20" t="n"/>
      <c r="E13" s="20" t="n"/>
      <c r="F13" s="20" t="n"/>
      <c r="G13" s="20" t="n"/>
      <c r="H13" s="20" t="n"/>
      <c r="I13" s="20" t="n"/>
      <c r="J13" s="20" t="n"/>
      <c r="K13" s="20" t="n"/>
      <c r="L13" s="20" t="n"/>
      <c r="M13" s="20" t="n"/>
      <c r="N13" s="20" t="n"/>
      <c r="O13" s="20" t="n"/>
      <c r="P13" s="20" t="n"/>
      <c r="Q13" s="20" t="n"/>
      <c r="R13" s="20" t="n"/>
      <c r="S13" s="20" t="n"/>
      <c r="T13" s="20" t="n"/>
      <c r="U13" s="20" t="n"/>
      <c r="V13" s="20" t="n"/>
      <c r="W13" s="20" t="n"/>
      <c r="X13" s="20" t="n"/>
      <c r="Y13" s="20" t="n"/>
      <c r="Z13" s="20" t="n"/>
    </row>
    <row r="14" ht="18.75" customHeight="1">
      <c r="A14" s="13" t="n"/>
      <c r="B14" s="16" t="inlineStr">
        <is>
          <t>所持</t>
        </is>
      </c>
      <c r="C14" s="21" t="inlineStr">
        <is>
          <t>宝珠</t>
        </is>
      </c>
      <c r="D14" s="21" t="inlineStr">
        <is>
          <t>ジーン</t>
        </is>
      </c>
      <c r="E14" s="21" t="inlineStr">
        <is>
          <t>マグナ2マグアニ</t>
        </is>
      </c>
      <c r="F14" s="15" t="inlineStr">
        <is>
          <t>プシュケー</t>
        </is>
      </c>
      <c r="G14" s="21" t="inlineStr">
        <is>
          <t>属性エレ</t>
        </is>
      </c>
      <c r="H14" s="21" t="inlineStr">
        <is>
          <t>竜珠</t>
        </is>
      </c>
      <c r="I14" s="15" t="inlineStr">
        <is>
          <t>真なるアニマ</t>
        </is>
      </c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0" t="n"/>
      <c r="X14" s="20" t="n"/>
      <c r="Y14" s="20" t="n"/>
      <c r="Z14" s="20" t="n"/>
    </row>
    <row r="15" ht="18.75" customHeight="1">
      <c r="A15" s="13" t="n"/>
      <c r="B15" s="16" t="inlineStr">
        <is>
          <t>火</t>
        </is>
      </c>
      <c r="C15" s="6" t="n">
        <v>1041</v>
      </c>
      <c r="D15" s="6" t="n">
        <v>1343</v>
      </c>
      <c r="E15" s="6" t="n">
        <v>517</v>
      </c>
      <c r="F15" s="6" t="n">
        <v>114</v>
      </c>
      <c r="G15" s="6" t="n">
        <v>5011</v>
      </c>
      <c r="H15" s="6" t="n">
        <v>557</v>
      </c>
      <c r="I15" s="6" t="n">
        <v>41</v>
      </c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0" t="n"/>
      <c r="X15" s="20" t="n"/>
      <c r="Y15" s="20" t="n"/>
      <c r="Z15" s="20" t="n"/>
    </row>
    <row r="16" ht="18.75" customHeight="1">
      <c r="A16" s="13" t="n"/>
      <c r="B16" s="16" t="inlineStr">
        <is>
          <t>水</t>
        </is>
      </c>
      <c r="C16" s="6" t="n">
        <v>1021</v>
      </c>
      <c r="D16" s="6" t="n">
        <v>1323</v>
      </c>
      <c r="E16" s="6" t="n">
        <v>513</v>
      </c>
      <c r="F16" s="6" t="n">
        <v>112</v>
      </c>
      <c r="G16" s="6" t="n">
        <v>5021</v>
      </c>
      <c r="H16" s="6" t="n">
        <v>558</v>
      </c>
      <c r="I16" s="6" t="n">
        <v>42</v>
      </c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20" t="n"/>
      <c r="T16" s="20" t="n"/>
      <c r="U16" s="20" t="n"/>
      <c r="V16" s="20" t="n"/>
      <c r="W16" s="20" t="n"/>
      <c r="X16" s="20" t="n"/>
      <c r="Y16" s="20" t="n"/>
      <c r="Z16" s="20" t="n"/>
    </row>
    <row r="17" ht="18.75" customHeight="1">
      <c r="A17" s="13" t="n"/>
      <c r="B17" s="16" t="inlineStr">
        <is>
          <t>土</t>
        </is>
      </c>
      <c r="C17" s="6" t="n">
        <v>1031</v>
      </c>
      <c r="D17" s="6" t="n">
        <v>1333</v>
      </c>
      <c r="E17" s="6" t="n">
        <v>515</v>
      </c>
      <c r="F17" s="6" t="n">
        <v>113</v>
      </c>
      <c r="G17" s="6" t="n">
        <v>5031</v>
      </c>
      <c r="H17" s="6" t="n">
        <v>559</v>
      </c>
      <c r="I17" s="6" t="n">
        <v>43</v>
      </c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0" t="n"/>
      <c r="X17" s="20" t="n"/>
      <c r="Y17" s="20" t="n"/>
      <c r="Z17" s="20" t="n"/>
    </row>
    <row r="18" ht="18.75" customHeight="1">
      <c r="A18" s="13" t="n"/>
      <c r="B18" s="16" t="inlineStr">
        <is>
          <t>風</t>
        </is>
      </c>
      <c r="C18" s="6" t="n">
        <v>1041</v>
      </c>
      <c r="D18" s="6" t="n">
        <v>1343</v>
      </c>
      <c r="E18" s="6" t="n">
        <v>517</v>
      </c>
      <c r="F18" s="6" t="n">
        <v>114</v>
      </c>
      <c r="G18" s="6" t="n">
        <v>5041</v>
      </c>
      <c r="H18" s="6" t="n">
        <v>560</v>
      </c>
      <c r="I18" s="6" t="n">
        <v>44</v>
      </c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  <c r="U18" s="20" t="n"/>
      <c r="V18" s="20" t="n"/>
      <c r="W18" s="20" t="n"/>
      <c r="X18" s="20" t="n"/>
      <c r="Y18" s="20" t="n"/>
      <c r="Z18" s="20" t="n"/>
    </row>
    <row r="19" ht="18.75" customHeight="1">
      <c r="A19" s="13" t="n"/>
      <c r="B19" s="16" t="inlineStr">
        <is>
          <t>光</t>
        </is>
      </c>
      <c r="C19" s="6" t="n">
        <v>1051</v>
      </c>
      <c r="D19" s="6" t="n">
        <v>1353</v>
      </c>
      <c r="E19" s="6" t="n">
        <v>519</v>
      </c>
      <c r="F19" s="6" t="n">
        <v>115</v>
      </c>
      <c r="G19" s="6" t="n">
        <v>5051</v>
      </c>
      <c r="H19" s="6" t="n">
        <v>561</v>
      </c>
      <c r="I19" s="6" t="n">
        <v>45</v>
      </c>
      <c r="J19" s="20" t="n"/>
      <c r="K19" s="20" t="n"/>
      <c r="L19" s="20" t="n"/>
      <c r="M19" s="20" t="n"/>
      <c r="N19" s="20" t="n"/>
      <c r="O19" s="20" t="n"/>
      <c r="P19" s="20" t="n"/>
      <c r="Q19" s="20" t="n"/>
      <c r="R19" s="20" t="n"/>
      <c r="S19" s="20" t="n"/>
      <c r="T19" s="20" t="n"/>
      <c r="U19" s="20" t="n"/>
      <c r="V19" s="20" t="n"/>
      <c r="W19" s="20" t="n"/>
      <c r="X19" s="20" t="n"/>
      <c r="Y19" s="20" t="n"/>
      <c r="Z19" s="20" t="n"/>
    </row>
    <row r="20" ht="18.75" customHeight="1">
      <c r="A20" s="13" t="n"/>
      <c r="B20" s="16" t="inlineStr">
        <is>
          <t>闇</t>
        </is>
      </c>
      <c r="C20" s="6" t="n">
        <v>1061</v>
      </c>
      <c r="D20" s="6" t="n">
        <v>1363</v>
      </c>
      <c r="E20" s="6" t="n">
        <v>521</v>
      </c>
      <c r="F20" s="6" t="n">
        <v>116</v>
      </c>
      <c r="G20" s="6" t="n">
        <v>5061</v>
      </c>
      <c r="H20" s="6" t="n">
        <v>562</v>
      </c>
      <c r="I20" s="6" t="n">
        <v>46</v>
      </c>
      <c r="J20" s="20" t="n"/>
      <c r="K20" s="20" t="n"/>
      <c r="L20" s="20" t="n"/>
      <c r="M20" s="20" t="n"/>
      <c r="N20" s="20" t="n"/>
      <c r="O20" s="20" t="n"/>
      <c r="P20" s="20" t="n"/>
      <c r="Q20" s="20" t="n"/>
      <c r="R20" s="20" t="n"/>
      <c r="S20" s="20" t="n"/>
      <c r="T20" s="20" t="n"/>
      <c r="U20" s="20" t="n"/>
      <c r="V20" s="20" t="n"/>
      <c r="W20" s="20" t="n"/>
      <c r="X20" s="20" t="n"/>
      <c r="Y20" s="20" t="n"/>
      <c r="Z20" s="20" t="n"/>
    </row>
    <row r="21" ht="18.75" customHeight="1">
      <c r="A21" s="13" t="n"/>
      <c r="B21" s="13" t="n"/>
      <c r="C21" s="20" t="n"/>
      <c r="D21" s="20" t="n"/>
      <c r="E21" s="20" t="n"/>
      <c r="F21" s="20" t="n"/>
      <c r="G21" s="20" t="n"/>
      <c r="H21" s="20" t="n"/>
      <c r="I21" s="20" t="n"/>
      <c r="J21" s="20" t="n"/>
      <c r="K21" s="20" t="n"/>
      <c r="L21" s="20" t="n"/>
      <c r="M21" s="20" t="n"/>
      <c r="N21" s="20" t="n"/>
      <c r="O21" s="20" t="n"/>
      <c r="P21" s="20" t="n"/>
      <c r="Q21" s="20" t="n"/>
      <c r="R21" s="20" t="n"/>
      <c r="S21" s="20" t="n"/>
      <c r="T21" s="20" t="n"/>
      <c r="U21" s="20" t="n"/>
      <c r="V21" s="20" t="n"/>
      <c r="W21" s="20" t="n"/>
      <c r="X21" s="20" t="n"/>
      <c r="Y21" s="20" t="n"/>
      <c r="Z21" s="20" t="n"/>
    </row>
    <row r="22" ht="18.75" customHeight="1">
      <c r="A22" s="13" t="n"/>
      <c r="B22" s="16" t="inlineStr">
        <is>
          <t>全屬性共通</t>
        </is>
      </c>
      <c r="C22" s="15" t="inlineStr">
        <is>
          <t>星晶の欠片</t>
        </is>
      </c>
      <c r="D22" s="15" t="inlineStr">
        <is>
          <t>ヒヒイロカネ</t>
        </is>
      </c>
      <c r="E22" s="15" t="inlineStr">
        <is>
          <t>バハ紫電角</t>
        </is>
      </c>
      <c r="F22" s="15" t="inlineStr">
        <is>
          <t>究竟の証</t>
        </is>
      </c>
      <c r="G22" s="15" t="inlineStr">
        <is>
          <t>煌光の宝珠</t>
        </is>
      </c>
      <c r="H22" s="15" t="inlineStr">
        <is>
          <t>天光の巻</t>
        </is>
      </c>
      <c r="I22" s="15" t="inlineStr">
        <is>
          <t>ホーリージーン</t>
        </is>
      </c>
      <c r="J22" s="15" t="inlineStr">
        <is>
          <t>白竜鱗</t>
        </is>
      </c>
      <c r="K22" s="15" t="inlineStr">
        <is>
          <t>栄光の証</t>
        </is>
      </c>
      <c r="L22" s="15" t="inlineStr">
        <is>
          <t>碧麗の証</t>
        </is>
      </c>
      <c r="M22" s="15" t="inlineStr">
        <is>
          <t>真龍の金鱗</t>
        </is>
      </c>
      <c r="N22" s="15" t="inlineStr">
        <is>
          <t>終末の暗晶</t>
        </is>
      </c>
      <c r="O22" s="15" t="inlineStr">
        <is>
          <t>漆黒の棘翅</t>
        </is>
      </c>
      <c r="P22" s="15" t="inlineStr">
        <is>
          <t>狡知の魔角</t>
        </is>
      </c>
      <c r="Q22" s="15" t="inlineStr">
        <is>
          <t>黄龍のマグアニ</t>
        </is>
      </c>
      <c r="R22" s="22" t="inlineStr">
        <is>
          <t>黒麒麟のマグアニ</t>
        </is>
      </c>
      <c r="S22" s="22" t="n"/>
      <c r="T22" s="22" t="n"/>
      <c r="U22" s="22" t="n"/>
      <c r="V22" s="20" t="n"/>
      <c r="W22" s="20" t="n"/>
      <c r="X22" s="20" t="n"/>
      <c r="Y22" s="20" t="n"/>
      <c r="Z22" s="20" t="n"/>
    </row>
    <row r="23" ht="18.75" customHeight="1">
      <c r="A23" s="13" t="n"/>
      <c r="B23" s="13" t="n"/>
      <c r="C23" s="6" t="n">
        <v>1202</v>
      </c>
      <c r="D23" s="6" t="n">
        <v>20004</v>
      </c>
      <c r="E23" s="6" t="n">
        <v>79</v>
      </c>
      <c r="F23" s="6" t="n">
        <v>2003</v>
      </c>
      <c r="G23" s="6" t="n">
        <v>1052</v>
      </c>
      <c r="H23" s="6" t="n">
        <v>1352</v>
      </c>
      <c r="I23" s="6" t="n">
        <v>1353</v>
      </c>
      <c r="J23" s="6" t="n">
        <v>1151</v>
      </c>
      <c r="K23" s="6" t="n">
        <v>2001</v>
      </c>
      <c r="L23" s="6" t="n">
        <v>6511</v>
      </c>
      <c r="M23" s="6" t="n">
        <v>547</v>
      </c>
      <c r="N23" s="6" t="n">
        <v>538</v>
      </c>
      <c r="O23" s="6" t="n">
        <v>555</v>
      </c>
      <c r="P23" s="6" t="n">
        <v>570</v>
      </c>
      <c r="Q23" s="6" t="n">
        <v>529</v>
      </c>
      <c r="R23" s="6" t="n">
        <v>531</v>
      </c>
      <c r="S23" s="20" t="n"/>
      <c r="T23" s="20" t="n"/>
      <c r="U23" s="20" t="n"/>
      <c r="V23" s="20" t="n"/>
      <c r="W23" s="20" t="n"/>
      <c r="X23" s="20" t="n"/>
      <c r="Y23" s="20" t="n"/>
      <c r="Z23" s="20" t="n"/>
    </row>
    <row r="24" ht="18.75" customHeight="1">
      <c r="A24" s="13" t="n"/>
      <c r="B24" s="13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0" t="n"/>
      <c r="U24" s="20" t="n"/>
      <c r="V24" s="20" t="n"/>
      <c r="W24" s="20" t="n"/>
      <c r="X24" s="20" t="n"/>
      <c r="Y24" s="20" t="n"/>
      <c r="Z24" s="20" t="n"/>
    </row>
    <row r="25" ht="18.75" customHeight="1">
      <c r="A25" s="13" t="n"/>
      <c r="B25" s="16" t="inlineStr">
        <is>
          <t>十天別</t>
        </is>
      </c>
      <c r="C25" s="15" t="inlineStr">
        <is>
          <t>武器種</t>
        </is>
      </c>
      <c r="D25" s="15" t="inlineStr">
        <is>
          <t>対応した銀片</t>
        </is>
      </c>
      <c r="E25" s="15" t="inlineStr">
        <is>
          <t>対応する武器エレ</t>
        </is>
      </c>
      <c r="F25" s="20" t="n"/>
      <c r="G25" s="20" t="n"/>
      <c r="H25" s="20" t="n"/>
      <c r="I25" s="20" t="n"/>
      <c r="J25" s="20" t="n"/>
      <c r="K25" s="20" t="n"/>
      <c r="L25" s="20" t="n"/>
      <c r="M25" s="20" t="n"/>
      <c r="N25" s="20" t="n"/>
      <c r="O25" s="20" t="n"/>
      <c r="P25" s="20" t="n"/>
      <c r="Q25" s="20" t="n"/>
      <c r="R25" s="20" t="n"/>
      <c r="S25" s="20" t="n"/>
      <c r="T25" s="20" t="n"/>
      <c r="U25" s="20" t="n"/>
      <c r="V25" s="20" t="n"/>
      <c r="W25" s="20" t="n"/>
      <c r="X25" s="20" t="n"/>
      <c r="Y25" s="20" t="n"/>
      <c r="Z25" s="20" t="n"/>
    </row>
    <row r="26" ht="18.75" customHeight="1">
      <c r="A26" s="13" t="n"/>
      <c r="B26" s="16" t="inlineStr">
        <is>
          <t>ウーノ</t>
        </is>
      </c>
      <c r="C26" s="15" t="inlineStr">
        <is>
          <t>槍</t>
        </is>
      </c>
      <c r="D26" s="6" t="n">
        <v>5411</v>
      </c>
      <c r="E26" s="6" t="n">
        <v>4011</v>
      </c>
      <c r="F26" s="20" t="n"/>
      <c r="G26" s="20" t="n"/>
      <c r="H26" s="20" t="n"/>
      <c r="I26" s="20" t="n"/>
      <c r="J26" s="20" t="n"/>
      <c r="K26" s="20" t="n"/>
      <c r="L26" s="20" t="n"/>
      <c r="M26" s="20" t="n"/>
      <c r="N26" s="20" t="n"/>
      <c r="O26" s="20" t="n"/>
      <c r="P26" s="20" t="n"/>
      <c r="Q26" s="20" t="n"/>
      <c r="R26" s="20" t="n"/>
      <c r="S26" s="20" t="n"/>
      <c r="T26" s="20" t="n"/>
      <c r="U26" s="20" t="n"/>
      <c r="V26" s="20" t="n"/>
      <c r="W26" s="20" t="n"/>
      <c r="X26" s="20" t="n"/>
      <c r="Y26" s="20" t="n"/>
      <c r="Z26" s="20" t="n"/>
    </row>
    <row r="27" ht="18.75" customHeight="1">
      <c r="A27" s="13" t="n"/>
      <c r="B27" s="16" t="inlineStr">
        <is>
          <t>ソーン</t>
        </is>
      </c>
      <c r="C27" s="15" t="inlineStr">
        <is>
          <t>弓</t>
        </is>
      </c>
      <c r="D27" s="6" t="n">
        <v>5421</v>
      </c>
      <c r="E27" s="6" t="n">
        <v>4021</v>
      </c>
      <c r="F27" s="20" t="n"/>
      <c r="G27" s="20" t="n"/>
      <c r="H27" s="20" t="n"/>
      <c r="I27" s="20" t="n"/>
      <c r="J27" s="20" t="n"/>
      <c r="K27" s="20" t="n"/>
      <c r="L27" s="20" t="n"/>
      <c r="M27" s="20" t="n"/>
      <c r="N27" s="20" t="n"/>
      <c r="O27" s="20" t="n"/>
      <c r="P27" s="20" t="n"/>
      <c r="Q27" s="20" t="n"/>
      <c r="R27" s="20" t="n"/>
      <c r="S27" s="20" t="n"/>
      <c r="T27" s="20" t="n"/>
      <c r="U27" s="20" t="n"/>
      <c r="V27" s="20" t="n"/>
      <c r="W27" s="20" t="n"/>
      <c r="X27" s="20" t="n"/>
      <c r="Y27" s="20" t="n"/>
      <c r="Z27" s="20" t="n"/>
    </row>
    <row r="28" ht="18.75" customHeight="1">
      <c r="A28" s="13" t="n"/>
      <c r="B28" s="16" t="inlineStr">
        <is>
          <t>サラーサ</t>
        </is>
      </c>
      <c r="C28" s="15" t="inlineStr">
        <is>
          <t>斧</t>
        </is>
      </c>
      <c r="D28" s="6" t="n">
        <v>5431</v>
      </c>
      <c r="E28" s="6" t="n">
        <v>4031</v>
      </c>
      <c r="F28" s="20" t="n"/>
      <c r="G28" s="20" t="n"/>
      <c r="H28" s="20" t="n"/>
      <c r="I28" s="20" t="n"/>
      <c r="J28" s="20" t="n"/>
      <c r="K28" s="20" t="n"/>
      <c r="L28" s="20" t="n"/>
      <c r="M28" s="20" t="n"/>
      <c r="N28" s="20" t="n"/>
      <c r="O28" s="20" t="n"/>
      <c r="P28" s="20" t="n"/>
      <c r="Q28" s="20" t="n"/>
      <c r="R28" s="20" t="n"/>
      <c r="S28" s="20" t="n"/>
      <c r="T28" s="20" t="n"/>
      <c r="U28" s="20" t="n"/>
      <c r="V28" s="20" t="n"/>
      <c r="W28" s="20" t="n"/>
      <c r="X28" s="20" t="n"/>
      <c r="Y28" s="20" t="n"/>
      <c r="Z28" s="20" t="n"/>
    </row>
    <row r="29" ht="18.75" customHeight="1">
      <c r="A29" s="13" t="n"/>
      <c r="B29" s="16" t="inlineStr">
        <is>
          <t>カトル</t>
        </is>
      </c>
      <c r="C29" s="15" t="inlineStr">
        <is>
          <t>短劍</t>
        </is>
      </c>
      <c r="D29" s="6" t="n">
        <v>5441</v>
      </c>
      <c r="E29" s="6" t="n">
        <v>4041</v>
      </c>
      <c r="F29" s="20" t="n"/>
      <c r="G29" s="20" t="n"/>
      <c r="H29" s="20" t="n"/>
      <c r="I29" s="20" t="n"/>
      <c r="J29" s="20" t="n"/>
      <c r="K29" s="20" t="n"/>
      <c r="L29" s="20" t="n"/>
      <c r="M29" s="20" t="n"/>
      <c r="N29" s="20" t="n"/>
      <c r="O29" s="20" t="n"/>
      <c r="P29" s="20" t="n"/>
      <c r="Q29" s="20" t="n"/>
      <c r="R29" s="20" t="n"/>
      <c r="S29" s="20" t="n"/>
      <c r="T29" s="20" t="n"/>
      <c r="U29" s="20" t="n"/>
      <c r="V29" s="20" t="n"/>
      <c r="W29" s="20" t="n"/>
      <c r="X29" s="20" t="n"/>
      <c r="Y29" s="20" t="n"/>
      <c r="Z29" s="20" t="n"/>
    </row>
    <row r="30" ht="18.75" customHeight="1">
      <c r="A30" s="23" t="n"/>
      <c r="B30" s="16" t="inlineStr">
        <is>
          <t>フュンフ</t>
        </is>
      </c>
      <c r="C30" s="15" t="inlineStr">
        <is>
          <t>杖</t>
        </is>
      </c>
      <c r="D30" s="6" t="n">
        <v>5451</v>
      </c>
      <c r="E30" s="6" t="n">
        <v>4051</v>
      </c>
      <c r="F30" s="20" t="n"/>
      <c r="G30" s="20" t="n"/>
      <c r="H30" s="20" t="n"/>
      <c r="I30" s="20" t="n"/>
      <c r="J30" s="20" t="n"/>
      <c r="K30" s="20" t="n"/>
      <c r="L30" s="20" t="n"/>
      <c r="M30" s="20" t="n"/>
      <c r="N30" s="20" t="n"/>
      <c r="O30" s="20" t="n"/>
      <c r="P30" s="20" t="n"/>
      <c r="Q30" s="20" t="n"/>
      <c r="R30" s="20" t="n"/>
      <c r="S30" s="20" t="n"/>
      <c r="T30" s="20" t="n"/>
      <c r="U30" s="20" t="n"/>
      <c r="V30" s="20" t="n"/>
      <c r="W30" s="20" t="n"/>
      <c r="X30" s="20" t="n"/>
      <c r="Y30" s="20" t="n"/>
      <c r="Z30" s="20" t="n"/>
    </row>
    <row r="31" ht="18.75" customHeight="1">
      <c r="A31" s="13" t="n"/>
      <c r="B31" s="23" t="inlineStr">
        <is>
          <t>シス</t>
        </is>
      </c>
      <c r="C31" s="24" t="inlineStr">
        <is>
          <t>格鬥</t>
        </is>
      </c>
      <c r="D31" s="25" t="n">
        <v>5461</v>
      </c>
      <c r="E31" s="25" t="n">
        <v>4061</v>
      </c>
      <c r="F31" s="20" t="n"/>
      <c r="G31" s="20" t="n"/>
      <c r="H31" s="20" t="n"/>
      <c r="I31" s="20" t="n"/>
      <c r="J31" s="20" t="n"/>
      <c r="K31" s="20" t="n"/>
      <c r="L31" s="20" t="n"/>
      <c r="M31" s="20" t="n"/>
      <c r="N31" s="20" t="n"/>
      <c r="O31" s="20" t="n"/>
      <c r="P31" s="20" t="n"/>
      <c r="Q31" s="20" t="n"/>
      <c r="R31" s="20" t="n"/>
      <c r="S31" s="20" t="n"/>
      <c r="T31" s="20" t="n"/>
      <c r="U31" s="20" t="n"/>
      <c r="V31" s="20" t="n"/>
      <c r="W31" s="20" t="n"/>
      <c r="X31" s="20" t="n"/>
      <c r="Y31" s="20" t="n"/>
      <c r="Z31" s="20" t="n"/>
    </row>
    <row r="32" ht="18.75" customHeight="1">
      <c r="A32" s="13" t="n"/>
      <c r="B32" s="16" t="inlineStr">
        <is>
          <t>シエテ</t>
        </is>
      </c>
      <c r="C32" s="15" t="inlineStr">
        <is>
          <t>劍</t>
        </is>
      </c>
      <c r="D32" s="6" t="n">
        <v>5471</v>
      </c>
      <c r="E32" s="6" t="n">
        <v>4071</v>
      </c>
      <c r="F32" s="20" t="n"/>
      <c r="G32" s="20" t="n"/>
      <c r="H32" s="20" t="n"/>
      <c r="I32" s="20" t="n"/>
      <c r="J32" s="20" t="n"/>
      <c r="K32" s="20" t="n"/>
      <c r="L32" s="20" t="n"/>
      <c r="M32" s="20" t="n"/>
      <c r="N32" s="20" t="n"/>
      <c r="O32" s="20" t="n"/>
      <c r="P32" s="20" t="n"/>
      <c r="Q32" s="20" t="n"/>
      <c r="R32" s="20" t="n"/>
      <c r="S32" s="20" t="n"/>
      <c r="T32" s="20" t="n"/>
      <c r="U32" s="20" t="n"/>
      <c r="V32" s="20" t="n"/>
      <c r="W32" s="20" t="n"/>
      <c r="X32" s="20" t="n"/>
      <c r="Y32" s="20" t="n"/>
      <c r="Z32" s="20" t="n"/>
    </row>
    <row r="33" ht="18.75" customHeight="1">
      <c r="A33" s="23" t="n"/>
      <c r="B33" s="16" t="inlineStr">
        <is>
          <t>オクトー</t>
        </is>
      </c>
      <c r="C33" s="15" t="inlineStr">
        <is>
          <t>刀</t>
        </is>
      </c>
      <c r="D33" s="6" t="n">
        <v>5481</v>
      </c>
      <c r="E33" s="6" t="n">
        <v>4081</v>
      </c>
      <c r="F33" s="20" t="n"/>
      <c r="G33" s="20" t="n"/>
      <c r="H33" s="20" t="n"/>
      <c r="I33" s="20" t="n"/>
      <c r="J33" s="20" t="n"/>
      <c r="K33" s="20" t="n"/>
      <c r="L33" s="20" t="n"/>
      <c r="M33" s="20" t="n"/>
      <c r="N33" s="20" t="n"/>
      <c r="O33" s="20" t="n"/>
      <c r="P33" s="20" t="n"/>
      <c r="Q33" s="20" t="n"/>
      <c r="R33" s="20" t="n"/>
      <c r="S33" s="20" t="n"/>
      <c r="T33" s="20" t="n"/>
      <c r="U33" s="20" t="n"/>
      <c r="V33" s="20" t="n"/>
      <c r="W33" s="20" t="n"/>
      <c r="X33" s="20" t="n"/>
      <c r="Y33" s="20" t="n"/>
      <c r="Z33" s="20" t="n"/>
    </row>
    <row r="34" ht="18.75" customHeight="1">
      <c r="A34" s="23" t="n"/>
      <c r="B34" s="23" t="inlineStr">
        <is>
          <t>ニオ</t>
        </is>
      </c>
      <c r="C34" s="24" t="inlineStr">
        <is>
          <t>樂器</t>
        </is>
      </c>
      <c r="D34" s="25" t="n">
        <v>5491</v>
      </c>
      <c r="E34" s="25" t="n">
        <v>4091</v>
      </c>
      <c r="F34" s="20" t="n"/>
      <c r="G34" s="20" t="n"/>
      <c r="H34" s="20" t="n"/>
      <c r="I34" s="20" t="n"/>
      <c r="J34" s="20" t="n"/>
      <c r="K34" s="20" t="n"/>
      <c r="L34" s="20" t="n"/>
      <c r="M34" s="20" t="n"/>
      <c r="N34" s="20" t="n"/>
      <c r="O34" s="20" t="n"/>
      <c r="P34" s="20" t="n"/>
      <c r="Q34" s="20" t="n"/>
      <c r="R34" s="20" t="n"/>
      <c r="S34" s="20" t="n"/>
      <c r="T34" s="20" t="n"/>
      <c r="U34" s="20" t="n"/>
      <c r="V34" s="20" t="n"/>
      <c r="W34" s="20" t="n"/>
      <c r="X34" s="20" t="n"/>
      <c r="Y34" s="20" t="n"/>
      <c r="Z34" s="20" t="n"/>
    </row>
    <row r="35" ht="18.75" customHeight="1">
      <c r="A35" s="13" t="n"/>
      <c r="B35" s="16" t="inlineStr">
        <is>
          <t>エッセル</t>
        </is>
      </c>
      <c r="C35" s="15" t="inlineStr">
        <is>
          <t>銃</t>
        </is>
      </c>
      <c r="D35" s="6" t="n">
        <v>5501</v>
      </c>
      <c r="E35" s="6" t="n">
        <v>4101</v>
      </c>
      <c r="F35" s="20" t="n"/>
      <c r="G35" s="20" t="n"/>
      <c r="H35" s="20" t="n"/>
      <c r="I35" s="20" t="n"/>
      <c r="J35" s="20" t="n"/>
      <c r="K35" s="20" t="n"/>
      <c r="L35" s="20" t="n"/>
      <c r="M35" s="20" t="n"/>
      <c r="N35" s="20" t="n"/>
      <c r="O35" s="20" t="n"/>
      <c r="P35" s="20" t="n"/>
      <c r="Q35" s="20" t="n"/>
      <c r="R35" s="20" t="n"/>
      <c r="S35" s="20" t="n"/>
      <c r="T35" s="20" t="n"/>
      <c r="U35" s="20" t="n"/>
      <c r="V35" s="20" t="n"/>
      <c r="W35" s="20" t="n"/>
      <c r="X35" s="20" t="n"/>
      <c r="Y35" s="20" t="n"/>
      <c r="Z35" s="20" t="n"/>
    </row>
    <row r="36" ht="18.75" customHeight="1">
      <c r="A36" s="13" t="n"/>
      <c r="B36" s="26" t="n"/>
      <c r="C36" s="21" t="n"/>
      <c r="D36" s="20" t="n"/>
      <c r="E36" s="21" t="n"/>
      <c r="F36" s="21" t="n"/>
      <c r="G36" s="20" t="n"/>
      <c r="H36" s="20" t="n"/>
      <c r="I36" s="20" t="n"/>
      <c r="J36" s="20" t="n"/>
      <c r="K36" s="20" t="n"/>
      <c r="L36" s="20" t="n"/>
      <c r="M36" s="20" t="n"/>
      <c r="N36" s="20" t="n"/>
      <c r="O36" s="20" t="n"/>
      <c r="P36" s="20" t="n"/>
      <c r="Q36" s="20" t="n"/>
      <c r="R36" s="20" t="n"/>
      <c r="S36" s="20" t="n"/>
      <c r="T36" s="20" t="n"/>
      <c r="U36" s="20" t="n"/>
      <c r="V36" s="20" t="n"/>
      <c r="W36" s="20" t="n"/>
      <c r="X36" s="20" t="n"/>
      <c r="Y36" s="20" t="n"/>
      <c r="Z36" s="20" t="n"/>
    </row>
    <row r="37" ht="18.75" customHeight="1">
      <c r="A37" s="13" t="n"/>
      <c r="B37" s="13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0" t="n"/>
      <c r="N37" s="20" t="n"/>
      <c r="O37" s="20" t="n"/>
      <c r="P37" s="20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</row>
    <row r="38" ht="18.75" customHeight="1">
      <c r="A38" s="13" t="n"/>
      <c r="B38" s="13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0" t="n"/>
      <c r="N38" s="20" t="n"/>
      <c r="O38" s="20" t="n"/>
      <c r="P38" s="20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</row>
    <row r="39" ht="18.75" customHeight="1">
      <c r="A39" s="13" t="n"/>
      <c r="B39" s="13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0" t="n"/>
      <c r="N39" s="20" t="n"/>
      <c r="O39" s="20" t="n"/>
      <c r="P39" s="20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</row>
    <row r="40" ht="18.75" customHeight="1">
      <c r="A40" s="13" t="n"/>
      <c r="B40" s="13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</row>
    <row r="41" ht="18.75" customHeight="1">
      <c r="A41" s="13" t="n"/>
      <c r="B41" s="13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0" t="n"/>
      <c r="N41" s="20" t="n"/>
      <c r="O41" s="20" t="n"/>
      <c r="P41" s="20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</row>
    <row r="42" ht="18.75" customHeight="1">
      <c r="A42" s="13" t="n"/>
      <c r="B42" s="13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0" t="n"/>
      <c r="N42" s="20" t="n"/>
      <c r="O42" s="20" t="n"/>
      <c r="P42" s="20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</row>
    <row r="43" ht="18.75" customHeight="1">
      <c r="A43" s="13" t="n"/>
      <c r="B43" s="13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0" t="n"/>
      <c r="N43" s="20" t="n"/>
      <c r="O43" s="20" t="n"/>
      <c r="P43" s="20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</row>
    <row r="44" ht="18.75" customHeight="1">
      <c r="A44" s="13" t="n"/>
      <c r="B44" s="13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15" t="n"/>
      <c r="L44" s="15" t="n"/>
      <c r="M44" s="20" t="n"/>
      <c r="N44" s="20" t="n"/>
      <c r="O44" s="20" t="n"/>
      <c r="P44" s="20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</row>
    <row r="45" ht="18.75" customHeight="1">
      <c r="A45" s="13" t="n"/>
      <c r="B45" s="13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0" t="n"/>
      <c r="N45" s="20" t="n"/>
      <c r="O45" s="20" t="n"/>
      <c r="P45" s="20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</row>
    <row r="46" ht="18.75" customHeight="1">
      <c r="A46" s="13" t="n"/>
      <c r="B46" s="13" t="n"/>
      <c r="C46" s="20" t="n"/>
      <c r="D46" s="20" t="n"/>
      <c r="E46" s="20" t="n"/>
      <c r="F46" s="20" t="n"/>
      <c r="G46" s="20" t="n"/>
      <c r="H46" s="20" t="n"/>
      <c r="I46" s="20" t="n"/>
      <c r="J46" s="20" t="n"/>
      <c r="K46" s="20" t="n"/>
      <c r="L46" s="20" t="n"/>
      <c r="M46" s="20" t="n"/>
      <c r="N46" s="20" t="n"/>
      <c r="O46" s="20" t="n"/>
      <c r="P46" s="20" t="n"/>
      <c r="Q46" s="20" t="n"/>
      <c r="R46" s="20" t="n"/>
      <c r="S46" s="20" t="n"/>
      <c r="T46" s="20" t="n"/>
      <c r="U46" s="20" t="n"/>
      <c r="V46" s="20" t="n"/>
      <c r="W46" s="20" t="n"/>
      <c r="X46" s="20" t="n"/>
      <c r="Y46" s="20" t="n"/>
      <c r="Z46" s="20" t="n"/>
    </row>
    <row r="47" ht="18.75" customHeight="1">
      <c r="A47" s="13" t="n"/>
      <c r="B47" s="13" t="n"/>
      <c r="C47" s="20" t="n"/>
      <c r="D47" s="20" t="n"/>
      <c r="E47" s="20" t="n"/>
      <c r="F47" s="20" t="n"/>
      <c r="G47" s="20" t="n"/>
      <c r="H47" s="20" t="n"/>
      <c r="I47" s="20" t="n"/>
      <c r="J47" s="20" t="n"/>
      <c r="K47" s="20" t="n"/>
      <c r="L47" s="20" t="n"/>
      <c r="M47" s="20" t="n"/>
      <c r="N47" s="20" t="n"/>
      <c r="O47" s="20" t="n"/>
      <c r="P47" s="20" t="n"/>
      <c r="Q47" s="20" t="n"/>
      <c r="R47" s="20" t="n"/>
      <c r="S47" s="20" t="n"/>
      <c r="T47" s="20" t="n"/>
      <c r="U47" s="20" t="n"/>
      <c r="V47" s="20" t="n"/>
      <c r="W47" s="20" t="n"/>
      <c r="X47" s="20" t="n"/>
      <c r="Y47" s="20" t="n"/>
      <c r="Z47" s="20" t="n"/>
    </row>
    <row r="48" ht="18.75" customHeight="1">
      <c r="A48" s="13" t="n"/>
      <c r="B48" s="13" t="n"/>
      <c r="C48" s="20" t="n"/>
      <c r="D48" s="20" t="n"/>
      <c r="E48" s="20" t="n"/>
      <c r="F48" s="20" t="n"/>
      <c r="G48" s="20" t="n"/>
      <c r="H48" s="20" t="n"/>
      <c r="I48" s="20" t="n"/>
      <c r="J48" s="20" t="n"/>
      <c r="K48" s="20" t="n"/>
      <c r="L48" s="20" t="n"/>
      <c r="M48" s="20" t="n"/>
      <c r="N48" s="20" t="n"/>
      <c r="O48" s="20" t="n"/>
      <c r="P48" s="20" t="n"/>
      <c r="Q48" s="20" t="n"/>
      <c r="R48" s="20" t="n"/>
      <c r="S48" s="20" t="n"/>
      <c r="T48" s="20" t="n"/>
      <c r="U48" s="20" t="n"/>
      <c r="V48" s="20" t="n"/>
      <c r="W48" s="20" t="n"/>
      <c r="X48" s="20" t="n"/>
      <c r="Y48" s="20" t="n"/>
      <c r="Z48" s="20" t="n"/>
    </row>
    <row r="49" ht="18.75" customHeight="1">
      <c r="A49" s="13" t="n"/>
      <c r="B49" s="13" t="n"/>
      <c r="C49" s="20" t="n"/>
      <c r="D49" s="20" t="n"/>
      <c r="E49" s="20" t="n"/>
      <c r="F49" s="20" t="n"/>
      <c r="G49" s="20" t="n"/>
      <c r="H49" s="20" t="n"/>
      <c r="I49" s="20" t="n"/>
      <c r="J49" s="20" t="n"/>
      <c r="K49" s="20" t="n"/>
      <c r="L49" s="20" t="n"/>
      <c r="M49" s="20" t="n"/>
      <c r="N49" s="20" t="n"/>
      <c r="O49" s="20" t="n"/>
      <c r="P49" s="20" t="n"/>
      <c r="Q49" s="20" t="n"/>
      <c r="R49" s="20" t="n"/>
      <c r="S49" s="20" t="n"/>
      <c r="T49" s="20" t="n"/>
      <c r="U49" s="20" t="n"/>
      <c r="V49" s="20" t="n"/>
      <c r="W49" s="20" t="n"/>
      <c r="X49" s="20" t="n"/>
      <c r="Y49" s="20" t="n"/>
      <c r="Z49" s="20" t="n"/>
    </row>
    <row r="50" ht="18.75" customHeight="1">
      <c r="A50" s="13" t="n"/>
      <c r="B50" s="13" t="n"/>
      <c r="C50" s="20" t="n"/>
      <c r="D50" s="20" t="n"/>
      <c r="E50" s="20" t="n"/>
      <c r="F50" s="20" t="n"/>
      <c r="G50" s="20" t="n"/>
      <c r="H50" s="20" t="n"/>
      <c r="I50" s="20" t="n"/>
      <c r="J50" s="20" t="n"/>
      <c r="K50" s="20" t="n"/>
      <c r="L50" s="20" t="n"/>
      <c r="M50" s="20" t="n"/>
      <c r="N50" s="20" t="n"/>
      <c r="O50" s="20" t="n"/>
      <c r="P50" s="20" t="n"/>
      <c r="Q50" s="20" t="n"/>
      <c r="R50" s="20" t="n"/>
      <c r="S50" s="20" t="n"/>
      <c r="T50" s="20" t="n"/>
      <c r="U50" s="20" t="n"/>
      <c r="V50" s="20" t="n"/>
      <c r="W50" s="20" t="n"/>
      <c r="X50" s="20" t="n"/>
      <c r="Y50" s="20" t="n"/>
      <c r="Z50" s="20" t="n"/>
    </row>
    <row r="51" ht="18.75" customHeight="1">
      <c r="A51" s="13" t="n"/>
      <c r="B51" s="13" t="n"/>
      <c r="C51" s="20" t="n"/>
      <c r="D51" s="20" t="n"/>
      <c r="E51" s="20" t="n"/>
      <c r="F51" s="20" t="n"/>
      <c r="G51" s="20" t="n"/>
      <c r="H51" s="20" t="n"/>
      <c r="I51" s="20" t="n"/>
      <c r="J51" s="20" t="n"/>
      <c r="K51" s="20" t="n"/>
      <c r="L51" s="20" t="n"/>
      <c r="M51" s="20" t="n"/>
      <c r="N51" s="20" t="n"/>
      <c r="O51" s="20" t="n"/>
      <c r="P51" s="20" t="n"/>
      <c r="Q51" s="20" t="n"/>
      <c r="R51" s="20" t="n"/>
      <c r="S51" s="20" t="n"/>
      <c r="T51" s="20" t="n"/>
      <c r="U51" s="20" t="n"/>
      <c r="V51" s="20" t="n"/>
      <c r="W51" s="20" t="n"/>
      <c r="X51" s="20" t="n"/>
      <c r="Y51" s="20" t="n"/>
      <c r="Z51" s="20" t="n"/>
    </row>
    <row r="52" ht="18.75" customHeight="1">
      <c r="A52" s="13" t="n"/>
      <c r="B52" s="13" t="n"/>
      <c r="C52" s="20" t="n"/>
      <c r="D52" s="20" t="n"/>
      <c r="E52" s="20" t="n"/>
      <c r="F52" s="20" t="n"/>
      <c r="G52" s="20" t="n"/>
      <c r="H52" s="20" t="n"/>
      <c r="I52" s="20" t="n"/>
      <c r="J52" s="20" t="n"/>
      <c r="K52" s="20" t="n"/>
      <c r="L52" s="20" t="n"/>
      <c r="M52" s="20" t="n"/>
      <c r="N52" s="20" t="n"/>
      <c r="O52" s="20" t="n"/>
      <c r="P52" s="20" t="n"/>
      <c r="Q52" s="20" t="n"/>
      <c r="R52" s="20" t="n"/>
      <c r="S52" s="20" t="n"/>
      <c r="T52" s="20" t="n"/>
      <c r="U52" s="20" t="n"/>
      <c r="V52" s="20" t="n"/>
      <c r="W52" s="20" t="n"/>
      <c r="X52" s="20" t="n"/>
      <c r="Y52" s="20" t="n"/>
      <c r="Z52" s="20" t="n"/>
    </row>
    <row r="53" ht="18.75" customHeight="1">
      <c r="A53" s="23" t="n"/>
      <c r="B53" s="23" t="n"/>
      <c r="C53" s="24" t="n"/>
      <c r="D53" s="24" t="n"/>
      <c r="E53" s="24" t="n"/>
      <c r="F53" s="20" t="n"/>
      <c r="G53" s="20" t="n"/>
      <c r="H53" s="20" t="n"/>
      <c r="I53" s="20" t="n"/>
      <c r="J53" s="20" t="n"/>
      <c r="K53" s="20" t="n"/>
      <c r="L53" s="20" t="n"/>
      <c r="M53" s="20" t="n"/>
      <c r="N53" s="20" t="n"/>
      <c r="O53" s="20" t="n"/>
      <c r="P53" s="20" t="n"/>
      <c r="Q53" s="20" t="n"/>
      <c r="R53" s="20" t="n"/>
      <c r="S53" s="20" t="n"/>
      <c r="T53" s="20" t="n"/>
      <c r="U53" s="20" t="n"/>
      <c r="V53" s="20" t="n"/>
      <c r="W53" s="20" t="n"/>
      <c r="X53" s="20" t="n"/>
      <c r="Y53" s="20" t="n"/>
      <c r="Z53" s="20" t="n"/>
    </row>
    <row r="54" ht="18.75" customHeight="1">
      <c r="A54" s="13" t="n"/>
      <c r="B54" s="13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0" t="n"/>
      <c r="S54" s="20" t="n"/>
      <c r="T54" s="20" t="n"/>
      <c r="U54" s="20" t="n"/>
      <c r="V54" s="20" t="n"/>
      <c r="W54" s="20" t="n"/>
      <c r="X54" s="20" t="n"/>
      <c r="Y54" s="20" t="n"/>
      <c r="Z54" s="20" t="n"/>
    </row>
    <row r="55" ht="18.75" customHeight="1">
      <c r="A55" s="13" t="n"/>
      <c r="B55" s="13" t="n"/>
      <c r="C55" s="20" t="n"/>
      <c r="D55" s="20" t="n"/>
      <c r="E55" s="20" t="n"/>
      <c r="F55" s="20" t="n"/>
      <c r="G55" s="20" t="n"/>
      <c r="H55" s="20" t="n"/>
      <c r="I55" s="20" t="n"/>
      <c r="J55" s="20" t="n"/>
      <c r="K55" s="20" t="n"/>
      <c r="L55" s="20" t="n"/>
      <c r="M55" s="20" t="n"/>
      <c r="N55" s="20" t="n"/>
      <c r="O55" s="20" t="n"/>
      <c r="P55" s="20" t="n"/>
      <c r="Q55" s="20" t="n"/>
      <c r="R55" s="20" t="n"/>
      <c r="S55" s="20" t="n"/>
      <c r="T55" s="20" t="n"/>
      <c r="U55" s="20" t="n"/>
      <c r="V55" s="20" t="n"/>
      <c r="W55" s="20" t="n"/>
      <c r="X55" s="20" t="n"/>
      <c r="Y55" s="20" t="n"/>
      <c r="Z55" s="20" t="n"/>
    </row>
    <row r="56" ht="18.75" customHeight="1">
      <c r="A56" s="23" t="n"/>
      <c r="B56" s="23" t="n"/>
      <c r="C56" s="24" t="n"/>
      <c r="D56" s="24" t="n"/>
      <c r="E56" s="24" t="n"/>
      <c r="F56" s="20" t="n"/>
      <c r="G56" s="20" t="n"/>
      <c r="H56" s="20" t="n"/>
      <c r="I56" s="20" t="n"/>
      <c r="J56" s="20" t="n"/>
      <c r="K56" s="20" t="n"/>
      <c r="L56" s="20" t="n"/>
      <c r="M56" s="20" t="n"/>
      <c r="N56" s="20" t="n"/>
      <c r="O56" s="20" t="n"/>
      <c r="P56" s="20" t="n"/>
      <c r="Q56" s="20" t="n"/>
      <c r="R56" s="20" t="n"/>
      <c r="S56" s="20" t="n"/>
      <c r="T56" s="20" t="n"/>
      <c r="U56" s="20" t="n"/>
      <c r="V56" s="20" t="n"/>
      <c r="W56" s="20" t="n"/>
      <c r="X56" s="20" t="n"/>
      <c r="Y56" s="20" t="n"/>
      <c r="Z56" s="20" t="n"/>
    </row>
    <row r="57" ht="18.75" customHeight="1">
      <c r="A57" s="13" t="n"/>
      <c r="B57" s="13" t="n"/>
      <c r="C57" s="20" t="n"/>
      <c r="D57" s="20" t="n"/>
      <c r="E57" s="20" t="n"/>
      <c r="F57" s="20" t="n"/>
      <c r="G57" s="20" t="n"/>
      <c r="H57" s="20" t="n"/>
      <c r="I57" s="20" t="n"/>
      <c r="J57" s="20" t="n"/>
      <c r="K57" s="20" t="n"/>
      <c r="L57" s="20" t="n"/>
      <c r="M57" s="20" t="n"/>
      <c r="N57" s="20" t="n"/>
      <c r="O57" s="20" t="n"/>
      <c r="P57" s="20" t="n"/>
      <c r="Q57" s="20" t="n"/>
      <c r="R57" s="20" t="n"/>
      <c r="S57" s="20" t="n"/>
      <c r="T57" s="20" t="n"/>
      <c r="U57" s="20" t="n"/>
      <c r="V57" s="20" t="n"/>
      <c r="W57" s="20" t="n"/>
      <c r="X57" s="20" t="n"/>
      <c r="Y57" s="20" t="n"/>
      <c r="Z57" s="20" t="n"/>
    </row>
    <row r="58" ht="18.75" customHeight="1">
      <c r="A58" s="13" t="n"/>
      <c r="B58" s="13" t="n"/>
      <c r="C58" s="20" t="n"/>
      <c r="D58" s="20" t="n"/>
      <c r="E58" s="20" t="n"/>
      <c r="F58" s="20" t="n"/>
      <c r="G58" s="20" t="n"/>
      <c r="H58" s="20" t="n"/>
      <c r="I58" s="20" t="n"/>
      <c r="J58" s="20" t="n"/>
      <c r="K58" s="20" t="n"/>
      <c r="L58" s="20" t="n"/>
      <c r="M58" s="20" t="n"/>
      <c r="N58" s="20" t="n"/>
      <c r="O58" s="20" t="n"/>
      <c r="P58" s="20" t="n"/>
      <c r="Q58" s="20" t="n"/>
      <c r="R58" s="20" t="n"/>
      <c r="S58" s="20" t="n"/>
      <c r="T58" s="20" t="n"/>
      <c r="U58" s="20" t="n"/>
      <c r="V58" s="20" t="n"/>
      <c r="W58" s="20" t="n"/>
      <c r="X58" s="20" t="n"/>
      <c r="Y58" s="20" t="n"/>
      <c r="Z58" s="20" t="n"/>
    </row>
    <row r="59" ht="18.75" customHeight="1">
      <c r="A59" s="13" t="n"/>
      <c r="B59" s="26" t="n"/>
      <c r="C59" s="21" t="n"/>
      <c r="D59" s="20" t="n"/>
      <c r="E59" s="21" t="n"/>
      <c r="F59" s="21" t="n"/>
      <c r="G59" s="20" t="n"/>
      <c r="H59" s="20" t="n"/>
      <c r="I59" s="20" t="n"/>
      <c r="J59" s="20" t="n"/>
      <c r="K59" s="20" t="n"/>
      <c r="L59" s="20" t="n"/>
      <c r="M59" s="20" t="n"/>
      <c r="N59" s="20" t="n"/>
      <c r="O59" s="20" t="n"/>
      <c r="P59" s="20" t="n"/>
      <c r="Q59" s="20" t="n"/>
      <c r="R59" s="20" t="n"/>
      <c r="S59" s="20" t="n"/>
      <c r="T59" s="20" t="n"/>
      <c r="U59" s="20" t="n"/>
      <c r="V59" s="20" t="n"/>
      <c r="W59" s="20" t="n"/>
      <c r="X59" s="20" t="n"/>
      <c r="Y59" s="20" t="n"/>
      <c r="Z59" s="20" t="n"/>
    </row>
    <row r="60" ht="18.75" customHeight="1">
      <c r="A60" s="23" t="n"/>
      <c r="B60" s="13" t="n"/>
      <c r="C60" s="20" t="n"/>
      <c r="D60" s="20" t="n"/>
      <c r="E60" s="20" t="n"/>
      <c r="F60" s="20" t="n"/>
      <c r="G60" s="20" t="n"/>
      <c r="H60" s="20" t="n"/>
      <c r="I60" s="20" t="n"/>
      <c r="J60" s="20" t="n"/>
      <c r="K60" s="20" t="n"/>
      <c r="L60" s="20" t="n"/>
      <c r="M60" s="20" t="n"/>
      <c r="N60" s="20" t="n"/>
      <c r="O60" s="20" t="n"/>
      <c r="P60" s="20" t="n"/>
      <c r="Q60" s="20" t="n"/>
      <c r="R60" s="20" t="n"/>
      <c r="S60" s="20" t="n"/>
      <c r="T60" s="20" t="n"/>
      <c r="U60" s="20" t="n"/>
      <c r="V60" s="20" t="n"/>
      <c r="W60" s="20" t="n"/>
      <c r="X60" s="20" t="n"/>
      <c r="Y60" s="20" t="n"/>
      <c r="Z60" s="20" t="n"/>
    </row>
    <row r="61" ht="18.75" customHeight="1">
      <c r="A61" s="13" t="n"/>
      <c r="B61" s="13" t="n"/>
      <c r="C61" s="20" t="n"/>
      <c r="D61" s="20" t="n"/>
      <c r="E61" s="20" t="n"/>
      <c r="F61" s="20" t="n"/>
      <c r="G61" s="20" t="n"/>
      <c r="H61" s="20" t="n"/>
      <c r="I61" s="20" t="n"/>
      <c r="J61" s="20" t="n"/>
      <c r="K61" s="20" t="n"/>
      <c r="L61" s="20" t="n"/>
      <c r="M61" s="20" t="n"/>
      <c r="N61" s="20" t="n"/>
      <c r="O61" s="20" t="n"/>
      <c r="P61" s="20" t="n"/>
      <c r="Q61" s="20" t="n"/>
      <c r="R61" s="20" t="n"/>
      <c r="S61" s="20" t="n"/>
      <c r="T61" s="20" t="n"/>
      <c r="U61" s="20" t="n"/>
      <c r="V61" s="20" t="n"/>
      <c r="W61" s="20" t="n"/>
      <c r="X61" s="20" t="n"/>
      <c r="Y61" s="20" t="n"/>
      <c r="Z61" s="20" t="n"/>
    </row>
    <row r="62" ht="18.75" customHeight="1">
      <c r="A62" s="13" t="n"/>
      <c r="B62" s="13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  <c r="O62" s="20" t="n"/>
      <c r="P62" s="20" t="n"/>
      <c r="Q62" s="20" t="n"/>
      <c r="R62" s="20" t="n"/>
      <c r="S62" s="20" t="n"/>
      <c r="T62" s="20" t="n"/>
      <c r="U62" s="20" t="n"/>
      <c r="V62" s="20" t="n"/>
      <c r="W62" s="20" t="n"/>
      <c r="X62" s="20" t="n"/>
      <c r="Y62" s="20" t="n"/>
      <c r="Z62" s="20" t="n"/>
    </row>
    <row r="63" ht="18.75" customHeight="1">
      <c r="A63" s="13" t="n"/>
      <c r="B63" s="13" t="n"/>
      <c r="C63" s="20" t="n"/>
      <c r="D63" s="20" t="n"/>
      <c r="E63" s="20" t="n"/>
      <c r="F63" s="20" t="n"/>
      <c r="G63" s="20" t="n"/>
      <c r="H63" s="20" t="n"/>
      <c r="I63" s="20" t="n"/>
      <c r="J63" s="20" t="n"/>
      <c r="K63" s="20" t="n"/>
      <c r="L63" s="20" t="n"/>
      <c r="M63" s="20" t="n"/>
      <c r="N63" s="20" t="n"/>
      <c r="O63" s="20" t="n"/>
      <c r="P63" s="20" t="n"/>
      <c r="Q63" s="20" t="n"/>
      <c r="R63" s="20" t="n"/>
      <c r="S63" s="20" t="n"/>
      <c r="T63" s="20" t="n"/>
      <c r="U63" s="20" t="n"/>
      <c r="V63" s="20" t="n"/>
      <c r="W63" s="20" t="n"/>
      <c r="X63" s="20" t="n"/>
      <c r="Y63" s="20" t="n"/>
      <c r="Z63" s="20" t="n"/>
    </row>
    <row r="64" ht="18.75" customHeight="1">
      <c r="A64" s="13" t="n"/>
      <c r="B64" s="13" t="n"/>
      <c r="C64" s="20" t="n"/>
      <c r="D64" s="20" t="n"/>
      <c r="E64" s="20" t="n"/>
      <c r="F64" s="20" t="n"/>
      <c r="G64" s="20" t="n"/>
      <c r="H64" s="20" t="n"/>
      <c r="I64" s="20" t="n"/>
      <c r="J64" s="20" t="n"/>
      <c r="K64" s="20" t="n"/>
      <c r="L64" s="20" t="n"/>
      <c r="M64" s="20" t="n"/>
      <c r="N64" s="20" t="n"/>
      <c r="O64" s="20" t="n"/>
      <c r="P64" s="20" t="n"/>
      <c r="Q64" s="20" t="n"/>
      <c r="R64" s="20" t="n"/>
      <c r="S64" s="20" t="n"/>
      <c r="T64" s="20" t="n"/>
      <c r="U64" s="20" t="n"/>
      <c r="V64" s="20" t="n"/>
      <c r="W64" s="20" t="n"/>
      <c r="X64" s="20" t="n"/>
      <c r="Y64" s="20" t="n"/>
      <c r="Z64" s="20" t="n"/>
    </row>
    <row r="65" ht="18.75" customHeight="1">
      <c r="A65" s="23" t="n"/>
      <c r="B65" s="13" t="n"/>
      <c r="C65" s="20" t="n"/>
      <c r="D65" s="20" t="n"/>
      <c r="E65" s="20" t="n"/>
      <c r="F65" s="20" t="n"/>
      <c r="G65" s="20" t="n"/>
      <c r="H65" s="20" t="n"/>
      <c r="I65" s="20" t="n"/>
      <c r="J65" s="20" t="n"/>
      <c r="K65" s="20" t="n"/>
      <c r="L65" s="20" t="n"/>
      <c r="M65" s="20" t="n"/>
      <c r="N65" s="20" t="n"/>
      <c r="O65" s="20" t="n"/>
      <c r="P65" s="20" t="n"/>
      <c r="Q65" s="20" t="n"/>
      <c r="R65" s="20" t="n"/>
      <c r="S65" s="20" t="n"/>
      <c r="T65" s="20" t="n"/>
      <c r="U65" s="20" t="n"/>
      <c r="V65" s="20" t="n"/>
      <c r="W65" s="20" t="n"/>
      <c r="X65" s="20" t="n"/>
      <c r="Y65" s="20" t="n"/>
      <c r="Z65" s="20" t="n"/>
    </row>
    <row r="66" ht="18.75" customHeight="1">
      <c r="A66" s="13" t="n"/>
      <c r="B66" s="13" t="n"/>
      <c r="C66" s="20" t="n"/>
      <c r="D66" s="20" t="n"/>
      <c r="E66" s="20" t="n"/>
      <c r="F66" s="20" t="n"/>
      <c r="G66" s="20" t="n"/>
      <c r="H66" s="20" t="n"/>
      <c r="I66" s="20" t="n"/>
      <c r="J66" s="20" t="n"/>
      <c r="K66" s="20" t="n"/>
      <c r="L66" s="20" t="n"/>
      <c r="M66" s="20" t="n"/>
      <c r="N66" s="20" t="n"/>
      <c r="O66" s="20" t="n"/>
      <c r="P66" s="20" t="n"/>
      <c r="Q66" s="20" t="n"/>
      <c r="R66" s="20" t="n"/>
      <c r="S66" s="20" t="n"/>
      <c r="T66" s="20" t="n"/>
      <c r="U66" s="20" t="n"/>
      <c r="V66" s="20" t="n"/>
      <c r="W66" s="20" t="n"/>
      <c r="X66" s="20" t="n"/>
      <c r="Y66" s="20" t="n"/>
      <c r="Z66" s="20" t="n"/>
    </row>
    <row r="67" ht="18.75" customHeight="1">
      <c r="A67" s="13" t="n"/>
      <c r="B67" s="13" t="n"/>
      <c r="C67" s="20" t="n"/>
      <c r="D67" s="20" t="n"/>
      <c r="E67" s="20" t="n"/>
      <c r="F67" s="20" t="n"/>
      <c r="G67" s="20" t="n"/>
      <c r="H67" s="20" t="n"/>
      <c r="I67" s="20" t="n"/>
      <c r="J67" s="20" t="n"/>
      <c r="K67" s="15" t="n"/>
      <c r="L67" s="15" t="n"/>
      <c r="M67" s="20" t="n"/>
      <c r="N67" s="20" t="n"/>
      <c r="O67" s="20" t="n"/>
      <c r="P67" s="20" t="n"/>
      <c r="Q67" s="20" t="n"/>
      <c r="R67" s="20" t="n"/>
      <c r="S67" s="20" t="n"/>
      <c r="T67" s="20" t="n"/>
      <c r="U67" s="20" t="n"/>
      <c r="V67" s="20" t="n"/>
      <c r="W67" s="20" t="n"/>
      <c r="X67" s="20" t="n"/>
      <c r="Y67" s="20" t="n"/>
      <c r="Z67" s="20" t="n"/>
    </row>
    <row r="68" ht="18.75" customHeight="1">
      <c r="A68" s="13" t="n"/>
      <c r="B68" s="13" t="n"/>
      <c r="C68" s="20" t="n"/>
      <c r="D68" s="20" t="n"/>
      <c r="E68" s="20" t="n"/>
      <c r="F68" s="20" t="n"/>
      <c r="G68" s="20" t="n"/>
      <c r="H68" s="20" t="n"/>
      <c r="I68" s="20" t="n"/>
      <c r="J68" s="20" t="n"/>
      <c r="K68" s="20" t="n"/>
      <c r="L68" s="20" t="n"/>
      <c r="M68" s="20" t="n"/>
      <c r="N68" s="20" t="n"/>
      <c r="O68" s="20" t="n"/>
      <c r="P68" s="20" t="n"/>
      <c r="Q68" s="20" t="n"/>
      <c r="R68" s="20" t="n"/>
      <c r="S68" s="20" t="n"/>
      <c r="T68" s="20" t="n"/>
      <c r="U68" s="20" t="n"/>
      <c r="V68" s="20" t="n"/>
      <c r="W68" s="20" t="n"/>
      <c r="X68" s="20" t="n"/>
      <c r="Y68" s="20" t="n"/>
      <c r="Z68" s="20" t="n"/>
    </row>
    <row r="69" ht="18.75" customHeight="1">
      <c r="A69" s="13" t="n"/>
      <c r="B69" s="13" t="n"/>
      <c r="C69" s="20" t="n"/>
      <c r="D69" s="20" t="n"/>
      <c r="E69" s="20" t="n"/>
      <c r="F69" s="20" t="n"/>
      <c r="G69" s="20" t="n"/>
      <c r="H69" s="20" t="n"/>
      <c r="I69" s="20" t="n"/>
      <c r="J69" s="20" t="n"/>
      <c r="K69" s="20" t="n"/>
      <c r="L69" s="20" t="n"/>
      <c r="M69" s="20" t="n"/>
      <c r="N69" s="20" t="n"/>
      <c r="O69" s="20" t="n"/>
      <c r="P69" s="20" t="n"/>
      <c r="Q69" s="20" t="n"/>
      <c r="R69" s="20" t="n"/>
      <c r="S69" s="20" t="n"/>
      <c r="T69" s="20" t="n"/>
      <c r="U69" s="20" t="n"/>
      <c r="V69" s="20" t="n"/>
      <c r="W69" s="20" t="n"/>
      <c r="X69" s="20" t="n"/>
      <c r="Y69" s="20" t="n"/>
      <c r="Z69" s="20" t="n"/>
    </row>
    <row r="70" ht="18.75" customHeight="1">
      <c r="A70" s="13" t="n"/>
      <c r="B70" s="13" t="n"/>
      <c r="C70" s="20" t="n"/>
      <c r="D70" s="20" t="n"/>
      <c r="E70" s="20" t="n"/>
      <c r="F70" s="20" t="n"/>
      <c r="G70" s="20" t="n"/>
      <c r="H70" s="20" t="n"/>
      <c r="I70" s="20" t="n"/>
      <c r="J70" s="20" t="n"/>
      <c r="K70" s="20" t="n"/>
      <c r="L70" s="20" t="n"/>
      <c r="M70" s="20" t="n"/>
      <c r="N70" s="20" t="n"/>
      <c r="O70" s="20" t="n"/>
      <c r="P70" s="20" t="n"/>
      <c r="Q70" s="20" t="n"/>
      <c r="R70" s="20" t="n"/>
      <c r="S70" s="20" t="n"/>
      <c r="T70" s="20" t="n"/>
      <c r="U70" s="20" t="n"/>
      <c r="V70" s="20" t="n"/>
      <c r="W70" s="20" t="n"/>
      <c r="X70" s="20" t="n"/>
      <c r="Y70" s="20" t="n"/>
      <c r="Z70" s="20" t="n"/>
    </row>
    <row r="71" ht="18.75" customHeight="1">
      <c r="A71" s="13" t="n"/>
      <c r="B71" s="13" t="n"/>
      <c r="C71" s="20" t="n"/>
      <c r="D71" s="20" t="n"/>
      <c r="E71" s="20" t="n"/>
      <c r="F71" s="20" t="n"/>
      <c r="G71" s="20" t="n"/>
      <c r="H71" s="20" t="n"/>
      <c r="I71" s="20" t="n"/>
      <c r="J71" s="20" t="n"/>
      <c r="K71" s="20" t="n"/>
      <c r="L71" s="20" t="n"/>
      <c r="M71" s="20" t="n"/>
      <c r="N71" s="20" t="n"/>
      <c r="O71" s="20" t="n"/>
      <c r="P71" s="20" t="n"/>
      <c r="Q71" s="20" t="n"/>
      <c r="R71" s="20" t="n"/>
      <c r="S71" s="20" t="n"/>
      <c r="T71" s="20" t="n"/>
      <c r="U71" s="20" t="n"/>
      <c r="V71" s="20" t="n"/>
      <c r="W71" s="20" t="n"/>
      <c r="X71" s="20" t="n"/>
      <c r="Y71" s="20" t="n"/>
      <c r="Z71" s="20" t="n"/>
    </row>
    <row r="72" ht="18.75" customHeight="1">
      <c r="A72" s="13" t="n"/>
      <c r="B72" s="13" t="n"/>
      <c r="C72" s="20" t="n"/>
      <c r="D72" s="20" t="n"/>
      <c r="E72" s="20" t="n"/>
      <c r="F72" s="20" t="n"/>
      <c r="G72" s="20" t="n"/>
      <c r="H72" s="20" t="n"/>
      <c r="I72" s="20" t="n"/>
      <c r="J72" s="20" t="n"/>
      <c r="K72" s="20" t="n"/>
      <c r="L72" s="20" t="n"/>
      <c r="M72" s="20" t="n"/>
      <c r="N72" s="20" t="n"/>
      <c r="O72" s="20" t="n"/>
      <c r="P72" s="20" t="n"/>
      <c r="Q72" s="20" t="n"/>
      <c r="R72" s="20" t="n"/>
      <c r="S72" s="20" t="n"/>
      <c r="T72" s="20" t="n"/>
      <c r="U72" s="20" t="n"/>
      <c r="V72" s="20" t="n"/>
      <c r="W72" s="20" t="n"/>
      <c r="X72" s="20" t="n"/>
      <c r="Y72" s="20" t="n"/>
      <c r="Z72" s="20" t="n"/>
    </row>
    <row r="73" ht="18.75" customHeight="1">
      <c r="A73" s="13" t="n"/>
      <c r="B73" s="13" t="n"/>
      <c r="C73" s="20" t="n"/>
      <c r="D73" s="20" t="n"/>
      <c r="E73" s="20" t="n"/>
      <c r="F73" s="20" t="n"/>
      <c r="G73" s="20" t="n"/>
      <c r="H73" s="20" t="n"/>
      <c r="I73" s="20" t="n"/>
      <c r="J73" s="20" t="n"/>
      <c r="K73" s="20" t="n"/>
      <c r="L73" s="20" t="n"/>
      <c r="M73" s="20" t="n"/>
      <c r="N73" s="20" t="n"/>
      <c r="O73" s="20" t="n"/>
      <c r="P73" s="20" t="n"/>
      <c r="Q73" s="20" t="n"/>
      <c r="R73" s="20" t="n"/>
      <c r="S73" s="20" t="n"/>
      <c r="T73" s="20" t="n"/>
      <c r="U73" s="20" t="n"/>
      <c r="V73" s="20" t="n"/>
      <c r="W73" s="20" t="n"/>
      <c r="X73" s="20" t="n"/>
      <c r="Y73" s="20" t="n"/>
      <c r="Z73" s="20" t="n"/>
    </row>
    <row r="74" ht="18.75" customHeight="1">
      <c r="A74" s="13" t="n"/>
      <c r="B74" s="13" t="n"/>
      <c r="C74" s="20" t="n"/>
      <c r="D74" s="20" t="n"/>
      <c r="E74" s="20" t="n"/>
      <c r="F74" s="20" t="n"/>
      <c r="G74" s="20" t="n"/>
      <c r="H74" s="20" t="n"/>
      <c r="I74" s="20" t="n"/>
      <c r="J74" s="20" t="n"/>
      <c r="K74" s="20" t="n"/>
      <c r="L74" s="20" t="n"/>
      <c r="M74" s="20" t="n"/>
      <c r="N74" s="20" t="n"/>
      <c r="O74" s="20" t="n"/>
      <c r="P74" s="20" t="n"/>
      <c r="Q74" s="20" t="n"/>
      <c r="R74" s="20" t="n"/>
      <c r="S74" s="20" t="n"/>
      <c r="T74" s="20" t="n"/>
      <c r="U74" s="20" t="n"/>
      <c r="V74" s="20" t="n"/>
      <c r="W74" s="20" t="n"/>
      <c r="X74" s="20" t="n"/>
      <c r="Y74" s="20" t="n"/>
      <c r="Z74" s="20" t="n"/>
    </row>
    <row r="75" ht="18.75" customHeight="1">
      <c r="A75" s="13" t="n"/>
      <c r="B75" s="13" t="n"/>
      <c r="C75" s="20" t="n"/>
      <c r="D75" s="20" t="n"/>
      <c r="E75" s="20" t="n"/>
      <c r="F75" s="20" t="n"/>
      <c r="G75" s="20" t="n"/>
      <c r="H75" s="20" t="n"/>
      <c r="I75" s="20" t="n"/>
      <c r="J75" s="20" t="n"/>
      <c r="K75" s="20" t="n"/>
      <c r="L75" s="20" t="n"/>
      <c r="M75" s="20" t="n"/>
      <c r="N75" s="20" t="n"/>
      <c r="O75" s="20" t="n"/>
      <c r="P75" s="20" t="n"/>
      <c r="Q75" s="20" t="n"/>
      <c r="R75" s="20" t="n"/>
      <c r="S75" s="20" t="n"/>
      <c r="T75" s="20" t="n"/>
      <c r="U75" s="20" t="n"/>
      <c r="V75" s="20" t="n"/>
      <c r="W75" s="20" t="n"/>
      <c r="X75" s="20" t="n"/>
      <c r="Y75" s="20" t="n"/>
      <c r="Z75" s="20" t="n"/>
    </row>
    <row r="76" ht="18.75" customHeight="1">
      <c r="A76" s="23" t="n"/>
      <c r="B76" s="23" t="n"/>
      <c r="C76" s="20" t="n"/>
      <c r="D76" s="20" t="n"/>
      <c r="E76" s="20" t="n"/>
      <c r="F76" s="20" t="n"/>
      <c r="G76" s="20" t="n"/>
      <c r="H76" s="20" t="n"/>
      <c r="I76" s="20" t="n"/>
      <c r="J76" s="20" t="n"/>
      <c r="K76" s="20" t="n"/>
      <c r="L76" s="20" t="n"/>
      <c r="M76" s="20" t="n"/>
      <c r="N76" s="20" t="n"/>
      <c r="O76" s="20" t="n"/>
      <c r="P76" s="20" t="n"/>
      <c r="Q76" s="20" t="n"/>
      <c r="R76" s="20" t="n"/>
      <c r="S76" s="20" t="n"/>
      <c r="T76" s="20" t="n"/>
      <c r="U76" s="20" t="n"/>
      <c r="V76" s="20" t="n"/>
      <c r="W76" s="20" t="n"/>
      <c r="X76" s="20" t="n"/>
      <c r="Y76" s="20" t="n"/>
      <c r="Z76" s="20" t="n"/>
    </row>
    <row r="77" ht="18.75" customHeight="1">
      <c r="A77" s="13" t="n"/>
      <c r="B77" s="13" t="n"/>
      <c r="C77" s="20" t="n"/>
      <c r="D77" s="20" t="n"/>
      <c r="E77" s="20" t="n"/>
      <c r="F77" s="20" t="n"/>
      <c r="G77" s="20" t="n"/>
      <c r="H77" s="20" t="n"/>
      <c r="I77" s="20" t="n"/>
      <c r="J77" s="20" t="n"/>
      <c r="K77" s="20" t="n"/>
      <c r="L77" s="20" t="n"/>
      <c r="M77" s="20" t="n"/>
      <c r="N77" s="20" t="n"/>
      <c r="O77" s="20" t="n"/>
      <c r="P77" s="20" t="n"/>
      <c r="Q77" s="20" t="n"/>
      <c r="R77" s="20" t="n"/>
      <c r="S77" s="20" t="n"/>
      <c r="T77" s="20" t="n"/>
      <c r="U77" s="20" t="n"/>
      <c r="V77" s="20" t="n"/>
      <c r="W77" s="20" t="n"/>
      <c r="X77" s="20" t="n"/>
      <c r="Y77" s="20" t="n"/>
      <c r="Z77" s="20" t="n"/>
    </row>
    <row r="78" ht="18.75" customHeight="1">
      <c r="A78" s="13" t="n"/>
      <c r="B78" s="13" t="n"/>
      <c r="C78" s="20" t="n"/>
      <c r="D78" s="20" t="n"/>
      <c r="E78" s="20" t="n"/>
      <c r="F78" s="20" t="n"/>
      <c r="G78" s="20" t="n"/>
      <c r="H78" s="20" t="n"/>
      <c r="I78" s="20" t="n"/>
      <c r="J78" s="20" t="n"/>
      <c r="K78" s="20" t="n"/>
      <c r="L78" s="20" t="n"/>
      <c r="M78" s="20" t="n"/>
      <c r="N78" s="20" t="n"/>
      <c r="O78" s="20" t="n"/>
      <c r="P78" s="20" t="n"/>
      <c r="Q78" s="20" t="n"/>
      <c r="R78" s="20" t="n"/>
      <c r="S78" s="20" t="n"/>
      <c r="T78" s="20" t="n"/>
      <c r="U78" s="20" t="n"/>
      <c r="V78" s="20" t="n"/>
      <c r="W78" s="20" t="n"/>
      <c r="X78" s="20" t="n"/>
      <c r="Y78" s="20" t="n"/>
      <c r="Z78" s="20" t="n"/>
    </row>
    <row r="79" ht="18.75" customHeight="1">
      <c r="A79" s="23" t="n"/>
      <c r="B79" s="23" t="n"/>
      <c r="C79" s="20" t="n"/>
      <c r="D79" s="20" t="n"/>
      <c r="E79" s="20" t="n"/>
      <c r="F79" s="20" t="n"/>
      <c r="G79" s="20" t="n"/>
      <c r="H79" s="20" t="n"/>
      <c r="I79" s="20" t="n"/>
      <c r="J79" s="20" t="n"/>
      <c r="K79" s="20" t="n"/>
      <c r="L79" s="20" t="n"/>
      <c r="M79" s="20" t="n"/>
      <c r="N79" s="20" t="n"/>
      <c r="O79" s="20" t="n"/>
      <c r="P79" s="20" t="n"/>
      <c r="Q79" s="20" t="n"/>
      <c r="R79" s="20" t="n"/>
      <c r="S79" s="20" t="n"/>
      <c r="T79" s="20" t="n"/>
      <c r="U79" s="20" t="n"/>
      <c r="V79" s="20" t="n"/>
      <c r="W79" s="20" t="n"/>
      <c r="X79" s="20" t="n"/>
      <c r="Y79" s="20" t="n"/>
      <c r="Z79" s="20" t="n"/>
    </row>
    <row r="80" ht="18.75" customHeight="1">
      <c r="A80" s="23" t="n"/>
      <c r="B80" s="23" t="n"/>
      <c r="C80" s="20" t="n"/>
      <c r="D80" s="20" t="n"/>
      <c r="E80" s="20" t="n"/>
      <c r="F80" s="20" t="n"/>
      <c r="G80" s="20" t="n"/>
      <c r="H80" s="20" t="n"/>
      <c r="I80" s="20" t="n"/>
      <c r="J80" s="20" t="n"/>
      <c r="K80" s="20" t="n"/>
      <c r="L80" s="20" t="n"/>
      <c r="M80" s="20" t="n"/>
      <c r="N80" s="20" t="n"/>
      <c r="O80" s="20" t="n"/>
      <c r="P80" s="20" t="n"/>
      <c r="Q80" s="20" t="n"/>
      <c r="R80" s="20" t="n"/>
      <c r="S80" s="20" t="n"/>
      <c r="T80" s="20" t="n"/>
      <c r="U80" s="20" t="n"/>
      <c r="V80" s="20" t="n"/>
      <c r="W80" s="20" t="n"/>
      <c r="X80" s="20" t="n"/>
      <c r="Y80" s="20" t="n"/>
      <c r="Z80" s="20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B7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9" min="1" max="1"/>
  </cols>
  <sheetData>
    <row r="1" ht="18.75" customHeight="1">
      <c r="A1" s="6" t="n">
        <v>1041</v>
      </c>
      <c r="B1" t="inlineStr">
        <is>
          <t>1128</t>
        </is>
      </c>
    </row>
    <row r="2" ht="18.75" customHeight="1">
      <c r="A2" s="6" t="n">
        <v>1021</v>
      </c>
      <c r="B2" t="inlineStr">
        <is>
          <t>11120</t>
        </is>
      </c>
    </row>
    <row r="3" ht="18.75" customHeight="1">
      <c r="A3" s="6" t="n">
        <v>1031</v>
      </c>
      <c r="B3" t="inlineStr">
        <is>
          <t>12476</t>
        </is>
      </c>
    </row>
    <row r="4" ht="18.75" customHeight="1">
      <c r="A4" s="6" t="n">
        <v>1041</v>
      </c>
      <c r="B4" t="inlineStr">
        <is>
          <t>1128</t>
        </is>
      </c>
    </row>
    <row r="5" ht="18.75" customHeight="1">
      <c r="A5" s="6" t="n">
        <v>1051</v>
      </c>
      <c r="B5" t="inlineStr">
        <is>
          <t>10336</t>
        </is>
      </c>
    </row>
    <row r="6" ht="18.75" customHeight="1">
      <c r="A6" s="6" t="n">
        <v>1061</v>
      </c>
      <c r="B6" t="inlineStr">
        <is>
          <t>6995</t>
        </is>
      </c>
    </row>
    <row r="7" ht="18.75" customHeight="1">
      <c r="A7" s="6" t="n">
        <v>1343</v>
      </c>
      <c r="B7" t="inlineStr">
        <is>
          <t>11584</t>
        </is>
      </c>
    </row>
    <row r="8" ht="18.75" customHeight="1">
      <c r="A8" s="6" t="n">
        <v>1323</v>
      </c>
      <c r="B8" t="inlineStr">
        <is>
          <t>20458</t>
        </is>
      </c>
    </row>
    <row r="9" ht="18.75" customHeight="1">
      <c r="A9" s="6" t="n">
        <v>1333</v>
      </c>
      <c r="B9" t="inlineStr">
        <is>
          <t>19972</t>
        </is>
      </c>
    </row>
    <row r="10" ht="18.75" customHeight="1">
      <c r="A10" s="6" t="n">
        <v>1343</v>
      </c>
      <c r="B10" t="inlineStr">
        <is>
          <t>11584</t>
        </is>
      </c>
    </row>
    <row r="11" ht="18.75" customHeight="1">
      <c r="A11" s="6" t="n">
        <v>1353</v>
      </c>
      <c r="B11" t="inlineStr">
        <is>
          <t>14092</t>
        </is>
      </c>
    </row>
    <row r="12" ht="18.75" customHeight="1">
      <c r="A12" s="6" t="n">
        <v>1363</v>
      </c>
      <c r="B12" t="inlineStr">
        <is>
          <t>10789</t>
        </is>
      </c>
    </row>
    <row r="13" ht="18.75" customHeight="1">
      <c r="A13" s="6" t="n">
        <v>517</v>
      </c>
      <c r="B13" t="inlineStr">
        <is>
          <t>74</t>
        </is>
      </c>
    </row>
    <row r="14" ht="18.75" customHeight="1">
      <c r="A14" s="6" t="n">
        <v>513</v>
      </c>
      <c r="B14" t="inlineStr">
        <is>
          <t>73</t>
        </is>
      </c>
    </row>
    <row r="15" ht="18.75" customHeight="1">
      <c r="A15" s="6" t="n">
        <v>515</v>
      </c>
      <c r="B15" t="inlineStr">
        <is>
          <t>54</t>
        </is>
      </c>
    </row>
    <row r="16" ht="18.75" customHeight="1">
      <c r="A16" s="6" t="n">
        <v>517</v>
      </c>
      <c r="B16" t="inlineStr">
        <is>
          <t>74</t>
        </is>
      </c>
    </row>
    <row r="17" ht="18.75" customHeight="1">
      <c r="A17" s="6" t="n">
        <v>519</v>
      </c>
      <c r="B17" t="inlineStr">
        <is>
          <t>49</t>
        </is>
      </c>
    </row>
    <row r="18" ht="18.75" customHeight="1">
      <c r="A18" s="6" t="n">
        <v>521</v>
      </c>
      <c r="B18" t="inlineStr">
        <is>
          <t>51</t>
        </is>
      </c>
    </row>
    <row r="19" ht="18.75" customHeight="1">
      <c r="A19" s="6" t="n">
        <v>114</v>
      </c>
      <c r="B19" t="inlineStr">
        <is>
          <t>30</t>
        </is>
      </c>
    </row>
    <row r="20" ht="18.75" customHeight="1">
      <c r="A20" s="6" t="n">
        <v>112</v>
      </c>
      <c r="B20" t="inlineStr">
        <is>
          <t>311</t>
        </is>
      </c>
    </row>
    <row r="21" ht="18.75" customHeight="1">
      <c r="A21" s="6" t="n">
        <v>113</v>
      </c>
      <c r="B21" t="inlineStr">
        <is>
          <t>212</t>
        </is>
      </c>
    </row>
    <row r="22" ht="18.75" customHeight="1">
      <c r="A22" s="6" t="n">
        <v>114</v>
      </c>
      <c r="B22" t="inlineStr">
        <is>
          <t>30</t>
        </is>
      </c>
    </row>
    <row r="23" ht="18.75" customHeight="1">
      <c r="A23" s="6" t="n">
        <v>115</v>
      </c>
      <c r="B23" t="inlineStr">
        <is>
          <t>330</t>
        </is>
      </c>
    </row>
    <row r="24" ht="18.75" customHeight="1">
      <c r="A24" s="6" t="n">
        <v>116</v>
      </c>
      <c r="B24" t="inlineStr">
        <is>
          <t>326</t>
        </is>
      </c>
    </row>
    <row r="25" ht="18.75" customHeight="1">
      <c r="A25" s="6" t="n">
        <v>5011</v>
      </c>
      <c r="B25" t="inlineStr">
        <is>
          <t>3357</t>
        </is>
      </c>
    </row>
    <row r="26" ht="18.75" customHeight="1">
      <c r="A26" s="6" t="n">
        <v>5021</v>
      </c>
      <c r="B26" t="inlineStr">
        <is>
          <t>3783</t>
        </is>
      </c>
    </row>
    <row r="27" ht="18.75" customHeight="1">
      <c r="A27" s="6" t="n">
        <v>5031</v>
      </c>
      <c r="B27" t="inlineStr">
        <is>
          <t>8657</t>
        </is>
      </c>
    </row>
    <row r="28" ht="18.75" customHeight="1">
      <c r="A28" s="6" t="n">
        <v>5041</v>
      </c>
      <c r="B28" t="inlineStr">
        <is>
          <t>7995</t>
        </is>
      </c>
    </row>
    <row r="29" ht="18.75" customHeight="1">
      <c r="A29" s="6" t="n">
        <v>5051</v>
      </c>
      <c r="B29" t="inlineStr">
        <is>
          <t>4482</t>
        </is>
      </c>
    </row>
    <row r="30" ht="18.75" customHeight="1">
      <c r="A30" s="6" t="n">
        <v>5061</v>
      </c>
      <c r="B30" t="inlineStr">
        <is>
          <t>1287</t>
        </is>
      </c>
    </row>
    <row r="31" ht="18.75" customHeight="1">
      <c r="A31" s="6" t="n">
        <v>557</v>
      </c>
      <c r="B31" t="inlineStr">
        <is>
          <t>37</t>
        </is>
      </c>
    </row>
    <row r="32" ht="18.75" customHeight="1">
      <c r="A32" s="6" t="n">
        <v>558</v>
      </c>
      <c r="B32" t="inlineStr">
        <is>
          <t>139</t>
        </is>
      </c>
    </row>
    <row r="33" ht="18.75" customHeight="1">
      <c r="A33" s="6" t="n">
        <v>559</v>
      </c>
      <c r="B33" t="inlineStr">
        <is>
          <t>119</t>
        </is>
      </c>
    </row>
    <row r="34" ht="18.75" customHeight="1">
      <c r="A34" s="6" t="n">
        <v>560</v>
      </c>
      <c r="B34" t="inlineStr">
        <is>
          <t>247</t>
        </is>
      </c>
    </row>
    <row r="35" ht="18.75" customHeight="1">
      <c r="A35" s="6" t="n">
        <v>561</v>
      </c>
      <c r="B35" t="inlineStr">
        <is>
          <t>142</t>
        </is>
      </c>
    </row>
    <row r="36" ht="18.75" customHeight="1">
      <c r="A36" s="6" t="n">
        <v>562</v>
      </c>
      <c r="B36" t="inlineStr">
        <is>
          <t>157</t>
        </is>
      </c>
    </row>
    <row r="37" ht="18.75" customHeight="1">
      <c r="A37" s="6" t="n">
        <v>41</v>
      </c>
      <c r="B37" t="inlineStr">
        <is>
          <t>269</t>
        </is>
      </c>
    </row>
    <row r="38" ht="18.75" customHeight="1">
      <c r="A38" s="6" t="n">
        <v>42</v>
      </c>
      <c r="B38" t="inlineStr">
        <is>
          <t>438</t>
        </is>
      </c>
    </row>
    <row r="39" ht="18.75" customHeight="1">
      <c r="A39" s="6" t="n">
        <v>43</v>
      </c>
      <c r="B39" t="inlineStr">
        <is>
          <t>317</t>
        </is>
      </c>
    </row>
    <row r="40" ht="18.75" customHeight="1">
      <c r="A40" s="6" t="n">
        <v>44</v>
      </c>
      <c r="B40" t="inlineStr">
        <is>
          <t>375</t>
        </is>
      </c>
    </row>
    <row r="41" ht="18.75" customHeight="1">
      <c r="A41" s="6" t="n">
        <v>45</v>
      </c>
      <c r="B41" t="inlineStr">
        <is>
          <t>233</t>
        </is>
      </c>
    </row>
    <row r="42" ht="18.75" customHeight="1">
      <c r="A42" s="6" t="n">
        <v>46</v>
      </c>
      <c r="B42" t="inlineStr">
        <is>
          <t>451</t>
        </is>
      </c>
    </row>
    <row r="43" ht="18.75" customHeight="1">
      <c r="A43" s="6" t="n">
        <v>1202</v>
      </c>
      <c r="B43" t="inlineStr">
        <is>
          <t>4525</t>
        </is>
      </c>
    </row>
    <row r="44" ht="18.75" customHeight="1">
      <c r="A44" s="6" t="n">
        <v>79</v>
      </c>
      <c r="B44" t="inlineStr">
        <is>
          <t>0</t>
        </is>
      </c>
    </row>
    <row r="45" ht="18.75" customHeight="1">
      <c r="A45" s="6" t="n">
        <v>2003</v>
      </c>
      <c r="B45" t="inlineStr">
        <is>
          <t>243</t>
        </is>
      </c>
    </row>
    <row r="46" ht="18.75" customHeight="1">
      <c r="A46" s="6" t="n">
        <v>1052</v>
      </c>
      <c r="B46" t="inlineStr">
        <is>
          <t>14253</t>
        </is>
      </c>
    </row>
    <row r="47" ht="18.75" customHeight="1">
      <c r="A47" s="6" t="n">
        <v>1352</v>
      </c>
      <c r="B47" t="inlineStr">
        <is>
          <t>1480</t>
        </is>
      </c>
    </row>
    <row r="48" ht="18.75" customHeight="1">
      <c r="A48" s="6" t="n">
        <v>1353</v>
      </c>
      <c r="B48" t="inlineStr">
        <is>
          <t>14092</t>
        </is>
      </c>
    </row>
    <row r="49" ht="18.75" customHeight="1">
      <c r="A49" s="6" t="n">
        <v>1151</v>
      </c>
      <c r="B49" t="inlineStr">
        <is>
          <t>549</t>
        </is>
      </c>
    </row>
    <row r="50" ht="18.75" customHeight="1">
      <c r="A50" s="6" t="n">
        <v>2001</v>
      </c>
      <c r="B50" t="inlineStr">
        <is>
          <t>1263</t>
        </is>
      </c>
    </row>
    <row r="51" ht="18.75" customHeight="1">
      <c r="A51" s="6" t="n">
        <v>6511</v>
      </c>
      <c r="B51" t="inlineStr">
        <is>
          <t>1</t>
        </is>
      </c>
    </row>
    <row r="52" ht="18.75" customHeight="1">
      <c r="A52" s="6" t="n">
        <v>547</v>
      </c>
      <c r="B52" t="inlineStr">
        <is>
          <t>6</t>
        </is>
      </c>
    </row>
    <row r="53" ht="18.75" customHeight="1">
      <c r="A53" s="6" t="n">
        <v>538</v>
      </c>
      <c r="B53" t="inlineStr">
        <is>
          <t>8</t>
        </is>
      </c>
    </row>
    <row r="54" ht="18.75" customHeight="1">
      <c r="A54" s="6" t="n">
        <v>555</v>
      </c>
      <c r="B54" t="inlineStr">
        <is>
          <t>36</t>
        </is>
      </c>
    </row>
    <row r="55" ht="18.75" customHeight="1">
      <c r="A55" s="6" t="n">
        <v>570</v>
      </c>
      <c r="B55" t="inlineStr">
        <is>
          <t>18</t>
        </is>
      </c>
    </row>
    <row r="56" ht="18.75" customHeight="1">
      <c r="A56" s="6" t="n">
        <v>529</v>
      </c>
      <c r="B56" t="inlineStr">
        <is>
          <t>2</t>
        </is>
      </c>
    </row>
    <row r="57" ht="18.75" customHeight="1">
      <c r="A57" s="6" t="n">
        <v>531</v>
      </c>
      <c r="B57" t="inlineStr">
        <is>
          <t>35</t>
        </is>
      </c>
    </row>
    <row r="58" ht="18.75" customHeight="1">
      <c r="A58" s="6" t="n">
        <v>5411</v>
      </c>
      <c r="B58" t="inlineStr">
        <is>
          <t>1</t>
        </is>
      </c>
    </row>
    <row r="59" ht="18.75" customHeight="1">
      <c r="A59" s="6" t="n">
        <v>5421</v>
      </c>
      <c r="B59" t="inlineStr">
        <is>
          <t>130</t>
        </is>
      </c>
    </row>
    <row r="60" ht="18.75" customHeight="1">
      <c r="A60" s="6" t="n">
        <v>5431</v>
      </c>
      <c r="B60" t="inlineStr">
        <is>
          <t>128</t>
        </is>
      </c>
    </row>
    <row r="61" ht="18.75" customHeight="1">
      <c r="A61" s="6" t="n">
        <v>5441</v>
      </c>
      <c r="B61" t="inlineStr">
        <is>
          <t>159</t>
        </is>
      </c>
    </row>
    <row r="62" ht="18.75" customHeight="1">
      <c r="A62" s="6" t="n">
        <v>5451</v>
      </c>
      <c r="B62" t="inlineStr">
        <is>
          <t>98</t>
        </is>
      </c>
    </row>
    <row r="63" ht="18.75" customHeight="1">
      <c r="A63" s="6" t="n">
        <v>5461</v>
      </c>
      <c r="B63" t="inlineStr">
        <is>
          <t>68</t>
        </is>
      </c>
    </row>
    <row r="64" ht="18.75" customHeight="1">
      <c r="A64" s="6" t="n">
        <v>5471</v>
      </c>
      <c r="B64" t="inlineStr">
        <is>
          <t>131</t>
        </is>
      </c>
    </row>
    <row r="65" ht="18.75" customHeight="1">
      <c r="A65" s="6" t="n">
        <v>5481</v>
      </c>
      <c r="B65" t="inlineStr">
        <is>
          <t>171</t>
        </is>
      </c>
    </row>
    <row r="66" ht="18.75" customHeight="1">
      <c r="A66" s="6" t="n">
        <v>5491</v>
      </c>
      <c r="B66" t="inlineStr">
        <is>
          <t>135</t>
        </is>
      </c>
    </row>
    <row r="67" ht="18.75" customHeight="1">
      <c r="A67" s="6" t="n">
        <v>5501</v>
      </c>
      <c r="B67" t="inlineStr">
        <is>
          <t>166</t>
        </is>
      </c>
    </row>
    <row r="68" ht="18.75" customHeight="1">
      <c r="A68" s="6" t="n">
        <v>4011</v>
      </c>
      <c r="B68" t="inlineStr">
        <is>
          <t>4748</t>
        </is>
      </c>
    </row>
    <row r="69" ht="18.75" customHeight="1">
      <c r="A69" s="6" t="n">
        <v>4021</v>
      </c>
      <c r="B69" t="inlineStr">
        <is>
          <t>5539</t>
        </is>
      </c>
    </row>
    <row r="70" ht="18.75" customHeight="1">
      <c r="A70" s="6" t="n">
        <v>4031</v>
      </c>
      <c r="B70" t="inlineStr">
        <is>
          <t>4531</t>
        </is>
      </c>
    </row>
    <row r="71" ht="18.75" customHeight="1">
      <c r="A71" s="6" t="n">
        <v>4041</v>
      </c>
      <c r="B71" t="inlineStr">
        <is>
          <t>2821</t>
        </is>
      </c>
    </row>
    <row r="72" ht="18.75" customHeight="1">
      <c r="A72" s="6" t="n">
        <v>4051</v>
      </c>
      <c r="B72" t="inlineStr">
        <is>
          <t>3655</t>
        </is>
      </c>
    </row>
    <row r="73" ht="18.75" customHeight="1">
      <c r="A73" s="6" t="n">
        <v>4061</v>
      </c>
      <c r="B73" t="inlineStr">
        <is>
          <t>2102</t>
        </is>
      </c>
    </row>
    <row r="74" ht="18.75" customHeight="1">
      <c r="A74" s="6" t="n">
        <v>4071</v>
      </c>
      <c r="B74" t="inlineStr">
        <is>
          <t>3461</t>
        </is>
      </c>
    </row>
    <row r="75" ht="18.75" customHeight="1">
      <c r="A75" s="6" t="n">
        <v>4081</v>
      </c>
      <c r="B75" t="inlineStr">
        <is>
          <t>8787</t>
        </is>
      </c>
    </row>
    <row r="76" ht="18.75" customHeight="1">
      <c r="A76" s="6" t="n">
        <v>4091</v>
      </c>
      <c r="B76" t="inlineStr">
        <is>
          <t>7233</t>
        </is>
      </c>
    </row>
    <row r="77" ht="18.75" customHeight="1">
      <c r="A77" s="6" t="n">
        <v>4101</v>
      </c>
      <c r="B77" t="inlineStr">
        <is>
          <t>2874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H46"/>
  <sheetViews>
    <sheetView workbookViewId="0">
      <pane xSplit="1" ySplit="0" topLeftCell="B1" activePane="topRight" state="frozen"/>
      <selection activeCell="A1" sqref="A1"/>
    </sheetView>
  </sheetViews>
  <sheetFormatPr baseColWidth="8" defaultRowHeight="15"/>
  <cols>
    <col width="20.29071428571428" bestFit="1" customWidth="1" style="13" min="1" max="1"/>
    <col width="13.57642857142857" bestFit="1" customWidth="1" style="19" min="2" max="2"/>
    <col width="13.57642857142857" bestFit="1" customWidth="1" style="19" min="3" max="3"/>
    <col width="13.57642857142857" bestFit="1" customWidth="1" style="19" min="4" max="4"/>
    <col width="13.57642857142857" bestFit="1" customWidth="1" style="19" min="5" max="5"/>
    <col width="13.57642857142857" bestFit="1" customWidth="1" style="19" min="6" max="6"/>
    <col width="13.57642857142857" bestFit="1" customWidth="1" style="20" min="7" max="7"/>
    <col width="13.57642857142857" bestFit="1" customWidth="1" style="13" min="8" max="8"/>
  </cols>
  <sheetData>
    <row r="1" ht="18.75" customHeight="1">
      <c r="A1" s="16" t="inlineStr">
        <is>
          <t>礎武器限凸</t>
        </is>
      </c>
      <c r="B1" s="15" t="inlineStr">
        <is>
          <t>交換</t>
        </is>
      </c>
      <c r="C1" s="15" t="n">
        <v>1</v>
      </c>
      <c r="D1" s="15" t="n">
        <v>2</v>
      </c>
      <c r="E1" s="15" t="n">
        <v>3</v>
      </c>
      <c r="F1" s="15" t="n">
        <v>4</v>
      </c>
      <c r="G1" s="15" t="n">
        <v>5</v>
      </c>
      <c r="H1" s="16" t="inlineStr">
        <is>
          <t>總計(5凸)</t>
        </is>
      </c>
    </row>
    <row r="2" ht="18.75" customHeight="1">
      <c r="A2" s="16" t="inlineStr">
        <is>
          <t>ニューワールド･クォーツ</t>
        </is>
      </c>
      <c r="B2" s="6" t="n">
        <v>5</v>
      </c>
      <c r="C2" s="6" t="n">
        <v>5</v>
      </c>
      <c r="D2" s="6" t="n">
        <v>10</v>
      </c>
      <c r="E2" s="6" t="n">
        <v>20</v>
      </c>
      <c r="F2" s="6" t="n">
        <v>20</v>
      </c>
      <c r="G2" s="6" t="n">
        <v>30</v>
      </c>
      <c r="H2" s="16">
        <f>SUM(B2:G2)</f>
        <v/>
      </c>
    </row>
    <row r="3" ht="18.75" customHeight="1">
      <c r="A3" s="16" t="inlineStr">
        <is>
          <t>対応したブライト</t>
        </is>
      </c>
      <c r="B3" s="6" t="n">
        <v>5</v>
      </c>
      <c r="C3" s="6" t="n">
        <v>15</v>
      </c>
      <c r="D3" s="6" t="n">
        <v>30</v>
      </c>
      <c r="E3" s="6" t="n">
        <v>50</v>
      </c>
      <c r="F3" s="6" t="n">
        <v>60</v>
      </c>
      <c r="G3" s="6" t="n">
        <v>70</v>
      </c>
      <c r="H3" s="16">
        <f>SUM(B3:G3)</f>
        <v/>
      </c>
    </row>
    <row r="4" ht="18.75" customHeight="1">
      <c r="A4" s="16" t="inlineStr">
        <is>
          <t>対応したウェリタス</t>
        </is>
      </c>
      <c r="B4" s="6" t="n">
        <v>20</v>
      </c>
      <c r="C4" s="6" t="n">
        <v>70</v>
      </c>
      <c r="D4" s="6" t="n">
        <v>100</v>
      </c>
      <c r="E4" s="6" t="n">
        <v>130</v>
      </c>
      <c r="F4" s="6" t="n">
        <v>150</v>
      </c>
      <c r="G4" s="6" t="n">
        <v>170</v>
      </c>
      <c r="H4" s="16">
        <f>SUM(B4:G4)</f>
        <v/>
      </c>
    </row>
    <row r="5" ht="18.75" customHeight="1">
      <c r="A5" s="16" t="inlineStr">
        <is>
          <t>マリス･フラグメント</t>
        </is>
      </c>
      <c r="B5" s="6" t="n">
        <v>0</v>
      </c>
      <c r="C5" s="6" t="n">
        <v>30</v>
      </c>
      <c r="D5" s="6" t="n">
        <v>0</v>
      </c>
      <c r="E5" s="6" t="n">
        <v>0</v>
      </c>
      <c r="F5" s="6" t="n">
        <v>0</v>
      </c>
      <c r="G5" s="6" t="n">
        <v>0</v>
      </c>
      <c r="H5" s="16">
        <f>SUM(B5:G5)</f>
        <v/>
      </c>
    </row>
    <row r="6" ht="18.75" customHeight="1">
      <c r="A6" s="16" t="inlineStr">
        <is>
          <t>蒼翠の結晶</t>
        </is>
      </c>
      <c r="B6" s="6" t="n">
        <v>0</v>
      </c>
      <c r="C6" s="6" t="n">
        <v>0</v>
      </c>
      <c r="D6" s="6" t="n">
        <v>20</v>
      </c>
      <c r="E6" s="6" t="n">
        <v>0</v>
      </c>
      <c r="F6" s="6" t="n">
        <v>0</v>
      </c>
      <c r="G6" s="6" t="n">
        <v>0</v>
      </c>
      <c r="H6" s="16">
        <f>SUM(B6:G6)</f>
        <v/>
      </c>
    </row>
    <row r="7" ht="18.75" customHeight="1">
      <c r="A7" s="16" t="inlineStr">
        <is>
          <t>対応した六竜の竜珠</t>
        </is>
      </c>
      <c r="B7" s="6" t="n">
        <v>0</v>
      </c>
      <c r="C7" s="6" t="n">
        <v>0</v>
      </c>
      <c r="D7" s="6" t="n">
        <v>0</v>
      </c>
      <c r="E7" s="6" t="n">
        <v>20</v>
      </c>
      <c r="F7" s="6" t="n">
        <v>30</v>
      </c>
      <c r="G7" s="6" t="n">
        <v>0</v>
      </c>
      <c r="H7" s="16">
        <f>SUM(B7:G7)</f>
        <v/>
      </c>
    </row>
    <row r="8" ht="18.75" customHeight="1">
      <c r="A8" s="16" t="inlineStr">
        <is>
          <t>対応した六竜トレジャー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30</v>
      </c>
      <c r="H8" s="16">
        <f>SUM(B8:G8)</f>
        <v/>
      </c>
    </row>
    <row r="9" ht="18.75" customHeight="1">
      <c r="A9" s="16" t="inlineStr">
        <is>
          <t>対応したヴェルム文書</t>
        </is>
      </c>
      <c r="B9" s="6" t="n">
        <v>0</v>
      </c>
      <c r="C9" s="6" t="n">
        <v>100</v>
      </c>
      <c r="D9" s="6" t="n">
        <v>150</v>
      </c>
      <c r="E9" s="6" t="n">
        <v>200</v>
      </c>
      <c r="F9" s="6" t="n">
        <v>250</v>
      </c>
      <c r="G9" s="6" t="n">
        <v>0</v>
      </c>
      <c r="H9" s="16">
        <f>SUM(B9:G9)</f>
        <v/>
      </c>
    </row>
    <row r="10" ht="18.75" customHeight="1">
      <c r="A10" s="16" t="inlineStr">
        <is>
          <t>対応したアストラ</t>
        </is>
      </c>
      <c r="B10" s="6" t="n">
        <v>0</v>
      </c>
      <c r="C10" s="6" t="n">
        <v>30</v>
      </c>
      <c r="D10" s="6" t="n">
        <v>50</v>
      </c>
      <c r="E10" s="6" t="n">
        <v>100</v>
      </c>
      <c r="F10" s="6" t="n">
        <v>120</v>
      </c>
      <c r="G10" s="6" t="n">
        <v>140</v>
      </c>
      <c r="H10" s="16">
        <f>SUM(B10:G10)</f>
        <v/>
      </c>
    </row>
    <row r="11" ht="18.75" customHeight="1">
      <c r="A11" s="16" t="inlineStr">
        <is>
          <t>対応したイデア</t>
        </is>
      </c>
      <c r="B11" s="6" t="n">
        <v>0</v>
      </c>
      <c r="C11" s="6" t="n">
        <v>0</v>
      </c>
      <c r="D11" s="6" t="n">
        <v>30</v>
      </c>
      <c r="E11" s="6" t="n">
        <v>70</v>
      </c>
      <c r="F11" s="6" t="n">
        <v>100</v>
      </c>
      <c r="G11" s="6" t="n">
        <v>130</v>
      </c>
      <c r="H11" s="16">
        <f>SUM(B11:G11)</f>
        <v/>
      </c>
    </row>
    <row r="12" ht="18.75" customHeight="1">
      <c r="A12" s="16" t="inlineStr">
        <is>
          <t>対応したフラグメント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30</v>
      </c>
      <c r="H12" s="16">
        <f>SUM(B12:G12)</f>
        <v/>
      </c>
    </row>
    <row r="13" ht="18.75" customHeight="1">
      <c r="A13" s="16" t="inlineStr">
        <is>
          <t>刻の流砂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3</v>
      </c>
      <c r="H13" s="16">
        <f>SUM(B13:G13)</f>
        <v/>
      </c>
    </row>
    <row r="14" ht="18.75" customHeight="1">
      <c r="A14" s="13" t="n"/>
      <c r="B14" s="19" t="n"/>
      <c r="C14" s="19" t="n"/>
      <c r="D14" s="19" t="n"/>
      <c r="E14" s="19" t="n"/>
      <c r="F14" s="19" t="n"/>
      <c r="G14" s="20" t="n"/>
      <c r="H14" s="13" t="n"/>
    </row>
    <row r="15" ht="18.75" customHeight="1">
      <c r="A15" s="16" t="inlineStr">
        <is>
          <t>十天超越</t>
        </is>
      </c>
      <c r="B15" s="6" t="n">
        <v>110</v>
      </c>
      <c r="C15" s="6" t="n">
        <v>120</v>
      </c>
      <c r="D15" s="6" t="n">
        <v>130</v>
      </c>
      <c r="E15" s="6" t="n">
        <v>140</v>
      </c>
      <c r="F15" s="6" t="n">
        <v>150</v>
      </c>
      <c r="G15" s="15" t="inlineStr">
        <is>
          <t>總計(5凸)</t>
        </is>
      </c>
      <c r="H15" s="13" t="n"/>
    </row>
    <row r="16" ht="18.75" customHeight="1">
      <c r="A16" s="16" t="inlineStr">
        <is>
          <t>星晶の欠片</t>
        </is>
      </c>
      <c r="B16" s="6" t="n">
        <v>7500</v>
      </c>
      <c r="C16" s="6" t="n">
        <v>2500</v>
      </c>
      <c r="D16" s="6" t="n">
        <v>0</v>
      </c>
      <c r="E16" s="6" t="n">
        <v>0</v>
      </c>
      <c r="F16" s="6" t="n">
        <v>0</v>
      </c>
      <c r="G16" s="15">
        <f>SUM(B16:F16)</f>
        <v/>
      </c>
      <c r="H16" s="13" t="n"/>
    </row>
    <row r="17" ht="18.75" customHeight="1">
      <c r="A17" s="16" t="inlineStr">
        <is>
          <t>ヒヒイロカネ</t>
        </is>
      </c>
      <c r="B17" s="6" t="n">
        <v>1</v>
      </c>
      <c r="C17" s="6" t="n">
        <v>0</v>
      </c>
      <c r="D17" s="6" t="n">
        <v>0</v>
      </c>
      <c r="E17" s="6" t="n">
        <v>0</v>
      </c>
      <c r="F17" s="6" t="n">
        <v>0</v>
      </c>
      <c r="G17" s="15">
        <f>SUM(B17:F17)</f>
        <v/>
      </c>
      <c r="H17" s="13" t="n"/>
    </row>
    <row r="18" ht="18.75" customHeight="1">
      <c r="A18" s="16" t="inlineStr">
        <is>
          <t>対応した銀片</t>
        </is>
      </c>
      <c r="B18" s="6" t="n">
        <v>200</v>
      </c>
      <c r="C18" s="6" t="n">
        <v>0</v>
      </c>
      <c r="D18" s="6" t="n">
        <v>0</v>
      </c>
      <c r="E18" s="6" t="n">
        <v>0</v>
      </c>
      <c r="F18" s="6" t="n">
        <v>0</v>
      </c>
      <c r="G18" s="15">
        <f>SUM(B18:F18)</f>
        <v/>
      </c>
      <c r="H18" s="13" t="n"/>
    </row>
    <row r="19" ht="18.75" customHeight="1">
      <c r="A19" s="16" t="inlineStr">
        <is>
          <t>対応した宝珠</t>
        </is>
      </c>
      <c r="B19" s="6" t="n">
        <v>7500</v>
      </c>
      <c r="C19" s="6" t="n">
        <v>0</v>
      </c>
      <c r="D19" s="6" t="n">
        <v>0</v>
      </c>
      <c r="E19" s="6" t="n">
        <v>0</v>
      </c>
      <c r="F19" s="6" t="n">
        <v>0</v>
      </c>
      <c r="G19" s="15">
        <f>SUM(B19:F19)</f>
        <v/>
      </c>
      <c r="H19" s="13" t="n"/>
    </row>
    <row r="20" ht="18.75" customHeight="1">
      <c r="A20" s="16" t="inlineStr">
        <is>
          <t>対応したジーン</t>
        </is>
      </c>
      <c r="B20" s="6" t="n">
        <v>7500</v>
      </c>
      <c r="C20" s="6" t="n">
        <v>2500</v>
      </c>
      <c r="D20" s="6" t="n">
        <v>0</v>
      </c>
      <c r="E20" s="6" t="n">
        <v>0</v>
      </c>
      <c r="F20" s="6" t="n">
        <v>0</v>
      </c>
      <c r="G20" s="15">
        <f>SUM(B20:F20)</f>
        <v/>
      </c>
      <c r="H20" s="13" t="n"/>
    </row>
    <row r="21" ht="18.75" customHeight="1">
      <c r="A21" s="16" t="inlineStr">
        <is>
          <t>対応した朽ち武器</t>
        </is>
      </c>
      <c r="B21" s="6" t="n">
        <v>120</v>
      </c>
      <c r="C21" s="6" t="n">
        <v>40</v>
      </c>
      <c r="D21" s="6" t="n">
        <v>0</v>
      </c>
      <c r="E21" s="6" t="n">
        <v>0</v>
      </c>
      <c r="F21" s="6" t="n">
        <v>0</v>
      </c>
      <c r="G21" s="15">
        <f>SUM(B21:F21)</f>
        <v/>
      </c>
      <c r="H21" s="13" t="n"/>
    </row>
    <row r="22" ht="18.75" customHeight="1">
      <c r="A22" s="16" t="inlineStr">
        <is>
          <t>マグナ2マグアニ</t>
        </is>
      </c>
      <c r="B22" s="6" t="n">
        <v>0</v>
      </c>
      <c r="C22" s="6" t="n">
        <v>50</v>
      </c>
      <c r="D22" s="6" t="n">
        <v>0</v>
      </c>
      <c r="E22" s="6" t="n">
        <v>0</v>
      </c>
      <c r="F22" s="6" t="n">
        <v>0</v>
      </c>
      <c r="G22" s="15">
        <f>SUM(B22:F22)</f>
        <v/>
      </c>
      <c r="H22" s="13" t="n"/>
    </row>
    <row r="23" ht="18.75" customHeight="1">
      <c r="A23" s="16" t="inlineStr">
        <is>
          <t>プシュケー</t>
        </is>
      </c>
      <c r="B23" s="6" t="n">
        <v>0</v>
      </c>
      <c r="C23" s="6" t="n">
        <v>300</v>
      </c>
      <c r="D23" s="6" t="n">
        <v>0</v>
      </c>
      <c r="E23" s="6" t="n">
        <v>0</v>
      </c>
      <c r="F23" s="6" t="n">
        <v>0</v>
      </c>
      <c r="G23" s="15">
        <f>SUM(B23:F23)</f>
        <v/>
      </c>
      <c r="H23" s="13" t="n"/>
    </row>
    <row r="24" ht="18.75" customHeight="1">
      <c r="A24" s="16" t="inlineStr">
        <is>
          <t>バハ紫電角</t>
        </is>
      </c>
      <c r="B24" s="6" t="n">
        <v>0</v>
      </c>
      <c r="C24" s="6" t="n">
        <v>100</v>
      </c>
      <c r="D24" s="6" t="n">
        <v>0</v>
      </c>
      <c r="E24" s="6" t="n">
        <v>0</v>
      </c>
      <c r="F24" s="6" t="n">
        <v>0</v>
      </c>
      <c r="G24" s="15">
        <f>SUM(B24:F24)</f>
        <v/>
      </c>
      <c r="H24" s="13" t="n"/>
    </row>
    <row r="25" ht="18.75" customHeight="1">
      <c r="A25" s="16" t="inlineStr">
        <is>
          <t>究竟の証</t>
        </is>
      </c>
      <c r="B25" s="6" t="n">
        <v>0</v>
      </c>
      <c r="C25" s="6" t="n">
        <v>100</v>
      </c>
      <c r="D25" s="6" t="n">
        <v>0</v>
      </c>
      <c r="E25" s="6" t="n">
        <v>0</v>
      </c>
      <c r="F25" s="6" t="n">
        <v>0</v>
      </c>
      <c r="G25" s="15">
        <f>SUM(B25:F25)</f>
        <v/>
      </c>
      <c r="H25" s="13" t="n"/>
    </row>
    <row r="26" ht="18.75" customHeight="1">
      <c r="A26" s="16" t="inlineStr">
        <is>
          <t>JP</t>
        </is>
      </c>
      <c r="B26" s="6" t="n">
        <v>0</v>
      </c>
      <c r="C26" s="6" t="n">
        <v>20000</v>
      </c>
      <c r="D26" s="6" t="n">
        <v>0</v>
      </c>
      <c r="E26" s="6" t="n">
        <v>0</v>
      </c>
      <c r="F26" s="6" t="n">
        <v>0</v>
      </c>
      <c r="G26" s="15">
        <f>SUM(B26:F26)</f>
        <v/>
      </c>
      <c r="H26" s="13" t="n"/>
    </row>
    <row r="27" ht="18.75" customHeight="1">
      <c r="A27" s="16" t="inlineStr">
        <is>
          <t>煌光の宝珠</t>
        </is>
      </c>
      <c r="B27" s="6" t="n">
        <v>0</v>
      </c>
      <c r="C27" s="6" t="n">
        <v>500</v>
      </c>
      <c r="D27" s="6" t="n">
        <v>0</v>
      </c>
      <c r="E27" s="6" t="n">
        <v>0</v>
      </c>
      <c r="F27" s="6" t="n">
        <v>0</v>
      </c>
      <c r="G27" s="15">
        <f>SUM(B27:F27)</f>
        <v/>
      </c>
      <c r="H27" s="13" t="n"/>
    </row>
    <row r="28" ht="18.75" customHeight="1">
      <c r="A28" s="16" t="inlineStr">
        <is>
          <t>天光の巻</t>
        </is>
      </c>
      <c r="B28" s="6" t="n">
        <v>0</v>
      </c>
      <c r="C28" s="6" t="n">
        <v>500</v>
      </c>
      <c r="D28" s="6" t="n">
        <v>0</v>
      </c>
      <c r="E28" s="6" t="n">
        <v>0</v>
      </c>
      <c r="F28" s="6" t="n">
        <v>0</v>
      </c>
      <c r="G28" s="15">
        <f>SUM(B28:F28)</f>
        <v/>
      </c>
      <c r="H28" s="13" t="n"/>
    </row>
    <row r="29" ht="18.75" customHeight="1">
      <c r="A29" s="16" t="inlineStr">
        <is>
          <t>ホーリー・ジーン</t>
        </is>
      </c>
      <c r="B29" s="6" t="n">
        <v>0</v>
      </c>
      <c r="C29" s="6" t="n">
        <v>500</v>
      </c>
      <c r="D29" s="6" t="n">
        <v>0</v>
      </c>
      <c r="E29" s="6" t="n">
        <v>0</v>
      </c>
      <c r="F29" s="6" t="n">
        <v>0</v>
      </c>
      <c r="G29" s="15">
        <f>SUM(B29:F29)</f>
        <v/>
      </c>
      <c r="H29" s="13" t="n"/>
    </row>
    <row r="30" ht="18.75" customHeight="1">
      <c r="A30" s="16" t="inlineStr">
        <is>
          <t>白竜鱗</t>
        </is>
      </c>
      <c r="B30" s="6" t="n">
        <v>0</v>
      </c>
      <c r="C30" s="6" t="n">
        <v>500</v>
      </c>
      <c r="D30" s="6" t="n">
        <v>0</v>
      </c>
      <c r="E30" s="6" t="n">
        <v>0</v>
      </c>
      <c r="F30" s="6" t="n">
        <v>0</v>
      </c>
      <c r="G30" s="15">
        <f>SUM(B30:F30)</f>
        <v/>
      </c>
      <c r="H30" s="13" t="n"/>
    </row>
    <row r="31" ht="18.75" customHeight="1">
      <c r="A31" s="16" t="inlineStr">
        <is>
          <t>栄光の証</t>
        </is>
      </c>
      <c r="B31" s="6" t="n">
        <v>0</v>
      </c>
      <c r="C31" s="6" t="n">
        <v>500</v>
      </c>
      <c r="D31" s="6" t="n">
        <v>0</v>
      </c>
      <c r="E31" s="6" t="n">
        <v>0</v>
      </c>
      <c r="F31" s="6" t="n">
        <v>0</v>
      </c>
      <c r="G31" s="15">
        <f>SUM(B31:F31)</f>
        <v/>
      </c>
      <c r="H31" s="13" t="n"/>
    </row>
    <row r="32" ht="18.75" customHeight="1">
      <c r="A32" s="16" t="inlineStr">
        <is>
          <t>宝晶石</t>
        </is>
      </c>
      <c r="B32" s="6" t="n">
        <v>0</v>
      </c>
      <c r="C32" s="6" t="n">
        <v>1000</v>
      </c>
      <c r="D32" s="6" t="n">
        <v>0</v>
      </c>
      <c r="E32" s="6" t="n">
        <v>0</v>
      </c>
      <c r="F32" s="6" t="n">
        <v>0</v>
      </c>
      <c r="G32" s="15">
        <f>SUM(B32:F32)</f>
        <v/>
      </c>
      <c r="H32" s="13" t="n"/>
    </row>
    <row r="33" ht="18.75" customHeight="1">
      <c r="A33" s="16" t="inlineStr">
        <is>
          <t>天星器</t>
        </is>
      </c>
      <c r="B33" s="6" t="n">
        <v>0</v>
      </c>
      <c r="C33" s="6" t="n">
        <v>40</v>
      </c>
      <c r="D33" s="6" t="n">
        <v>0</v>
      </c>
      <c r="E33" s="6" t="n">
        <v>0</v>
      </c>
      <c r="F33" s="6" t="n">
        <v>0</v>
      </c>
      <c r="G33" s="15">
        <f>SUM(B33:F33)</f>
        <v/>
      </c>
      <c r="H33" s="13" t="n"/>
    </row>
    <row r="34" ht="18.75" customHeight="1">
      <c r="A34" s="16" t="inlineStr">
        <is>
          <t>対応した下位宝珠</t>
        </is>
      </c>
      <c r="B34" s="6" t="n">
        <v>0</v>
      </c>
      <c r="C34" s="6" t="n">
        <v>2500</v>
      </c>
      <c r="D34" s="6" t="n">
        <v>0</v>
      </c>
      <c r="E34" s="6" t="n">
        <v>0</v>
      </c>
      <c r="F34" s="6" t="n">
        <v>0</v>
      </c>
      <c r="G34" s="15">
        <f>SUM(B34:F34)</f>
        <v/>
      </c>
      <c r="H34" s="13" t="n"/>
    </row>
    <row r="35" ht="18.75" customHeight="1">
      <c r="A35" s="16" t="inlineStr">
        <is>
          <t>真なるアニマ</t>
        </is>
      </c>
      <c r="B35" s="6" t="n">
        <v>0</v>
      </c>
      <c r="C35" s="6" t="n">
        <v>30</v>
      </c>
      <c r="D35" s="6" t="n">
        <v>0</v>
      </c>
      <c r="E35" s="6" t="n">
        <v>0</v>
      </c>
      <c r="F35" s="6" t="n">
        <v>0</v>
      </c>
      <c r="G35" s="15">
        <f>SUM(B35:F35)</f>
        <v/>
      </c>
      <c r="H35" s="13" t="n"/>
    </row>
    <row r="36" ht="18.75" customHeight="1">
      <c r="A36" s="16" t="inlineStr">
        <is>
          <t>碧麗の証</t>
        </is>
      </c>
      <c r="B36" s="6" t="n">
        <v>0</v>
      </c>
      <c r="C36" s="6" t="n">
        <v>0</v>
      </c>
      <c r="D36" s="6" t="n">
        <v>1</v>
      </c>
      <c r="E36" s="6" t="n">
        <v>0</v>
      </c>
      <c r="F36" s="6" t="n">
        <v>1</v>
      </c>
      <c r="G36" s="15">
        <f>SUM(B36:F36)</f>
        <v/>
      </c>
      <c r="H36" s="13" t="n"/>
    </row>
    <row r="37" ht="18.75" customHeight="1">
      <c r="A37" s="16" t="inlineStr">
        <is>
          <t>黒麒麟or黄龍のマグアニ</t>
        </is>
      </c>
      <c r="B37" s="6" t="n">
        <v>0</v>
      </c>
      <c r="C37" s="6" t="n">
        <v>0</v>
      </c>
      <c r="D37" s="6" t="n">
        <v>0</v>
      </c>
      <c r="E37" s="6" t="n">
        <v>30</v>
      </c>
      <c r="F37" s="6" t="n">
        <v>0</v>
      </c>
      <c r="G37" s="15">
        <f>SUM(B37:F37)</f>
        <v/>
      </c>
      <c r="H37" s="13" t="n"/>
    </row>
    <row r="38" ht="18.75" customHeight="1">
      <c r="A38" s="16" t="inlineStr">
        <is>
          <t>〇〇のブライト</t>
        </is>
      </c>
      <c r="B38" s="6" t="n">
        <v>0</v>
      </c>
      <c r="C38" s="6" t="n">
        <v>0</v>
      </c>
      <c r="D38" s="6" t="n">
        <v>0</v>
      </c>
      <c r="E38" s="6" t="n">
        <v>30</v>
      </c>
      <c r="F38" s="6" t="n">
        <v>0</v>
      </c>
      <c r="G38" s="15">
        <f>SUM(B38:F38)</f>
        <v/>
      </c>
      <c r="H38" s="13" t="n"/>
    </row>
    <row r="39" ht="18.75" customHeight="1">
      <c r="A39" s="16" t="inlineStr">
        <is>
          <t>対応する武器エレ</t>
        </is>
      </c>
      <c r="B39" s="6" t="n">
        <v>0</v>
      </c>
      <c r="C39" s="6" t="n">
        <v>0</v>
      </c>
      <c r="D39" s="6" t="n">
        <v>0</v>
      </c>
      <c r="E39" s="6" t="n">
        <v>2000</v>
      </c>
      <c r="F39" s="6" t="n">
        <v>0</v>
      </c>
      <c r="G39" s="15">
        <f>SUM(B39:F39)</f>
        <v/>
      </c>
      <c r="H39" s="13" t="n"/>
    </row>
    <row r="40" ht="18.75" customHeight="1">
      <c r="A40" s="16" t="inlineStr">
        <is>
          <t>対応する属性エレ</t>
        </is>
      </c>
      <c r="B40" s="6" t="n">
        <v>0</v>
      </c>
      <c r="C40" s="6" t="n">
        <v>0</v>
      </c>
      <c r="D40" s="6" t="n">
        <v>0</v>
      </c>
      <c r="E40" s="6" t="n">
        <v>2000</v>
      </c>
      <c r="F40" s="6" t="n">
        <v>0</v>
      </c>
      <c r="G40" s="15">
        <f>SUM(B40:F40)</f>
        <v/>
      </c>
      <c r="H40" s="13" t="n"/>
    </row>
    <row r="41" ht="18.75" customHeight="1">
      <c r="A41" s="16" t="inlineStr">
        <is>
          <t>対応する竜珠</t>
        </is>
      </c>
      <c r="B41" s="6" t="n">
        <v>0</v>
      </c>
      <c r="C41" s="6" t="n">
        <v>0</v>
      </c>
      <c r="D41" s="6" t="n">
        <v>0</v>
      </c>
      <c r="E41" s="6" t="n">
        <v>300</v>
      </c>
      <c r="F41" s="6" t="n">
        <v>0</v>
      </c>
      <c r="G41" s="15">
        <f>SUM(B41:F41)</f>
        <v/>
      </c>
      <c r="H41" s="13" t="n"/>
    </row>
    <row r="42" ht="18.75" customHeight="1">
      <c r="A42" s="16" t="inlineStr">
        <is>
          <t>真龍の金鱗</t>
        </is>
      </c>
      <c r="B42" s="6" t="n">
        <v>0</v>
      </c>
      <c r="C42" s="6" t="n">
        <v>0</v>
      </c>
      <c r="D42" s="6" t="n">
        <v>0</v>
      </c>
      <c r="E42" s="6" t="n">
        <v>50</v>
      </c>
      <c r="F42" s="6" t="n">
        <v>0</v>
      </c>
      <c r="G42" s="15">
        <f>SUM(B42:F42)</f>
        <v/>
      </c>
      <c r="H42" s="13" t="n"/>
    </row>
    <row r="43" ht="18.75" customHeight="1">
      <c r="A43" s="16" t="inlineStr">
        <is>
          <t>ルピ</t>
        </is>
      </c>
      <c r="B43" s="6" t="n">
        <v>100000</v>
      </c>
      <c r="C43" s="6" t="n">
        <v>5000000</v>
      </c>
      <c r="D43" s="6" t="n">
        <v>0</v>
      </c>
      <c r="E43" s="6" t="n">
        <v>5000000</v>
      </c>
      <c r="F43" s="6" t="n">
        <v>0</v>
      </c>
      <c r="G43" s="15">
        <f>SUM(B43:F43)</f>
        <v/>
      </c>
      <c r="H43" s="13" t="n"/>
    </row>
    <row r="44" ht="18.75" customHeight="1">
      <c r="A44" s="16" t="inlineStr">
        <is>
          <t>終末の暗晶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30</v>
      </c>
      <c r="G44" s="15">
        <f>SUM(B44:F44)</f>
        <v/>
      </c>
      <c r="H44" s="13" t="n"/>
    </row>
    <row r="45" ht="18.75" customHeight="1">
      <c r="A45" s="16" t="inlineStr">
        <is>
          <t>漆黒の棘翅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30</v>
      </c>
      <c r="G45" s="15">
        <f>SUM(B45:F45)</f>
        <v/>
      </c>
      <c r="H45" s="13" t="n"/>
    </row>
    <row r="46" ht="18.75" customHeight="1">
      <c r="A46" s="16" t="inlineStr">
        <is>
          <t>狡知の魔角</t>
        </is>
      </c>
      <c r="B46" s="6" t="n">
        <v>0</v>
      </c>
      <c r="C46" s="6" t="n">
        <v>0</v>
      </c>
      <c r="D46" s="6" t="n">
        <v>0</v>
      </c>
      <c r="E46" s="6" t="n">
        <v>0</v>
      </c>
      <c r="F46" s="6" t="n">
        <v>30</v>
      </c>
      <c r="G46" s="15">
        <f>SUM(B46:F46)</f>
        <v/>
      </c>
      <c r="H46" s="13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Z291"/>
  <sheetViews>
    <sheetView workbookViewId="0">
      <selection activeCell="A1" sqref="A1"/>
    </sheetView>
  </sheetViews>
  <sheetFormatPr baseColWidth="8" defaultRowHeight="15"/>
  <cols>
    <col width="13.57642857142857" bestFit="1" customWidth="1" style="11" min="1" max="1"/>
    <col width="13.57642857142857" bestFit="1" customWidth="1" style="11" min="2" max="2"/>
    <col width="13.57642857142857" bestFit="1" customWidth="1" style="12" min="3" max="3"/>
    <col width="13.57642857142857" bestFit="1" customWidth="1" style="12" min="4" max="4"/>
    <col width="13.57642857142857" bestFit="1" customWidth="1" style="12" min="5" max="5"/>
    <col width="13.57642857142857" bestFit="1" customWidth="1" style="12" min="6" max="6"/>
    <col width="13.57642857142857" bestFit="1" customWidth="1" style="12" min="7" max="7"/>
    <col width="13.57642857142857" bestFit="1" customWidth="1" style="12" min="8" max="8"/>
    <col width="13.57642857142857" bestFit="1" customWidth="1" style="12" min="9" max="9"/>
    <col width="13.57642857142857" bestFit="1" customWidth="1" style="12" min="10" max="10"/>
    <col width="13.57642857142857" bestFit="1" customWidth="1" style="12" min="11" max="11"/>
    <col width="13.57642857142857" bestFit="1" customWidth="1" style="12" min="12" max="12"/>
    <col width="13.57642857142857" bestFit="1" customWidth="1" style="12" min="13" max="13"/>
    <col width="13.57642857142857" bestFit="1" customWidth="1" style="12" min="14" max="14"/>
    <col width="13.57642857142857" bestFit="1" customWidth="1" style="12" min="15" max="15"/>
    <col width="13.57642857142857" bestFit="1" customWidth="1" style="12" min="16" max="16"/>
    <col width="13.57642857142857" bestFit="1" customWidth="1" style="12" min="17" max="17"/>
    <col width="13.57642857142857" bestFit="1" customWidth="1" style="12" min="18" max="18"/>
    <col width="13.57642857142857" bestFit="1" customWidth="1" style="12" min="19" max="19"/>
    <col width="13.57642857142857" bestFit="1" customWidth="1" style="13" min="20" max="20"/>
    <col width="13.57642857142857" bestFit="1" customWidth="1" style="13" min="21" max="21"/>
    <col width="13.57642857142857" bestFit="1" customWidth="1" style="13" min="22" max="22"/>
    <col width="13.57642857142857" bestFit="1" customWidth="1" style="13" min="23" max="23"/>
    <col width="13.57642857142857" bestFit="1" customWidth="1" style="13" min="24" max="24"/>
    <col width="13.57642857142857" bestFit="1" customWidth="1" style="13" min="25" max="25"/>
    <col width="13.57642857142857" bestFit="1" customWidth="1" style="13" min="26" max="26"/>
  </cols>
  <sheetData>
    <row r="1" ht="18.75" customHeight="1">
      <c r="A1" s="1" t="inlineStr">
        <is>
          <t>id</t>
        </is>
      </c>
      <c r="B1" s="1" t="inlineStr">
        <is>
          <t>name</t>
        </is>
      </c>
      <c r="C1" s="2" t="inlineStr">
        <is>
          <t>quantity</t>
        </is>
      </c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3" t="n"/>
      <c r="U1" s="13" t="n"/>
      <c r="V1" s="13" t="n"/>
      <c r="W1" s="13" t="n"/>
      <c r="X1" s="13" t="n"/>
      <c r="Y1" s="13" t="n"/>
      <c r="Z1" s="13" t="n"/>
    </row>
    <row r="2" ht="18.75" customHeight="1">
      <c r="A2" s="5" t="n">
        <v>10</v>
      </c>
      <c r="B2" s="1" t="inlineStr">
        <is>
          <t>ティアマトのアニマ</t>
        </is>
      </c>
      <c r="C2" s="6" t="n">
        <v>751</v>
      </c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3" t="n"/>
      <c r="U2" s="13" t="n"/>
      <c r="V2" s="13" t="n"/>
      <c r="W2" s="13" t="n"/>
      <c r="X2" s="13" t="n"/>
      <c r="Y2" s="13" t="n"/>
      <c r="Z2" s="13" t="n"/>
    </row>
    <row r="3" ht="18.75" customHeight="1">
      <c r="A3" s="5" t="n">
        <v>18</v>
      </c>
      <c r="B3" s="1" t="inlineStr">
        <is>
          <t>ティアマトのマグナアニマ</t>
        </is>
      </c>
      <c r="C3" s="6" t="n">
        <v>172</v>
      </c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3" t="n"/>
      <c r="U3" s="13" t="n"/>
      <c r="V3" s="13" t="n"/>
      <c r="W3" s="13" t="n"/>
      <c r="X3" s="13" t="n"/>
      <c r="Y3" s="13" t="n"/>
      <c r="Z3" s="13" t="n"/>
    </row>
    <row r="4" ht="18.75" customHeight="1">
      <c r="A4" s="5" t="n">
        <v>32</v>
      </c>
      <c r="B4" s="1" t="inlineStr">
        <is>
          <t>嵐竜の琥珀眼</t>
        </is>
      </c>
      <c r="C4" s="6" t="n">
        <v>322</v>
      </c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3" t="n"/>
      <c r="U4" s="13" t="n"/>
      <c r="V4" s="13" t="n"/>
      <c r="W4" s="13" t="n"/>
      <c r="X4" s="13" t="n"/>
      <c r="Y4" s="13" t="n"/>
      <c r="Z4" s="13" t="n"/>
    </row>
    <row r="5" ht="18.75" customHeight="1">
      <c r="A5" s="5" t="n">
        <v>11</v>
      </c>
      <c r="B5" s="1" t="inlineStr">
        <is>
          <t>コロッサスのアニマ</t>
        </is>
      </c>
      <c r="C5" s="6" t="n">
        <v>700</v>
      </c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3" t="n"/>
      <c r="U5" s="13" t="n"/>
      <c r="V5" s="13" t="n"/>
      <c r="W5" s="13" t="n"/>
      <c r="X5" s="13" t="n"/>
      <c r="Y5" s="13" t="n"/>
      <c r="Z5" s="13" t="n"/>
    </row>
    <row r="6" ht="18.75" customHeight="1">
      <c r="A6" s="5" t="n">
        <v>19</v>
      </c>
      <c r="B6" s="1" t="inlineStr">
        <is>
          <t>コロッサスのマグナアニマ</t>
        </is>
      </c>
      <c r="C6" s="6" t="n">
        <v>203</v>
      </c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3" t="n"/>
      <c r="U6" s="13" t="n"/>
      <c r="V6" s="13" t="n"/>
      <c r="W6" s="13" t="n"/>
      <c r="X6" s="13" t="n"/>
      <c r="Y6" s="13" t="n"/>
      <c r="Z6" s="13" t="n"/>
    </row>
    <row r="7" ht="18.75" customHeight="1">
      <c r="A7" s="5" t="n">
        <v>47</v>
      </c>
      <c r="B7" s="1" t="inlineStr">
        <is>
          <t>プロミネンスリアクター</t>
        </is>
      </c>
      <c r="C7" s="6" t="n">
        <v>280</v>
      </c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3" t="n"/>
      <c r="U7" s="13" t="n"/>
      <c r="V7" s="13" t="n"/>
      <c r="W7" s="13" t="n"/>
      <c r="X7" s="13" t="n"/>
      <c r="Y7" s="13" t="n"/>
      <c r="Z7" s="13" t="n"/>
    </row>
    <row r="8" ht="18.75" customHeight="1">
      <c r="A8" s="5" t="n">
        <v>12</v>
      </c>
      <c r="B8" s="1" t="inlineStr">
        <is>
          <t>リヴァイアサンのアニマ</t>
        </is>
      </c>
      <c r="C8" s="6" t="n">
        <v>1108</v>
      </c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3" t="n"/>
      <c r="U8" s="13" t="n"/>
      <c r="V8" s="13" t="n"/>
      <c r="W8" s="13" t="n"/>
      <c r="X8" s="13" t="n"/>
      <c r="Y8" s="13" t="n"/>
      <c r="Z8" s="13" t="n"/>
    </row>
    <row r="9" ht="18.75" customHeight="1">
      <c r="A9" s="5" t="n">
        <v>20</v>
      </c>
      <c r="B9" s="1" t="inlineStr">
        <is>
          <t>ヴァイアサンのマグナアニマ</t>
        </is>
      </c>
      <c r="C9" s="6" t="n">
        <v>210</v>
      </c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3" t="n"/>
      <c r="U9" s="13" t="n"/>
      <c r="V9" s="13" t="n"/>
      <c r="W9" s="13" t="n"/>
      <c r="X9" s="13" t="n"/>
      <c r="Y9" s="13" t="n"/>
      <c r="Z9" s="13" t="n"/>
    </row>
    <row r="10" ht="18.75" customHeight="1">
      <c r="A10" s="5" t="n">
        <v>48</v>
      </c>
      <c r="B10" s="1" t="inlineStr">
        <is>
          <t>海神の扇尾</t>
        </is>
      </c>
      <c r="C10" s="6" t="n">
        <v>315</v>
      </c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3" t="n"/>
      <c r="U10" s="13" t="n"/>
      <c r="V10" s="13" t="n"/>
      <c r="W10" s="13" t="n"/>
      <c r="X10" s="13" t="n"/>
      <c r="Y10" s="13" t="n"/>
      <c r="Z10" s="13" t="n"/>
    </row>
    <row r="11" ht="18.75" customHeight="1">
      <c r="A11" s="5" t="n">
        <v>13</v>
      </c>
      <c r="B11" s="1" t="inlineStr">
        <is>
          <t>ユグドラシルのアニマ</t>
        </is>
      </c>
      <c r="C11" s="6" t="n">
        <v>982</v>
      </c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3" t="n"/>
      <c r="U11" s="13" t="n"/>
      <c r="V11" s="13" t="n"/>
      <c r="W11" s="13" t="n"/>
      <c r="X11" s="13" t="n"/>
      <c r="Y11" s="13" t="n"/>
      <c r="Z11" s="13" t="n"/>
    </row>
    <row r="12" ht="18.75" customHeight="1">
      <c r="A12" s="5" t="n">
        <v>21</v>
      </c>
      <c r="B12" s="1" t="inlineStr">
        <is>
          <t>ユグドラシルのマグナアニマ</t>
        </is>
      </c>
      <c r="C12" s="6" t="n">
        <v>212</v>
      </c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3" t="n"/>
      <c r="U12" s="13" t="n"/>
      <c r="V12" s="13" t="n"/>
      <c r="W12" s="13" t="n"/>
      <c r="X12" s="13" t="n"/>
      <c r="Y12" s="13" t="n"/>
      <c r="Z12" s="13" t="n"/>
    </row>
    <row r="13" ht="18.75" customHeight="1">
      <c r="A13" s="5" t="n">
        <v>49</v>
      </c>
      <c r="B13" s="1" t="inlineStr">
        <is>
          <t>創樹の花蕾</t>
        </is>
      </c>
      <c r="C13" s="6" t="n">
        <v>270</v>
      </c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3" t="n"/>
      <c r="U13" s="13" t="n"/>
      <c r="V13" s="13" t="n"/>
      <c r="W13" s="13" t="n"/>
      <c r="X13" s="13" t="n"/>
      <c r="Y13" s="13" t="n"/>
      <c r="Z13" s="13" t="n"/>
    </row>
    <row r="14" ht="18.75" customHeight="1">
      <c r="A14" s="5" t="n">
        <v>25</v>
      </c>
      <c r="B14" s="1" t="inlineStr">
        <is>
          <t>シュヴァリエのアニマ</t>
        </is>
      </c>
      <c r="C14" s="6" t="n">
        <v>686</v>
      </c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3" t="n"/>
      <c r="U14" s="13" t="n"/>
      <c r="V14" s="13" t="n"/>
      <c r="W14" s="13" t="n"/>
      <c r="X14" s="13" t="n"/>
      <c r="Y14" s="13" t="n"/>
      <c r="Z14" s="13" t="n"/>
    </row>
    <row r="15" ht="18.75" customHeight="1">
      <c r="A15" s="5" t="n">
        <v>26</v>
      </c>
      <c r="B15" s="1" t="inlineStr">
        <is>
          <t>シュヴァリエのマグナアニマ</t>
        </is>
      </c>
      <c r="C15" s="6" t="n">
        <v>251</v>
      </c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3" t="n"/>
      <c r="U15" s="13" t="n"/>
      <c r="V15" s="13" t="n"/>
      <c r="W15" s="13" t="n"/>
      <c r="X15" s="13" t="n"/>
      <c r="Y15" s="13" t="n"/>
      <c r="Z15" s="13" t="n"/>
    </row>
    <row r="16" ht="18.75" customHeight="1">
      <c r="A16" s="5" t="n">
        <v>50</v>
      </c>
      <c r="B16" s="1" t="inlineStr">
        <is>
          <t>プライマルビット</t>
        </is>
      </c>
      <c r="C16" s="6" t="n">
        <v>212</v>
      </c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3" t="n"/>
      <c r="U16" s="13" t="n"/>
      <c r="V16" s="13" t="n"/>
      <c r="W16" s="13" t="n"/>
      <c r="X16" s="13" t="n"/>
      <c r="Y16" s="13" t="n"/>
      <c r="Z16" s="13" t="n"/>
    </row>
    <row r="17" ht="18.75" customHeight="1">
      <c r="A17" s="5" t="n">
        <v>30</v>
      </c>
      <c r="B17" s="1" t="inlineStr">
        <is>
          <t>セレストのアニマ</t>
        </is>
      </c>
      <c r="C17" s="6" t="n">
        <v>722</v>
      </c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3" t="n"/>
      <c r="U17" s="13" t="n"/>
      <c r="V17" s="13" t="n"/>
      <c r="W17" s="13" t="n"/>
      <c r="X17" s="13" t="n"/>
      <c r="Y17" s="13" t="n"/>
      <c r="Z17" s="13" t="n"/>
    </row>
    <row r="18" ht="18.75" customHeight="1">
      <c r="A18" s="5" t="n">
        <v>31</v>
      </c>
      <c r="B18" s="1" t="inlineStr">
        <is>
          <t>セレストのマグナアニマ</t>
        </is>
      </c>
      <c r="C18" s="6" t="n">
        <v>236</v>
      </c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3" t="n"/>
      <c r="U18" s="13" t="n"/>
      <c r="V18" s="13" t="n"/>
      <c r="W18" s="13" t="n"/>
      <c r="X18" s="13" t="n"/>
      <c r="Y18" s="13" t="n"/>
      <c r="Z18" s="13" t="n"/>
    </row>
    <row r="19" ht="18.75" customHeight="1">
      <c r="A19" s="5" t="n">
        <v>51</v>
      </c>
      <c r="B19" s="1" t="inlineStr">
        <is>
          <t>黒霧の結晶</t>
        </is>
      </c>
      <c r="C19" s="6" t="n">
        <v>389</v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3" t="n"/>
      <c r="U19" s="13" t="n"/>
      <c r="V19" s="13" t="n"/>
      <c r="W19" s="13" t="n"/>
      <c r="X19" s="13" t="n"/>
      <c r="Y19" s="13" t="n"/>
      <c r="Z19" s="13" t="n"/>
    </row>
    <row r="20" ht="18.75" customHeight="1">
      <c r="A20" s="5" t="n">
        <v>36</v>
      </c>
      <c r="B20" s="1" t="inlineStr">
        <is>
          <t>ミスラのアニマ</t>
        </is>
      </c>
      <c r="C20" s="6" t="n">
        <v>30</v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3" t="n"/>
      <c r="U20" s="13" t="n"/>
      <c r="V20" s="13" t="n"/>
      <c r="W20" s="13" t="n"/>
      <c r="X20" s="13" t="n"/>
      <c r="Y20" s="13" t="n"/>
      <c r="Z20" s="13" t="n"/>
    </row>
    <row r="21" ht="18.75" customHeight="1">
      <c r="A21" s="5" t="n">
        <v>41</v>
      </c>
      <c r="B21" s="1" t="inlineStr">
        <is>
          <t>真なる火のアニマ</t>
        </is>
      </c>
      <c r="C21" s="6" t="n">
        <v>263</v>
      </c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3" t="n"/>
      <c r="U21" s="13" t="n"/>
      <c r="V21" s="13" t="n"/>
      <c r="W21" s="13" t="n"/>
      <c r="X21" s="13" t="n"/>
      <c r="Y21" s="13" t="n"/>
      <c r="Z21" s="13" t="n"/>
    </row>
    <row r="22" ht="18.75" customHeight="1">
      <c r="A22" s="5" t="n">
        <v>42</v>
      </c>
      <c r="B22" s="1" t="inlineStr">
        <is>
          <t>真なる水のアニマ</t>
        </is>
      </c>
      <c r="C22" s="6" t="n">
        <v>425</v>
      </c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3" t="n"/>
      <c r="U22" s="13" t="n"/>
      <c r="V22" s="13" t="n"/>
      <c r="W22" s="13" t="n"/>
      <c r="X22" s="13" t="n"/>
      <c r="Y22" s="13" t="n"/>
      <c r="Z22" s="13" t="n"/>
    </row>
    <row r="23" ht="18.75" customHeight="1">
      <c r="A23" s="5" t="n">
        <v>43</v>
      </c>
      <c r="B23" s="1" t="inlineStr">
        <is>
          <t>真なる土のアニマ</t>
        </is>
      </c>
      <c r="C23" s="6" t="n">
        <v>296</v>
      </c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3" t="n"/>
      <c r="U23" s="13" t="n"/>
      <c r="V23" s="13" t="n"/>
      <c r="W23" s="13" t="n"/>
      <c r="X23" s="13" t="n"/>
      <c r="Y23" s="13" t="n"/>
      <c r="Z23" s="13" t="n"/>
    </row>
    <row r="24" ht="18.75" customHeight="1">
      <c r="A24" s="5" t="n">
        <v>44</v>
      </c>
      <c r="B24" s="1" t="inlineStr">
        <is>
          <t>真なる風のアニマ</t>
        </is>
      </c>
      <c r="C24" s="6" t="n">
        <v>366</v>
      </c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3" t="n"/>
      <c r="U24" s="13" t="n"/>
      <c r="V24" s="13" t="n"/>
      <c r="W24" s="13" t="n"/>
      <c r="X24" s="13" t="n"/>
      <c r="Y24" s="13" t="n"/>
      <c r="Z24" s="13" t="n"/>
    </row>
    <row r="25" ht="18.75" customHeight="1">
      <c r="A25" s="5" t="n">
        <v>45</v>
      </c>
      <c r="B25" s="1" t="inlineStr">
        <is>
          <t>真なる光のアニマ</t>
        </is>
      </c>
      <c r="C25" s="6" t="n">
        <v>230</v>
      </c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3" t="n"/>
      <c r="U25" s="13" t="n"/>
      <c r="V25" s="13" t="n"/>
      <c r="W25" s="13" t="n"/>
      <c r="X25" s="13" t="n"/>
      <c r="Y25" s="13" t="n"/>
      <c r="Z25" s="13" t="n"/>
    </row>
    <row r="26" ht="18.75" customHeight="1">
      <c r="A26" s="5" t="n">
        <v>46</v>
      </c>
      <c r="B26" s="1" t="inlineStr">
        <is>
          <t>真なる闇のアニマ</t>
        </is>
      </c>
      <c r="C26" s="6" t="n">
        <v>444</v>
      </c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3" t="n"/>
      <c r="U26" s="13" t="n"/>
      <c r="V26" s="13" t="n"/>
      <c r="W26" s="13" t="n"/>
      <c r="X26" s="13" t="n"/>
      <c r="Y26" s="13" t="n"/>
      <c r="Z26" s="13" t="n"/>
    </row>
    <row r="27" ht="18.75" customHeight="1">
      <c r="A27" s="5" t="n">
        <v>55</v>
      </c>
      <c r="B27" s="1" t="n"/>
      <c r="C27" s="6" t="n">
        <v>2202</v>
      </c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3" t="n"/>
      <c r="U27" s="13" t="n"/>
      <c r="V27" s="13" t="n"/>
      <c r="W27" s="13" t="n"/>
      <c r="X27" s="13" t="n"/>
      <c r="Y27" s="13" t="n"/>
      <c r="Z27" s="13" t="n"/>
    </row>
    <row r="28" ht="18.75" customHeight="1">
      <c r="A28" s="5" t="n">
        <v>56</v>
      </c>
      <c r="B28" s="1" t="n"/>
      <c r="C28" s="6" t="n">
        <v>31</v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3" t="n"/>
      <c r="U28" s="13" t="n"/>
      <c r="V28" s="13" t="n"/>
      <c r="W28" s="13" t="n"/>
      <c r="X28" s="13" t="n"/>
      <c r="Y28" s="13" t="n"/>
      <c r="Z28" s="13" t="n"/>
    </row>
    <row r="29" ht="18.75" customHeight="1">
      <c r="A29" s="5" t="n">
        <v>57</v>
      </c>
      <c r="B29" s="1" t="n"/>
      <c r="C29" s="6" t="n">
        <v>30</v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3" t="n"/>
      <c r="U29" s="13" t="n"/>
      <c r="V29" s="13" t="n"/>
      <c r="W29" s="13" t="n"/>
      <c r="X29" s="13" t="n"/>
      <c r="Y29" s="13" t="n"/>
      <c r="Z29" s="13" t="n"/>
    </row>
    <row r="30" ht="18.75" customHeight="1">
      <c r="A30" s="5" t="n">
        <v>58</v>
      </c>
      <c r="B30" s="1" t="n"/>
      <c r="C30" s="6" t="n">
        <v>6</v>
      </c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3" t="n"/>
      <c r="U30" s="13" t="n"/>
      <c r="V30" s="13" t="n"/>
      <c r="W30" s="13" t="n"/>
      <c r="X30" s="13" t="n"/>
      <c r="Y30" s="13" t="n"/>
      <c r="Z30" s="13" t="n"/>
    </row>
    <row r="31" ht="18.75" customHeight="1">
      <c r="A31" s="5" t="n">
        <v>59</v>
      </c>
      <c r="B31" s="1" t="n"/>
      <c r="C31" s="6" t="n">
        <v>2</v>
      </c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3" t="n"/>
      <c r="U31" s="13" t="n"/>
      <c r="V31" s="13" t="n"/>
      <c r="W31" s="13" t="n"/>
      <c r="X31" s="13" t="n"/>
      <c r="Y31" s="13" t="n"/>
      <c r="Z31" s="13" t="n"/>
    </row>
    <row r="32" ht="18.75" customHeight="1">
      <c r="A32" s="5" t="n">
        <v>79</v>
      </c>
      <c r="B32" s="1" t="inlineStr">
        <is>
          <t>バハムートの紫電角</t>
        </is>
      </c>
      <c r="C32" s="6" t="n">
        <v>71</v>
      </c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3" t="n"/>
      <c r="U32" s="13" t="n"/>
      <c r="V32" s="13" t="n"/>
      <c r="W32" s="13" t="n"/>
      <c r="X32" s="13" t="n"/>
      <c r="Y32" s="13" t="n"/>
      <c r="Z32" s="13" t="n"/>
    </row>
    <row r="33" ht="18.75" customHeight="1">
      <c r="A33" s="5" t="n">
        <v>101</v>
      </c>
      <c r="B33" s="1" t="n"/>
      <c r="C33" s="6" t="n">
        <v>409</v>
      </c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3" t="n"/>
      <c r="U33" s="13" t="n"/>
      <c r="V33" s="13" t="n"/>
      <c r="W33" s="13" t="n"/>
      <c r="X33" s="13" t="n"/>
      <c r="Y33" s="13" t="n"/>
      <c r="Z33" s="13" t="n"/>
    </row>
    <row r="34" ht="18.75" customHeight="1">
      <c r="A34" s="5" t="n">
        <v>102</v>
      </c>
      <c r="B34" s="1" t="n"/>
      <c r="C34" s="6" t="n">
        <v>336</v>
      </c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3" t="n"/>
      <c r="U34" s="13" t="n"/>
      <c r="V34" s="13" t="n"/>
      <c r="W34" s="13" t="n"/>
      <c r="X34" s="13" t="n"/>
      <c r="Y34" s="13" t="n"/>
      <c r="Z34" s="13" t="n"/>
    </row>
    <row r="35" ht="18.75" customHeight="1">
      <c r="A35" s="5" t="n">
        <v>103</v>
      </c>
      <c r="B35" s="1" t="n"/>
      <c r="C35" s="6" t="n">
        <v>364</v>
      </c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3" t="n"/>
      <c r="U35" s="13" t="n"/>
      <c r="V35" s="13" t="n"/>
      <c r="W35" s="13" t="n"/>
      <c r="X35" s="13" t="n"/>
      <c r="Y35" s="13" t="n"/>
      <c r="Z35" s="13" t="n"/>
    </row>
    <row r="36" ht="18.75" customHeight="1">
      <c r="A36" s="5" t="n">
        <v>104</v>
      </c>
      <c r="B36" s="1" t="n"/>
      <c r="C36" s="6" t="n">
        <v>374</v>
      </c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3" t="n"/>
      <c r="U36" s="13" t="n"/>
      <c r="V36" s="13" t="n"/>
      <c r="W36" s="13" t="n"/>
      <c r="X36" s="13" t="n"/>
      <c r="Y36" s="13" t="n"/>
      <c r="Z36" s="13" t="n"/>
    </row>
    <row r="37" ht="18.75" customHeight="1">
      <c r="A37" s="5" t="n">
        <v>105</v>
      </c>
      <c r="B37" s="1" t="n"/>
      <c r="C37" s="6" t="n">
        <v>380</v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3" t="n"/>
      <c r="U37" s="13" t="n"/>
      <c r="V37" s="13" t="n"/>
      <c r="W37" s="13" t="n"/>
      <c r="X37" s="13" t="n"/>
      <c r="Y37" s="13" t="n"/>
      <c r="Z37" s="13" t="n"/>
    </row>
    <row r="38" ht="18.75" customHeight="1">
      <c r="A38" s="5" t="n">
        <v>106</v>
      </c>
      <c r="B38" s="1" t="n"/>
      <c r="C38" s="6" t="n">
        <v>294</v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3" t="n"/>
      <c r="U38" s="13" t="n"/>
      <c r="V38" s="13" t="n"/>
      <c r="W38" s="13" t="n"/>
      <c r="X38" s="13" t="n"/>
      <c r="Y38" s="13" t="n"/>
      <c r="Z38" s="13" t="n"/>
    </row>
    <row r="39" ht="18.75" customHeight="1">
      <c r="A39" s="5" t="n">
        <v>107</v>
      </c>
      <c r="B39" s="1" t="n"/>
      <c r="C39" s="6" t="n">
        <v>562</v>
      </c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3" t="n"/>
      <c r="U39" s="13" t="n"/>
      <c r="V39" s="13" t="n"/>
      <c r="W39" s="13" t="n"/>
      <c r="X39" s="13" t="n"/>
      <c r="Y39" s="13" t="n"/>
      <c r="Z39" s="13" t="n"/>
    </row>
    <row r="40" ht="18.75" customHeight="1">
      <c r="A40" s="5" t="n">
        <v>111</v>
      </c>
      <c r="B40" s="1" t="inlineStr">
        <is>
          <t>火のプシュケー</t>
        </is>
      </c>
      <c r="C40" s="6" t="n">
        <v>301</v>
      </c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3" t="n"/>
      <c r="U40" s="13" t="n"/>
      <c r="V40" s="13" t="n"/>
      <c r="W40" s="13" t="n"/>
      <c r="X40" s="13" t="n"/>
      <c r="Y40" s="13" t="n"/>
      <c r="Z40" s="13" t="n"/>
    </row>
    <row r="41" ht="18.75" customHeight="1">
      <c r="A41" s="5" t="n">
        <v>112</v>
      </c>
      <c r="B41" s="1" t="inlineStr">
        <is>
          <t>水のプシュケー</t>
        </is>
      </c>
      <c r="C41" s="6" t="n">
        <v>308</v>
      </c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3" t="n"/>
      <c r="U41" s="13" t="n"/>
      <c r="V41" s="13" t="n"/>
      <c r="W41" s="13" t="n"/>
      <c r="X41" s="13" t="n"/>
      <c r="Y41" s="13" t="n"/>
      <c r="Z41" s="13" t="n"/>
    </row>
    <row r="42" ht="18.75" customHeight="1">
      <c r="A42" s="5" t="n">
        <v>113</v>
      </c>
      <c r="B42" s="1" t="inlineStr">
        <is>
          <t>土のプシュケー</t>
        </is>
      </c>
      <c r="C42" s="6" t="n">
        <v>206</v>
      </c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3" t="n"/>
      <c r="U42" s="13" t="n"/>
      <c r="V42" s="13" t="n"/>
      <c r="W42" s="13" t="n"/>
      <c r="X42" s="13" t="n"/>
      <c r="Y42" s="13" t="n"/>
      <c r="Z42" s="13" t="n"/>
    </row>
    <row r="43" ht="18.75" customHeight="1">
      <c r="A43" s="5" t="n">
        <v>114</v>
      </c>
      <c r="B43" s="1" t="inlineStr">
        <is>
          <t>風のプシュケー</t>
        </is>
      </c>
      <c r="C43" s="6" t="n">
        <v>291</v>
      </c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3" t="n"/>
      <c r="U43" s="13" t="n"/>
      <c r="V43" s="13" t="n"/>
      <c r="W43" s="13" t="n"/>
      <c r="X43" s="13" t="n"/>
      <c r="Y43" s="13" t="n"/>
      <c r="Z43" s="13" t="n"/>
    </row>
    <row r="44" ht="18.75" customHeight="1">
      <c r="A44" s="5" t="n">
        <v>115</v>
      </c>
      <c r="B44" s="1" t="inlineStr">
        <is>
          <t>光のプシュケー</t>
        </is>
      </c>
      <c r="C44" s="6" t="n">
        <v>326</v>
      </c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3" t="n"/>
      <c r="U44" s="13" t="n"/>
      <c r="V44" s="13" t="n"/>
      <c r="W44" s="13" t="n"/>
      <c r="X44" s="13" t="n"/>
      <c r="Y44" s="13" t="n"/>
      <c r="Z44" s="13" t="n"/>
    </row>
    <row r="45" ht="18.75" customHeight="1">
      <c r="A45" s="5" t="n">
        <v>116</v>
      </c>
      <c r="B45" s="1" t="inlineStr">
        <is>
          <t>闇のプシュケー</t>
        </is>
      </c>
      <c r="C45" s="6" t="n">
        <v>293</v>
      </c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3" t="n"/>
      <c r="U45" s="13" t="n"/>
      <c r="V45" s="13" t="n"/>
      <c r="W45" s="13" t="n"/>
      <c r="X45" s="13" t="n"/>
      <c r="Y45" s="13" t="n"/>
      <c r="Z45" s="13" t="n"/>
    </row>
    <row r="46" ht="18.75" customHeight="1">
      <c r="A46" s="5" t="n">
        <v>64</v>
      </c>
      <c r="B46" s="1" t="n"/>
      <c r="C46" s="6" t="n">
        <v>16</v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3" t="n"/>
      <c r="U46" s="13" t="n"/>
      <c r="V46" s="13" t="n"/>
      <c r="W46" s="13" t="n"/>
      <c r="X46" s="13" t="n"/>
      <c r="Y46" s="13" t="n"/>
      <c r="Z46" s="13" t="n"/>
    </row>
    <row r="47" ht="18.75" customHeight="1">
      <c r="A47" s="5" t="n">
        <v>76</v>
      </c>
      <c r="B47" s="1" t="n"/>
      <c r="C47" s="6" t="n">
        <v>58</v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3" t="n"/>
      <c r="U47" s="13" t="n"/>
      <c r="V47" s="13" t="n"/>
      <c r="W47" s="13" t="n"/>
      <c r="X47" s="13" t="n"/>
      <c r="Y47" s="13" t="n"/>
      <c r="Z47" s="13" t="n"/>
    </row>
    <row r="48" ht="18.75" customHeight="1">
      <c r="A48" s="5" t="n">
        <v>60</v>
      </c>
      <c r="B48" s="1" t="n"/>
      <c r="C48" s="6" t="n">
        <v>289</v>
      </c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3" t="n"/>
      <c r="U48" s="13" t="n"/>
      <c r="V48" s="13" t="n"/>
      <c r="W48" s="13" t="n"/>
      <c r="X48" s="13" t="n"/>
      <c r="Y48" s="13" t="n"/>
      <c r="Z48" s="13" t="n"/>
    </row>
    <row r="49" ht="18.75" customHeight="1">
      <c r="A49" s="5" t="n">
        <v>73</v>
      </c>
      <c r="B49" s="1" t="n"/>
      <c r="C49" s="6" t="n">
        <v>3</v>
      </c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3" t="n"/>
      <c r="U49" s="13" t="n"/>
      <c r="V49" s="13" t="n"/>
      <c r="W49" s="13" t="n"/>
      <c r="X49" s="13" t="n"/>
      <c r="Y49" s="13" t="n"/>
      <c r="Z49" s="13" t="n"/>
    </row>
    <row r="50" ht="18.75" customHeight="1">
      <c r="A50" s="5" t="n">
        <v>62</v>
      </c>
      <c r="B50" s="1" t="n"/>
      <c r="C50" s="6" t="n">
        <v>175</v>
      </c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3" t="n"/>
      <c r="U50" s="13" t="n"/>
      <c r="V50" s="13" t="n"/>
      <c r="W50" s="13" t="n"/>
      <c r="X50" s="13" t="n"/>
      <c r="Y50" s="13" t="n"/>
      <c r="Z50" s="13" t="n"/>
    </row>
    <row r="51" ht="18.75" customHeight="1">
      <c r="A51" s="5" t="n">
        <v>74</v>
      </c>
      <c r="B51" s="1" t="n"/>
      <c r="C51" s="6" t="n">
        <v>7</v>
      </c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3" t="n"/>
      <c r="U51" s="13" t="n"/>
      <c r="V51" s="13" t="n"/>
      <c r="W51" s="13" t="n"/>
      <c r="X51" s="13" t="n"/>
      <c r="Y51" s="13" t="n"/>
      <c r="Z51" s="13" t="n"/>
    </row>
    <row r="52" ht="18.75" customHeight="1">
      <c r="A52" s="5" t="n">
        <v>65</v>
      </c>
      <c r="B52" s="1" t="n"/>
      <c r="C52" s="6" t="n">
        <v>471</v>
      </c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3" t="n"/>
      <c r="U52" s="13" t="n"/>
      <c r="V52" s="13" t="n"/>
      <c r="W52" s="13" t="n"/>
      <c r="X52" s="13" t="n"/>
      <c r="Y52" s="13" t="n"/>
      <c r="Z52" s="13" t="n"/>
    </row>
    <row r="53" ht="18.75" customHeight="1">
      <c r="A53" s="5" t="n">
        <v>77</v>
      </c>
      <c r="B53" s="1" t="n"/>
      <c r="C53" s="6" t="n">
        <v>23</v>
      </c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3" t="n"/>
      <c r="U53" s="13" t="n"/>
      <c r="V53" s="13" t="n"/>
      <c r="W53" s="13" t="n"/>
      <c r="X53" s="13" t="n"/>
      <c r="Y53" s="13" t="n"/>
      <c r="Z53" s="13" t="n"/>
    </row>
    <row r="54" ht="18.75" customHeight="1">
      <c r="A54" s="5" t="n">
        <v>66</v>
      </c>
      <c r="B54" s="1" t="n"/>
      <c r="C54" s="6" t="n">
        <v>341</v>
      </c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3" t="n"/>
      <c r="U54" s="13" t="n"/>
      <c r="V54" s="13" t="n"/>
      <c r="W54" s="13" t="n"/>
      <c r="X54" s="13" t="n"/>
      <c r="Y54" s="13" t="n"/>
      <c r="Z54" s="13" t="n"/>
    </row>
    <row r="55" ht="18.75" customHeight="1">
      <c r="A55" s="5" t="n">
        <v>78</v>
      </c>
      <c r="B55" s="1" t="n"/>
      <c r="C55" s="6" t="n">
        <v>28</v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3" t="n"/>
      <c r="U55" s="13" t="n"/>
      <c r="V55" s="13" t="n"/>
      <c r="W55" s="13" t="n"/>
      <c r="X55" s="13" t="n"/>
      <c r="Y55" s="13" t="n"/>
      <c r="Z55" s="13" t="n"/>
    </row>
    <row r="56" ht="18.75" customHeight="1">
      <c r="A56" s="5" t="n">
        <v>63</v>
      </c>
      <c r="B56" s="1" t="n"/>
      <c r="C56" s="6" t="n">
        <v>0</v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3" t="n"/>
      <c r="U56" s="13" t="n"/>
      <c r="V56" s="13" t="n"/>
      <c r="W56" s="13" t="n"/>
      <c r="X56" s="13" t="n"/>
      <c r="Y56" s="13" t="n"/>
      <c r="Z56" s="13" t="n"/>
    </row>
    <row r="57" ht="18.75" customHeight="1">
      <c r="A57" s="5" t="n">
        <v>75</v>
      </c>
      <c r="B57" s="1" t="n"/>
      <c r="C57" s="6" t="n">
        <v>0</v>
      </c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3" t="n"/>
      <c r="U57" s="13" t="n"/>
      <c r="V57" s="13" t="n"/>
      <c r="W57" s="13" t="n"/>
      <c r="X57" s="13" t="n"/>
      <c r="Y57" s="13" t="n"/>
      <c r="Z57" s="13" t="n"/>
    </row>
    <row r="58" ht="18.75" customHeight="1">
      <c r="A58" s="5" t="n">
        <v>80</v>
      </c>
      <c r="B58" s="1" t="n"/>
      <c r="C58" s="6" t="n">
        <v>0</v>
      </c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3" t="n"/>
      <c r="U58" s="13" t="n"/>
      <c r="V58" s="13" t="n"/>
      <c r="W58" s="13" t="n"/>
      <c r="X58" s="13" t="n"/>
      <c r="Y58" s="13" t="n"/>
      <c r="Z58" s="13" t="n"/>
    </row>
    <row r="59" ht="18.75" customHeight="1">
      <c r="A59" s="5" t="n">
        <v>81</v>
      </c>
      <c r="B59" s="1" t="n"/>
      <c r="C59" s="6" t="n">
        <v>0</v>
      </c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3" t="n"/>
      <c r="U59" s="13" t="n"/>
      <c r="V59" s="13" t="n"/>
      <c r="W59" s="13" t="n"/>
      <c r="X59" s="13" t="n"/>
      <c r="Y59" s="13" t="n"/>
      <c r="Z59" s="13" t="n"/>
    </row>
    <row r="60" ht="18.75" customHeight="1">
      <c r="A60" s="5" t="n">
        <v>82</v>
      </c>
      <c r="B60" s="1" t="n"/>
      <c r="C60" s="6" t="n">
        <v>6</v>
      </c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3" t="n"/>
      <c r="U60" s="13" t="n"/>
      <c r="V60" s="13" t="n"/>
      <c r="W60" s="13" t="n"/>
      <c r="X60" s="13" t="n"/>
      <c r="Y60" s="13" t="n"/>
      <c r="Z60" s="13" t="n"/>
    </row>
    <row r="61" ht="18.75" customHeight="1">
      <c r="A61" s="5" t="n">
        <v>84</v>
      </c>
      <c r="B61" s="1" t="n"/>
      <c r="C61" s="6" t="n">
        <v>2</v>
      </c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3" t="n"/>
      <c r="U61" s="13" t="n"/>
      <c r="V61" s="13" t="n"/>
      <c r="W61" s="13" t="n"/>
      <c r="X61" s="13" t="n"/>
      <c r="Y61" s="13" t="n"/>
      <c r="Z61" s="13" t="n"/>
    </row>
    <row r="62" ht="18.75" customHeight="1">
      <c r="A62" s="5" t="n">
        <v>83</v>
      </c>
      <c r="B62" s="1" t="n"/>
      <c r="C62" s="6" t="n">
        <v>1</v>
      </c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3" t="n"/>
      <c r="U62" s="13" t="n"/>
      <c r="V62" s="13" t="n"/>
      <c r="W62" s="13" t="n"/>
      <c r="X62" s="13" t="n"/>
      <c r="Y62" s="13" t="n"/>
      <c r="Z62" s="13" t="n"/>
    </row>
    <row r="63" ht="18.75" customHeight="1">
      <c r="A63" s="5" t="n">
        <v>546</v>
      </c>
      <c r="B63" s="1" t="n"/>
      <c r="C63" s="6" t="n">
        <v>6</v>
      </c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3" t="n"/>
      <c r="U63" s="13" t="n"/>
      <c r="V63" s="13" t="n"/>
      <c r="W63" s="13" t="n"/>
      <c r="X63" s="13" t="n"/>
      <c r="Y63" s="13" t="n"/>
      <c r="Z63" s="13" t="n"/>
    </row>
    <row r="64" ht="18.75" customHeight="1">
      <c r="A64" s="5" t="n">
        <v>506</v>
      </c>
      <c r="B64" s="1" t="n"/>
      <c r="C64" s="6" t="n">
        <v>65</v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3" t="n"/>
      <c r="U64" s="13" t="n"/>
      <c r="V64" s="13" t="n"/>
      <c r="W64" s="13" t="n"/>
      <c r="X64" s="13" t="n"/>
      <c r="Y64" s="13" t="n"/>
      <c r="Z64" s="13" t="n"/>
    </row>
    <row r="65" ht="18.75" customHeight="1">
      <c r="A65" s="5" t="n">
        <v>507</v>
      </c>
      <c r="B65" s="1" t="n"/>
      <c r="C65" s="6" t="n">
        <v>115</v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3" t="n"/>
      <c r="U65" s="13" t="n"/>
      <c r="V65" s="13" t="n"/>
      <c r="W65" s="13" t="n"/>
      <c r="X65" s="13" t="n"/>
      <c r="Y65" s="13" t="n"/>
      <c r="Z65" s="13" t="n"/>
    </row>
    <row r="66" ht="18.75" customHeight="1">
      <c r="A66" s="5" t="n">
        <v>508</v>
      </c>
      <c r="B66" s="1" t="n"/>
      <c r="C66" s="6" t="n">
        <v>111</v>
      </c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3" t="n"/>
      <c r="U66" s="13" t="n"/>
      <c r="V66" s="13" t="n"/>
      <c r="W66" s="13" t="n"/>
      <c r="X66" s="13" t="n"/>
      <c r="Y66" s="13" t="n"/>
      <c r="Z66" s="13" t="n"/>
    </row>
    <row r="67" ht="18.75" customHeight="1">
      <c r="A67" s="5" t="n">
        <v>509</v>
      </c>
      <c r="B67" s="1" t="n"/>
      <c r="C67" s="6" t="n">
        <v>142</v>
      </c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3" t="n"/>
      <c r="U67" s="13" t="n"/>
      <c r="V67" s="13" t="n"/>
      <c r="W67" s="13" t="n"/>
      <c r="X67" s="13" t="n"/>
      <c r="Y67" s="13" t="n"/>
      <c r="Z67" s="13" t="n"/>
    </row>
    <row r="68" ht="18.75" customHeight="1">
      <c r="A68" s="5" t="n">
        <v>85</v>
      </c>
      <c r="B68" s="1" t="n"/>
      <c r="C68" s="6" t="n">
        <v>349</v>
      </c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3" t="n"/>
      <c r="U68" s="13" t="n"/>
      <c r="V68" s="13" t="n"/>
      <c r="W68" s="13" t="n"/>
      <c r="X68" s="13" t="n"/>
      <c r="Y68" s="13" t="n"/>
      <c r="Z68" s="13" t="n"/>
    </row>
    <row r="69" ht="18.75" customHeight="1">
      <c r="A69" s="5" t="n">
        <v>86</v>
      </c>
      <c r="B69" s="1" t="n"/>
      <c r="C69" s="6" t="n">
        <v>73</v>
      </c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3" t="n"/>
      <c r="U69" s="13" t="n"/>
      <c r="V69" s="13" t="n"/>
      <c r="W69" s="13" t="n"/>
      <c r="X69" s="13" t="n"/>
      <c r="Y69" s="13" t="n"/>
      <c r="Z69" s="13" t="n"/>
    </row>
    <row r="70" ht="18.75" customHeight="1">
      <c r="A70" s="5" t="n">
        <v>68</v>
      </c>
      <c r="B70" s="1" t="n"/>
      <c r="C70" s="6" t="n">
        <v>333</v>
      </c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3" t="n"/>
      <c r="U70" s="13" t="n"/>
      <c r="V70" s="13" t="n"/>
      <c r="W70" s="13" t="n"/>
      <c r="X70" s="13" t="n"/>
      <c r="Y70" s="13" t="n"/>
      <c r="Z70" s="13" t="n"/>
    </row>
    <row r="71" ht="18.75" customHeight="1">
      <c r="A71" s="5" t="n">
        <v>142</v>
      </c>
      <c r="B71" s="1" t="n"/>
      <c r="C71" s="6" t="n">
        <v>68</v>
      </c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3" t="n"/>
      <c r="U71" s="13" t="n"/>
      <c r="V71" s="13" t="n"/>
      <c r="W71" s="13" t="n"/>
      <c r="X71" s="13" t="n"/>
      <c r="Y71" s="13" t="n"/>
      <c r="Z71" s="13" t="n"/>
    </row>
    <row r="72" ht="18.75" customHeight="1">
      <c r="A72" s="5" t="n">
        <v>87</v>
      </c>
      <c r="B72" s="1" t="n"/>
      <c r="C72" s="6" t="n">
        <v>325</v>
      </c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3" t="n"/>
      <c r="U72" s="13" t="n"/>
      <c r="V72" s="13" t="n"/>
      <c r="W72" s="13" t="n"/>
      <c r="X72" s="13" t="n"/>
      <c r="Y72" s="13" t="n"/>
      <c r="Z72" s="13" t="n"/>
    </row>
    <row r="73" ht="18.75" customHeight="1">
      <c r="A73" s="5" t="n">
        <v>88</v>
      </c>
      <c r="B73" s="1" t="n"/>
      <c r="C73" s="6" t="n">
        <v>59</v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3" t="n"/>
      <c r="U73" s="13" t="n"/>
      <c r="V73" s="13" t="n"/>
      <c r="W73" s="13" t="n"/>
      <c r="X73" s="13" t="n"/>
      <c r="Y73" s="13" t="n"/>
      <c r="Z73" s="13" t="n"/>
    </row>
    <row r="74" ht="18.75" customHeight="1">
      <c r="A74" s="5" t="n">
        <v>92</v>
      </c>
      <c r="B74" s="1" t="n"/>
      <c r="C74" s="6" t="n">
        <v>334</v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3" t="n"/>
      <c r="U74" s="13" t="n"/>
      <c r="V74" s="13" t="n"/>
      <c r="W74" s="13" t="n"/>
      <c r="X74" s="13" t="n"/>
      <c r="Y74" s="13" t="n"/>
      <c r="Z74" s="13" t="n"/>
    </row>
    <row r="75" ht="18.75" customHeight="1">
      <c r="A75" s="5" t="n">
        <v>93</v>
      </c>
      <c r="B75" s="1" t="n"/>
      <c r="C75" s="6" t="n">
        <v>83</v>
      </c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3" t="n"/>
      <c r="U75" s="13" t="n"/>
      <c r="V75" s="13" t="n"/>
      <c r="W75" s="13" t="n"/>
      <c r="X75" s="13" t="n"/>
      <c r="Y75" s="13" t="n"/>
      <c r="Z75" s="13" t="n"/>
    </row>
    <row r="76" ht="18.75" customHeight="1">
      <c r="A76" s="5" t="n">
        <v>67</v>
      </c>
      <c r="B76" s="1" t="n"/>
      <c r="C76" s="6" t="n">
        <v>351</v>
      </c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3" t="n"/>
      <c r="U76" s="13" t="n"/>
      <c r="V76" s="13" t="n"/>
      <c r="W76" s="13" t="n"/>
      <c r="X76" s="13" t="n"/>
      <c r="Y76" s="13" t="n"/>
      <c r="Z76" s="13" t="n"/>
    </row>
    <row r="77" ht="18.75" customHeight="1">
      <c r="A77" s="5" t="n">
        <v>141</v>
      </c>
      <c r="B77" s="1" t="n"/>
      <c r="C77" s="6" t="n">
        <v>53</v>
      </c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3" t="n"/>
      <c r="U77" s="13" t="n"/>
      <c r="V77" s="13" t="n"/>
      <c r="W77" s="13" t="n"/>
      <c r="X77" s="13" t="n"/>
      <c r="Y77" s="13" t="n"/>
      <c r="Z77" s="13" t="n"/>
    </row>
    <row r="78" ht="18.75" customHeight="1">
      <c r="A78" s="5" t="n">
        <v>72</v>
      </c>
      <c r="B78" s="1" t="n"/>
      <c r="C78" s="6" t="n">
        <v>323</v>
      </c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3" t="n"/>
      <c r="U78" s="13" t="n"/>
      <c r="V78" s="13" t="n"/>
      <c r="W78" s="13" t="n"/>
      <c r="X78" s="13" t="n"/>
      <c r="Y78" s="13" t="n"/>
      <c r="Z78" s="13" t="n"/>
    </row>
    <row r="79" ht="18.75" customHeight="1">
      <c r="A79" s="5" t="n">
        <v>143</v>
      </c>
      <c r="B79" s="1" t="n"/>
      <c r="C79" s="6" t="n">
        <v>41</v>
      </c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3" t="n"/>
      <c r="U79" s="13" t="n"/>
      <c r="V79" s="13" t="n"/>
      <c r="W79" s="13" t="n"/>
      <c r="X79" s="13" t="n"/>
      <c r="Y79" s="13" t="n"/>
      <c r="Z79" s="13" t="n"/>
    </row>
    <row r="80" ht="18.75" customHeight="1">
      <c r="A80" s="5" t="n">
        <v>204</v>
      </c>
      <c r="B80" s="1" t="n"/>
      <c r="C80" s="6" t="n">
        <v>7</v>
      </c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3" t="n"/>
      <c r="U80" s="13" t="n"/>
      <c r="V80" s="13" t="n"/>
      <c r="W80" s="13" t="n"/>
      <c r="X80" s="13" t="n"/>
      <c r="Y80" s="13" t="n"/>
      <c r="Z80" s="13" t="n"/>
    </row>
    <row r="81" ht="18.75" customHeight="1">
      <c r="A81" s="5" t="n">
        <v>205</v>
      </c>
      <c r="B81" s="1" t="n"/>
      <c r="C81" s="6" t="n">
        <v>0</v>
      </c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3" t="n"/>
      <c r="U81" s="13" t="n"/>
      <c r="V81" s="13" t="n"/>
      <c r="W81" s="13" t="n"/>
      <c r="X81" s="13" t="n"/>
      <c r="Y81" s="13" t="n"/>
      <c r="Z81" s="13" t="n"/>
    </row>
    <row r="82" ht="18.75" customHeight="1">
      <c r="A82" s="5" t="n">
        <v>96</v>
      </c>
      <c r="B82" s="1" t="n"/>
      <c r="C82" s="6" t="n">
        <v>118</v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3" t="n"/>
      <c r="U82" s="13" t="n"/>
      <c r="V82" s="13" t="n"/>
      <c r="W82" s="13" t="n"/>
      <c r="X82" s="13" t="n"/>
      <c r="Y82" s="13" t="n"/>
      <c r="Z82" s="13" t="n"/>
    </row>
    <row r="83" ht="18.75" customHeight="1">
      <c r="A83" s="5" t="n">
        <v>117</v>
      </c>
      <c r="B83" s="1" t="n"/>
      <c r="C83" s="6" t="n">
        <v>179</v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3" t="n"/>
      <c r="U83" s="13" t="n"/>
      <c r="V83" s="13" t="n"/>
      <c r="W83" s="13" t="n"/>
      <c r="X83" s="13" t="n"/>
      <c r="Y83" s="13" t="n"/>
      <c r="Z83" s="13" t="n"/>
    </row>
    <row r="84" ht="18.75" customHeight="1">
      <c r="A84" s="5" t="n">
        <v>94</v>
      </c>
      <c r="B84" s="1" t="n"/>
      <c r="C84" s="6" t="n">
        <v>53</v>
      </c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3" t="n"/>
      <c r="U84" s="13" t="n"/>
      <c r="V84" s="13" t="n"/>
      <c r="W84" s="13" t="n"/>
      <c r="X84" s="13" t="n"/>
      <c r="Y84" s="13" t="n"/>
      <c r="Z84" s="13" t="n"/>
    </row>
    <row r="85" ht="18.75" customHeight="1">
      <c r="A85" s="5" t="n">
        <v>500</v>
      </c>
      <c r="B85" s="1" t="n"/>
      <c r="C85" s="6" t="n">
        <v>213</v>
      </c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3" t="n"/>
      <c r="U85" s="13" t="n"/>
      <c r="V85" s="13" t="n"/>
      <c r="W85" s="13" t="n"/>
      <c r="X85" s="13" t="n"/>
      <c r="Y85" s="13" t="n"/>
      <c r="Z85" s="13" t="n"/>
    </row>
    <row r="86" ht="18.75" customHeight="1">
      <c r="A86" s="5" t="n">
        <v>502</v>
      </c>
      <c r="B86" s="1" t="n"/>
      <c r="C86" s="6" t="n">
        <v>122</v>
      </c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3" t="n"/>
      <c r="U86" s="13" t="n"/>
      <c r="V86" s="13" t="n"/>
      <c r="W86" s="13" t="n"/>
      <c r="X86" s="13" t="n"/>
      <c r="Y86" s="13" t="n"/>
      <c r="Z86" s="13" t="n"/>
    </row>
    <row r="87" ht="18.75" customHeight="1">
      <c r="A87" s="5" t="n">
        <v>504</v>
      </c>
      <c r="B87" s="1" t="n"/>
      <c r="C87" s="6" t="n">
        <v>34</v>
      </c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3" t="n"/>
      <c r="U87" s="13" t="n"/>
      <c r="V87" s="13" t="n"/>
      <c r="W87" s="13" t="n"/>
      <c r="X87" s="13" t="n"/>
      <c r="Y87" s="13" t="n"/>
      <c r="Z87" s="13" t="n"/>
    </row>
    <row r="88" ht="18.75" customHeight="1">
      <c r="A88" s="5" t="n">
        <v>131</v>
      </c>
      <c r="B88" s="1" t="n"/>
      <c r="C88" s="6" t="n">
        <v>0</v>
      </c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3" t="n"/>
      <c r="U88" s="13" t="n"/>
      <c r="V88" s="13" t="n"/>
      <c r="W88" s="13" t="n"/>
      <c r="X88" s="13" t="n"/>
      <c r="Y88" s="13" t="n"/>
      <c r="Z88" s="13" t="n"/>
    </row>
    <row r="89" ht="18.75" customHeight="1">
      <c r="A89" s="5" t="n">
        <v>132</v>
      </c>
      <c r="B89" s="1" t="n"/>
      <c r="C89" s="6" t="n">
        <v>0</v>
      </c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3" t="n"/>
      <c r="U89" s="13" t="n"/>
      <c r="V89" s="13" t="n"/>
      <c r="W89" s="13" t="n"/>
      <c r="X89" s="13" t="n"/>
      <c r="Y89" s="13" t="n"/>
      <c r="Z89" s="13" t="n"/>
    </row>
    <row r="90" ht="18.75" customHeight="1">
      <c r="A90" s="5" t="n">
        <v>133</v>
      </c>
      <c r="B90" s="1" t="n"/>
      <c r="C90" s="6" t="n">
        <v>1</v>
      </c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3" t="n"/>
      <c r="U90" s="13" t="n"/>
      <c r="V90" s="13" t="n"/>
      <c r="W90" s="13" t="n"/>
      <c r="X90" s="13" t="n"/>
      <c r="Y90" s="13" t="n"/>
      <c r="Z90" s="13" t="n"/>
    </row>
    <row r="91" ht="18.75" customHeight="1">
      <c r="A91" s="5" t="n">
        <v>136</v>
      </c>
      <c r="B91" s="1" t="n"/>
      <c r="C91" s="6" t="n">
        <v>0</v>
      </c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3" t="n"/>
      <c r="U91" s="13" t="n"/>
      <c r="V91" s="13" t="n"/>
      <c r="W91" s="13" t="n"/>
      <c r="X91" s="13" t="n"/>
      <c r="Y91" s="13" t="n"/>
      <c r="Z91" s="13" t="n"/>
    </row>
    <row r="92" ht="18.75" customHeight="1">
      <c r="A92" s="5" t="n">
        <v>137</v>
      </c>
      <c r="B92" s="1" t="n"/>
      <c r="C92" s="6" t="n">
        <v>0</v>
      </c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3" t="n"/>
      <c r="U92" s="13" t="n"/>
      <c r="V92" s="13" t="n"/>
      <c r="W92" s="13" t="n"/>
      <c r="X92" s="13" t="n"/>
      <c r="Y92" s="13" t="n"/>
      <c r="Z92" s="13" t="n"/>
    </row>
    <row r="93" ht="18.75" customHeight="1">
      <c r="A93" s="5" t="n">
        <v>138</v>
      </c>
      <c r="B93" s="1" t="n"/>
      <c r="C93" s="6" t="n">
        <v>4</v>
      </c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3" t="n"/>
      <c r="U93" s="13" t="n"/>
      <c r="V93" s="13" t="n"/>
      <c r="W93" s="13" t="n"/>
      <c r="X93" s="13" t="n"/>
      <c r="Y93" s="13" t="n"/>
      <c r="Z93" s="13" t="n"/>
    </row>
    <row r="94" ht="18.75" customHeight="1">
      <c r="A94" s="5" t="n">
        <v>139</v>
      </c>
      <c r="B94" s="1" t="n"/>
      <c r="C94" s="6" t="n">
        <v>1</v>
      </c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3" t="n"/>
      <c r="U94" s="13" t="n"/>
      <c r="V94" s="13" t="n"/>
      <c r="W94" s="13" t="n"/>
      <c r="X94" s="13" t="n"/>
      <c r="Y94" s="13" t="n"/>
      <c r="Z94" s="13" t="n"/>
    </row>
    <row r="95" ht="18.75" customHeight="1">
      <c r="A95" s="5" t="n">
        <v>140</v>
      </c>
      <c r="B95" s="1" t="n"/>
      <c r="C95" s="6" t="n">
        <v>0</v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3" t="n"/>
      <c r="U95" s="13" t="n"/>
      <c r="V95" s="13" t="n"/>
      <c r="W95" s="13" t="n"/>
      <c r="X95" s="13" t="n"/>
      <c r="Y95" s="13" t="n"/>
      <c r="Z95" s="13" t="n"/>
    </row>
    <row r="96" ht="18.75" customHeight="1">
      <c r="A96" s="5" t="n">
        <v>510</v>
      </c>
      <c r="B96" s="1" t="inlineStr">
        <is>
          <t>シヴァのアニマ</t>
        </is>
      </c>
      <c r="C96" s="6" t="n">
        <v>588</v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3" t="n"/>
      <c r="U96" s="13" t="n"/>
      <c r="V96" s="13" t="n"/>
      <c r="W96" s="13" t="n"/>
      <c r="X96" s="13" t="n"/>
      <c r="Y96" s="13" t="n"/>
      <c r="Z96" s="13" t="n"/>
    </row>
    <row r="97" ht="18.75" customHeight="1">
      <c r="A97" s="5" t="n">
        <v>511</v>
      </c>
      <c r="B97" s="1" t="inlineStr">
        <is>
          <t>シヴァのマグナアニマ</t>
        </is>
      </c>
      <c r="C97" s="6" t="n">
        <v>36</v>
      </c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3" t="n"/>
      <c r="U97" s="13" t="n"/>
      <c r="V97" s="13" t="n"/>
      <c r="W97" s="13" t="n"/>
      <c r="X97" s="13" t="n"/>
      <c r="Y97" s="13" t="n"/>
      <c r="Z97" s="13" t="n"/>
    </row>
    <row r="98" ht="18.75" customHeight="1">
      <c r="A98" s="5" t="n">
        <v>512</v>
      </c>
      <c r="B98" s="1" t="inlineStr">
        <is>
          <t>エウロペのアニマ</t>
        </is>
      </c>
      <c r="C98" s="6" t="n">
        <v>822</v>
      </c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3" t="n"/>
      <c r="U98" s="13" t="n"/>
      <c r="V98" s="13" t="n"/>
      <c r="W98" s="13" t="n"/>
      <c r="X98" s="13" t="n"/>
      <c r="Y98" s="13" t="n"/>
      <c r="Z98" s="13" t="n"/>
    </row>
    <row r="99" ht="18.75" customHeight="1">
      <c r="A99" s="5" t="n">
        <v>513</v>
      </c>
      <c r="B99" s="1" t="inlineStr">
        <is>
          <t>エウロペのマグナアニマ</t>
        </is>
      </c>
      <c r="C99" s="6" t="n">
        <v>69</v>
      </c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3" t="n"/>
      <c r="U99" s="13" t="n"/>
      <c r="V99" s="13" t="n"/>
      <c r="W99" s="13" t="n"/>
      <c r="X99" s="13" t="n"/>
      <c r="Y99" s="13" t="n"/>
      <c r="Z99" s="13" t="n"/>
    </row>
    <row r="100" ht="18.75" customHeight="1">
      <c r="A100" s="5" t="n">
        <v>514</v>
      </c>
      <c r="B100" s="1" t="inlineStr">
        <is>
          <t>グリームニルのアニマ</t>
        </is>
      </c>
      <c r="C100" s="6" t="n">
        <v>679</v>
      </c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3" t="n"/>
      <c r="U100" s="13" t="n"/>
      <c r="V100" s="13" t="n"/>
      <c r="W100" s="13" t="n"/>
      <c r="X100" s="13" t="n"/>
      <c r="Y100" s="13" t="n"/>
      <c r="Z100" s="13" t="n"/>
    </row>
    <row r="101" ht="18.75" customHeight="1">
      <c r="A101" s="5" t="n">
        <v>515</v>
      </c>
      <c r="B101" s="1" t="inlineStr">
        <is>
          <t>グリームニルのマグナアニマ</t>
        </is>
      </c>
      <c r="C101" s="6" t="n">
        <v>50</v>
      </c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3" t="n"/>
      <c r="U101" s="13" t="n"/>
      <c r="V101" s="13" t="n"/>
      <c r="W101" s="13" t="n"/>
      <c r="X101" s="13" t="n"/>
      <c r="Y101" s="13" t="n"/>
      <c r="Z101" s="13" t="n"/>
    </row>
    <row r="102" ht="18.75" customHeight="1">
      <c r="A102" s="5" t="n">
        <v>516</v>
      </c>
      <c r="B102" s="1" t="inlineStr">
        <is>
          <t>ゴッドガードブローディアのアニマ</t>
        </is>
      </c>
      <c r="C102" s="6" t="n">
        <v>772</v>
      </c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3" t="n"/>
      <c r="U102" s="13" t="n"/>
      <c r="V102" s="13" t="n"/>
      <c r="W102" s="13" t="n"/>
      <c r="X102" s="13" t="n"/>
      <c r="Y102" s="13" t="n"/>
      <c r="Z102" s="13" t="n"/>
    </row>
    <row r="103" ht="18.75" customHeight="1">
      <c r="A103" s="5" t="n">
        <v>517</v>
      </c>
      <c r="B103" s="1" t="inlineStr">
        <is>
          <t>ゴッドガードブローディアのマグナアニマ</t>
        </is>
      </c>
      <c r="C103" s="6" t="n">
        <v>114</v>
      </c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3" t="n"/>
      <c r="U103" s="13" t="n"/>
      <c r="V103" s="13" t="n"/>
      <c r="W103" s="13" t="n"/>
      <c r="X103" s="13" t="n"/>
      <c r="Y103" s="13" t="n"/>
      <c r="Z103" s="13" t="n"/>
    </row>
    <row r="104" ht="18.75" customHeight="1">
      <c r="A104" s="5" t="n">
        <v>518</v>
      </c>
      <c r="B104" s="1" t="inlineStr">
        <is>
          <t>メタトロンのアニマ</t>
        </is>
      </c>
      <c r="C104" s="6" t="n">
        <v>816</v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3" t="n"/>
      <c r="U104" s="13" t="n"/>
      <c r="V104" s="13" t="n"/>
      <c r="W104" s="13" t="n"/>
      <c r="X104" s="13" t="n"/>
      <c r="Y104" s="13" t="n"/>
      <c r="Z104" s="13" t="n"/>
    </row>
    <row r="105" ht="18.75" customHeight="1">
      <c r="A105" s="5" t="n">
        <v>519</v>
      </c>
      <c r="B105" s="1" t="inlineStr">
        <is>
          <t>メタトロンのマグナアニマ</t>
        </is>
      </c>
      <c r="C105" s="6" t="n">
        <v>47</v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3" t="n"/>
      <c r="U105" s="13" t="n"/>
      <c r="V105" s="13" t="n"/>
      <c r="W105" s="13" t="n"/>
      <c r="X105" s="13" t="n"/>
      <c r="Y105" s="13" t="n"/>
      <c r="Z105" s="13" t="n"/>
    </row>
    <row r="106" ht="18.75" customHeight="1">
      <c r="A106" s="5" t="n">
        <v>520</v>
      </c>
      <c r="B106" s="1" t="inlineStr">
        <is>
          <t>アバターのアニマ</t>
        </is>
      </c>
      <c r="C106" s="6" t="n">
        <v>737</v>
      </c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3" t="n"/>
      <c r="U106" s="13" t="n"/>
      <c r="V106" s="13" t="n"/>
      <c r="W106" s="13" t="n"/>
      <c r="X106" s="13" t="n"/>
      <c r="Y106" s="13" t="n"/>
      <c r="Z106" s="13" t="n"/>
    </row>
    <row r="107" ht="18.75" customHeight="1">
      <c r="A107" s="5" t="n">
        <v>521</v>
      </c>
      <c r="B107" s="1" t="inlineStr">
        <is>
          <t>アバターのマグナアニマ</t>
        </is>
      </c>
      <c r="C107" s="6" t="n">
        <v>49</v>
      </c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3" t="n"/>
      <c r="U107" s="13" t="n"/>
      <c r="V107" s="13" t="n"/>
      <c r="W107" s="13" t="n"/>
      <c r="X107" s="13" t="n"/>
      <c r="Y107" s="13" t="n"/>
      <c r="Z107" s="13" t="n"/>
    </row>
    <row r="108" ht="18.75" customHeight="1">
      <c r="A108" s="5" t="n">
        <v>522</v>
      </c>
      <c r="B108" s="1" t="n"/>
      <c r="C108" s="6" t="n">
        <v>183</v>
      </c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3" t="n"/>
      <c r="U108" s="13" t="n"/>
      <c r="V108" s="13" t="n"/>
      <c r="W108" s="13" t="n"/>
      <c r="X108" s="13" t="n"/>
      <c r="Y108" s="13" t="n"/>
      <c r="Z108" s="13" t="n"/>
    </row>
    <row r="109" ht="18.75" customHeight="1">
      <c r="A109" s="5" t="n">
        <v>523</v>
      </c>
      <c r="B109" s="1" t="n"/>
      <c r="C109" s="6" t="n">
        <v>189</v>
      </c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3" t="n"/>
      <c r="U109" s="13" t="n"/>
      <c r="V109" s="13" t="n"/>
      <c r="W109" s="13" t="n"/>
      <c r="X109" s="13" t="n"/>
      <c r="Y109" s="13" t="n"/>
      <c r="Z109" s="13" t="n"/>
    </row>
    <row r="110" ht="18.75" customHeight="1">
      <c r="A110" s="5" t="n">
        <v>524</v>
      </c>
      <c r="B110" s="1" t="n"/>
      <c r="C110" s="6" t="n">
        <v>201</v>
      </c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3" t="n"/>
      <c r="U110" s="13" t="n"/>
      <c r="V110" s="13" t="n"/>
      <c r="W110" s="13" t="n"/>
      <c r="X110" s="13" t="n"/>
      <c r="Y110" s="13" t="n"/>
      <c r="Z110" s="13" t="n"/>
    </row>
    <row r="111" ht="18.75" customHeight="1">
      <c r="A111" s="5" t="n">
        <v>525</v>
      </c>
      <c r="B111" s="1" t="n"/>
      <c r="C111" s="6" t="n">
        <v>153</v>
      </c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3" t="n"/>
      <c r="U111" s="13" t="n"/>
      <c r="V111" s="13" t="n"/>
      <c r="W111" s="13" t="n"/>
      <c r="X111" s="13" t="n"/>
      <c r="Y111" s="13" t="n"/>
      <c r="Z111" s="13" t="n"/>
    </row>
    <row r="112" ht="18.75" customHeight="1">
      <c r="A112" s="5" t="n">
        <v>526</v>
      </c>
      <c r="B112" s="1" t="n"/>
      <c r="C112" s="6" t="n">
        <v>143</v>
      </c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3" t="n"/>
      <c r="U112" s="13" t="n"/>
      <c r="V112" s="13" t="n"/>
      <c r="W112" s="13" t="n"/>
      <c r="X112" s="13" t="n"/>
      <c r="Y112" s="13" t="n"/>
      <c r="Z112" s="13" t="n"/>
    </row>
    <row r="113" ht="18.75" customHeight="1">
      <c r="A113" s="5" t="n">
        <v>527</v>
      </c>
      <c r="B113" s="1" t="n"/>
      <c r="C113" s="6" t="n">
        <v>126</v>
      </c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3" t="n"/>
      <c r="U113" s="13" t="n"/>
      <c r="V113" s="13" t="n"/>
      <c r="W113" s="13" t="n"/>
      <c r="X113" s="13" t="n"/>
      <c r="Y113" s="13" t="n"/>
      <c r="Z113" s="13" t="n"/>
    </row>
    <row r="114" ht="18.75" customHeight="1">
      <c r="A114" s="5" t="n">
        <v>575</v>
      </c>
      <c r="B114" s="1" t="n"/>
      <c r="C114" s="6" t="n">
        <v>14</v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3" t="n"/>
      <c r="U114" s="13" t="n"/>
      <c r="V114" s="13" t="n"/>
      <c r="W114" s="13" t="n"/>
      <c r="X114" s="13" t="n"/>
      <c r="Y114" s="13" t="n"/>
      <c r="Z114" s="13" t="n"/>
    </row>
    <row r="115" ht="18.75" customHeight="1">
      <c r="A115" s="5" t="n">
        <v>576</v>
      </c>
      <c r="B115" s="1" t="n"/>
      <c r="C115" s="6" t="n">
        <v>1</v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3" t="n"/>
      <c r="U115" s="13" t="n"/>
      <c r="V115" s="13" t="n"/>
      <c r="W115" s="13" t="n"/>
      <c r="X115" s="13" t="n"/>
      <c r="Y115" s="13" t="n"/>
      <c r="Z115" s="13" t="n"/>
    </row>
    <row r="116" ht="18.75" customHeight="1">
      <c r="A116" s="5" t="n">
        <v>577</v>
      </c>
      <c r="B116" s="1" t="n"/>
      <c r="C116" s="6" t="n">
        <v>144</v>
      </c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3" t="n"/>
      <c r="U116" s="13" t="n"/>
      <c r="V116" s="13" t="n"/>
      <c r="W116" s="13" t="n"/>
      <c r="X116" s="13" t="n"/>
      <c r="Y116" s="13" t="n"/>
      <c r="Z116" s="13" t="n"/>
    </row>
    <row r="117" ht="18.75" customHeight="1">
      <c r="A117" s="5" t="n">
        <v>578</v>
      </c>
      <c r="B117" s="1" t="n"/>
      <c r="C117" s="6" t="n">
        <v>1</v>
      </c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3" t="n"/>
      <c r="U117" s="13" t="n"/>
      <c r="V117" s="13" t="n"/>
      <c r="W117" s="13" t="n"/>
      <c r="X117" s="13" t="n"/>
      <c r="Y117" s="13" t="n"/>
      <c r="Z117" s="13" t="n"/>
    </row>
    <row r="118" ht="18.75" customHeight="1">
      <c r="A118" s="5" t="n">
        <v>579</v>
      </c>
      <c r="B118" s="1" t="n"/>
      <c r="C118" s="6" t="n">
        <v>185</v>
      </c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3" t="n"/>
      <c r="U118" s="13" t="n"/>
      <c r="V118" s="13" t="n"/>
      <c r="W118" s="13" t="n"/>
      <c r="X118" s="13" t="n"/>
      <c r="Y118" s="13" t="n"/>
      <c r="Z118" s="13" t="n"/>
    </row>
    <row r="119" ht="18.75" customHeight="1">
      <c r="A119" s="5" t="n">
        <v>580</v>
      </c>
      <c r="B119" s="1" t="n"/>
      <c r="C119" s="6" t="n">
        <v>4</v>
      </c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3" t="n"/>
      <c r="U119" s="13" t="n"/>
      <c r="V119" s="13" t="n"/>
      <c r="W119" s="13" t="n"/>
      <c r="X119" s="13" t="n"/>
      <c r="Y119" s="13" t="n"/>
      <c r="Z119" s="13" t="n"/>
    </row>
    <row r="120" ht="18.75" customHeight="1">
      <c r="A120" s="5" t="n">
        <v>581</v>
      </c>
      <c r="B120" s="1" t="n"/>
      <c r="C120" s="6" t="n">
        <v>7</v>
      </c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3" t="n"/>
      <c r="U120" s="13" t="n"/>
      <c r="V120" s="13" t="n"/>
      <c r="W120" s="13" t="n"/>
      <c r="X120" s="13" t="n"/>
      <c r="Y120" s="13" t="n"/>
      <c r="Z120" s="13" t="n"/>
    </row>
    <row r="121" ht="18.75" customHeight="1">
      <c r="A121" s="5" t="n">
        <v>582</v>
      </c>
      <c r="B121" s="1" t="n"/>
      <c r="C121" s="6" t="n">
        <v>1</v>
      </c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3" t="n"/>
      <c r="U121" s="13" t="n"/>
      <c r="V121" s="13" t="n"/>
      <c r="W121" s="13" t="n"/>
      <c r="X121" s="13" t="n"/>
      <c r="Y121" s="13" t="n"/>
      <c r="Z121" s="13" t="n"/>
    </row>
    <row r="122" ht="18.75" customHeight="1">
      <c r="A122" s="5" t="n">
        <v>574</v>
      </c>
      <c r="B122" s="1" t="n"/>
      <c r="C122" s="6" t="n">
        <v>20</v>
      </c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3" t="n"/>
      <c r="U122" s="13" t="n"/>
      <c r="V122" s="13" t="n"/>
      <c r="W122" s="13" t="n"/>
      <c r="X122" s="13" t="n"/>
      <c r="Y122" s="13" t="n"/>
      <c r="Z122" s="13" t="n"/>
    </row>
    <row r="123" ht="18.75" customHeight="1">
      <c r="A123" s="5" t="n">
        <v>583</v>
      </c>
      <c r="B123" s="1" t="n"/>
      <c r="C123" s="6" t="n">
        <v>2</v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3" t="n"/>
      <c r="U123" s="13" t="n"/>
      <c r="V123" s="13" t="n"/>
      <c r="W123" s="13" t="n"/>
      <c r="X123" s="13" t="n"/>
      <c r="Y123" s="13" t="n"/>
      <c r="Z123" s="13" t="n"/>
    </row>
    <row r="124" ht="18.75" customHeight="1">
      <c r="A124" s="5" t="n">
        <v>573</v>
      </c>
      <c r="B124" s="1" t="n"/>
      <c r="C124" s="6" t="n">
        <v>153</v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3" t="n"/>
      <c r="U124" s="13" t="n"/>
      <c r="V124" s="13" t="n"/>
      <c r="W124" s="13" t="n"/>
      <c r="X124" s="13" t="n"/>
      <c r="Y124" s="13" t="n"/>
      <c r="Z124" s="13" t="n"/>
    </row>
    <row r="125" ht="18.75" customHeight="1">
      <c r="A125" s="5" t="n">
        <v>584</v>
      </c>
      <c r="B125" s="1" t="n"/>
      <c r="C125" s="6" t="n">
        <v>0</v>
      </c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3" t="n"/>
      <c r="U125" s="13" t="n"/>
      <c r="V125" s="13" t="n"/>
      <c r="W125" s="13" t="n"/>
      <c r="X125" s="13" t="n"/>
      <c r="Y125" s="13" t="n"/>
      <c r="Z125" s="13" t="n"/>
    </row>
    <row r="126" ht="18.75" customHeight="1">
      <c r="A126" s="5" t="n">
        <v>528</v>
      </c>
      <c r="B126" s="1" t="n"/>
      <c r="C126" s="6" t="n">
        <v>2</v>
      </c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3" t="n"/>
      <c r="U126" s="13" t="n"/>
      <c r="V126" s="13" t="n"/>
      <c r="W126" s="13" t="n"/>
      <c r="X126" s="13" t="n"/>
      <c r="Y126" s="13" t="n"/>
      <c r="Z126" s="13" t="n"/>
    </row>
    <row r="127" ht="18.75" customHeight="1">
      <c r="A127" s="5" t="n">
        <v>529</v>
      </c>
      <c r="B127" s="1" t="inlineStr">
        <is>
          <t>黄龍のマグナアニマ</t>
        </is>
      </c>
      <c r="C127" s="6" t="n">
        <v>2</v>
      </c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3" t="n"/>
      <c r="U127" s="13" t="n"/>
      <c r="V127" s="13" t="n"/>
      <c r="W127" s="13" t="n"/>
      <c r="X127" s="13" t="n"/>
      <c r="Y127" s="13" t="n"/>
      <c r="Z127" s="13" t="n"/>
    </row>
    <row r="128" ht="18.75" customHeight="1">
      <c r="A128" s="5" t="n">
        <v>530</v>
      </c>
      <c r="B128" s="1" t="n"/>
      <c r="C128" s="6" t="n">
        <v>12</v>
      </c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3" t="n"/>
      <c r="U128" s="13" t="n"/>
      <c r="V128" s="13" t="n"/>
      <c r="W128" s="13" t="n"/>
      <c r="X128" s="13" t="n"/>
      <c r="Y128" s="13" t="n"/>
      <c r="Z128" s="13" t="n"/>
    </row>
    <row r="129" ht="18.75" customHeight="1">
      <c r="A129" s="5" t="n">
        <v>531</v>
      </c>
      <c r="B129" s="1" t="inlineStr">
        <is>
          <t>黒麒麟のマグナアニマ</t>
        </is>
      </c>
      <c r="C129" s="6" t="n">
        <v>35</v>
      </c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3" t="n"/>
      <c r="U129" s="13" t="n"/>
      <c r="V129" s="13" t="n"/>
      <c r="W129" s="13" t="n"/>
      <c r="X129" s="13" t="n"/>
      <c r="Y129" s="13" t="n"/>
      <c r="Z129" s="13" t="n"/>
    </row>
    <row r="130" ht="18.75" customHeight="1">
      <c r="A130" s="5" t="n">
        <v>532</v>
      </c>
      <c r="B130" s="1" t="n"/>
      <c r="C130" s="6" t="n">
        <v>0</v>
      </c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3" t="n"/>
      <c r="U130" s="13" t="n"/>
      <c r="V130" s="13" t="n"/>
      <c r="W130" s="13" t="n"/>
      <c r="X130" s="13" t="n"/>
      <c r="Y130" s="13" t="n"/>
      <c r="Z130" s="13" t="n"/>
    </row>
    <row r="131" ht="18.75" customHeight="1">
      <c r="A131" s="5" t="n">
        <v>545</v>
      </c>
      <c r="B131" s="1" t="n"/>
      <c r="C131" s="6" t="n">
        <v>0</v>
      </c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3" t="n"/>
      <c r="U131" s="13" t="n"/>
      <c r="V131" s="13" t="n"/>
      <c r="W131" s="13" t="n"/>
      <c r="X131" s="13" t="n"/>
      <c r="Y131" s="13" t="n"/>
      <c r="Z131" s="13" t="n"/>
    </row>
    <row r="132" ht="18.75" customHeight="1">
      <c r="A132" s="5" t="n">
        <v>556</v>
      </c>
      <c r="B132" s="1" t="n"/>
      <c r="C132" s="6" t="n">
        <v>2</v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3" t="n"/>
      <c r="U132" s="13" t="n"/>
      <c r="V132" s="13" t="n"/>
      <c r="W132" s="13" t="n"/>
      <c r="X132" s="13" t="n"/>
      <c r="Y132" s="13" t="n"/>
      <c r="Z132" s="13" t="n"/>
    </row>
    <row r="133" ht="18.75" customHeight="1">
      <c r="A133" s="5" t="n">
        <v>563</v>
      </c>
      <c r="B133" s="1" t="n"/>
      <c r="C133" s="6" t="n">
        <v>1</v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3" t="n"/>
      <c r="U133" s="13" t="n"/>
      <c r="V133" s="13" t="n"/>
      <c r="W133" s="13" t="n"/>
      <c r="X133" s="13" t="n"/>
      <c r="Y133" s="13" t="n"/>
      <c r="Z133" s="13" t="n"/>
    </row>
    <row r="134" ht="18.75" customHeight="1">
      <c r="A134" s="5" t="n">
        <v>571</v>
      </c>
      <c r="B134" s="1" t="n"/>
      <c r="C134" s="6" t="n">
        <v>0</v>
      </c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3" t="n"/>
      <c r="U134" s="13" t="n"/>
      <c r="V134" s="13" t="n"/>
      <c r="W134" s="13" t="n"/>
      <c r="X134" s="13" t="n"/>
      <c r="Y134" s="13" t="n"/>
      <c r="Z134" s="13" t="n"/>
    </row>
    <row r="135" ht="18.75" customHeight="1">
      <c r="A135" s="5" t="n">
        <v>591</v>
      </c>
      <c r="B135" s="1" t="n"/>
      <c r="C135" s="6" t="n">
        <v>11</v>
      </c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3" t="n"/>
      <c r="U135" s="13" t="n"/>
      <c r="V135" s="13" t="n"/>
      <c r="W135" s="13" t="n"/>
      <c r="X135" s="13" t="n"/>
      <c r="Y135" s="13" t="n"/>
      <c r="Z135" s="13" t="n"/>
    </row>
    <row r="136" ht="18.75" customHeight="1">
      <c r="A136" s="5" t="n">
        <v>533</v>
      </c>
      <c r="B136" s="1" t="n"/>
      <c r="C136" s="6" t="n">
        <v>216</v>
      </c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3" t="n"/>
      <c r="U136" s="13" t="n"/>
      <c r="V136" s="13" t="n"/>
      <c r="W136" s="13" t="n"/>
      <c r="X136" s="13" t="n"/>
      <c r="Y136" s="13" t="n"/>
      <c r="Z136" s="13" t="n"/>
    </row>
    <row r="137" ht="18.75" customHeight="1">
      <c r="A137" s="5" t="n">
        <v>534</v>
      </c>
      <c r="B137" s="1" t="n"/>
      <c r="C137" s="6" t="n">
        <v>60</v>
      </c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3" t="n"/>
      <c r="U137" s="13" t="n"/>
      <c r="V137" s="13" t="n"/>
      <c r="W137" s="13" t="n"/>
      <c r="X137" s="13" t="n"/>
      <c r="Y137" s="13" t="n"/>
      <c r="Z137" s="13" t="n"/>
    </row>
    <row r="138" ht="18.75" customHeight="1">
      <c r="A138" s="5" t="n">
        <v>535</v>
      </c>
      <c r="B138" s="1" t="n"/>
      <c r="C138" s="6" t="n">
        <v>399</v>
      </c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3" t="n"/>
      <c r="U138" s="13" t="n"/>
      <c r="V138" s="13" t="n"/>
      <c r="W138" s="13" t="n"/>
      <c r="X138" s="13" t="n"/>
      <c r="Y138" s="13" t="n"/>
      <c r="Z138" s="13" t="n"/>
    </row>
    <row r="139" ht="18.75" customHeight="1">
      <c r="A139" s="5" t="n">
        <v>536</v>
      </c>
      <c r="B139" s="1" t="n"/>
      <c r="C139" s="6" t="n">
        <v>4</v>
      </c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3" t="n"/>
      <c r="U139" s="13" t="n"/>
      <c r="V139" s="13" t="n"/>
      <c r="W139" s="13" t="n"/>
      <c r="X139" s="13" t="n"/>
      <c r="Y139" s="13" t="n"/>
      <c r="Z139" s="13" t="n"/>
    </row>
    <row r="140" ht="18.75" customHeight="1">
      <c r="A140" s="5" t="n">
        <v>537</v>
      </c>
      <c r="B140" s="1" t="n"/>
      <c r="C140" s="6" t="n">
        <v>0</v>
      </c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3" t="n"/>
      <c r="U140" s="13" t="n"/>
      <c r="V140" s="13" t="n"/>
      <c r="W140" s="13" t="n"/>
      <c r="X140" s="13" t="n"/>
      <c r="Y140" s="13" t="n"/>
      <c r="Z140" s="13" t="n"/>
    </row>
    <row r="141" ht="18.75" customHeight="1">
      <c r="A141" s="5" t="n">
        <v>538</v>
      </c>
      <c r="B141" s="1" t="inlineStr">
        <is>
          <t>終末の暗晶</t>
        </is>
      </c>
      <c r="C141" s="6" t="n">
        <v>7</v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3" t="n"/>
      <c r="U141" s="13" t="n"/>
      <c r="V141" s="13" t="n"/>
      <c r="W141" s="13" t="n"/>
      <c r="X141" s="13" t="n"/>
      <c r="Y141" s="13" t="n"/>
      <c r="Z141" s="13" t="n"/>
    </row>
    <row r="142" ht="18.75" customHeight="1">
      <c r="A142" s="5" t="n">
        <v>539</v>
      </c>
      <c r="B142" s="1" t="n"/>
      <c r="C142" s="6" t="n">
        <v>1</v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3" t="n"/>
      <c r="U142" s="13" t="n"/>
      <c r="V142" s="13" t="n"/>
      <c r="W142" s="13" t="n"/>
      <c r="X142" s="13" t="n"/>
      <c r="Y142" s="13" t="n"/>
      <c r="Z142" s="13" t="n"/>
    </row>
    <row r="143" ht="18.75" customHeight="1">
      <c r="A143" s="5" t="n">
        <v>540</v>
      </c>
      <c r="B143" s="1" t="n"/>
      <c r="C143" s="6" t="n">
        <v>0</v>
      </c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3" t="n"/>
      <c r="U143" s="13" t="n"/>
      <c r="V143" s="13" t="n"/>
      <c r="W143" s="13" t="n"/>
      <c r="X143" s="13" t="n"/>
      <c r="Y143" s="13" t="n"/>
      <c r="Z143" s="13" t="n"/>
    </row>
    <row r="144" ht="18.75" customHeight="1">
      <c r="A144" s="5" t="n">
        <v>541</v>
      </c>
      <c r="B144" s="1" t="n"/>
      <c r="C144" s="6" t="n">
        <v>1</v>
      </c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3" t="n"/>
      <c r="U144" s="13" t="n"/>
      <c r="V144" s="13" t="n"/>
      <c r="W144" s="13" t="n"/>
      <c r="X144" s="13" t="n"/>
      <c r="Y144" s="13" t="n"/>
      <c r="Z144" s="13" t="n"/>
    </row>
    <row r="145" ht="18.75" customHeight="1">
      <c r="A145" s="5" t="n">
        <v>542</v>
      </c>
      <c r="B145" s="1" t="n"/>
      <c r="C145" s="6" t="n">
        <v>0</v>
      </c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3" t="n"/>
      <c r="U145" s="13" t="n"/>
      <c r="V145" s="13" t="n"/>
      <c r="W145" s="13" t="n"/>
      <c r="X145" s="13" t="n"/>
      <c r="Y145" s="13" t="n"/>
      <c r="Z145" s="13" t="n"/>
    </row>
    <row r="146" ht="18.75" customHeight="1">
      <c r="A146" s="5" t="n">
        <v>543</v>
      </c>
      <c r="B146" s="1" t="n"/>
      <c r="C146" s="6" t="n">
        <v>0</v>
      </c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3" t="n"/>
      <c r="U146" s="13" t="n"/>
      <c r="V146" s="13" t="n"/>
      <c r="W146" s="13" t="n"/>
      <c r="X146" s="13" t="n"/>
      <c r="Y146" s="13" t="n"/>
      <c r="Z146" s="13" t="n"/>
    </row>
    <row r="147" ht="18.75" customHeight="1">
      <c r="A147" s="5" t="n">
        <v>544</v>
      </c>
      <c r="B147" s="1" t="n"/>
      <c r="C147" s="6" t="n">
        <v>0</v>
      </c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3" t="n"/>
      <c r="U147" s="13" t="n"/>
      <c r="V147" s="13" t="n"/>
      <c r="W147" s="13" t="n"/>
      <c r="X147" s="13" t="n"/>
      <c r="Y147" s="13" t="n"/>
      <c r="Z147" s="13" t="n"/>
    </row>
    <row r="148" ht="18.75" customHeight="1">
      <c r="A148" s="5" t="n">
        <v>547</v>
      </c>
      <c r="B148" s="1" t="inlineStr">
        <is>
          <t>真龍の金鱗</t>
        </is>
      </c>
      <c r="C148" s="6" t="n">
        <v>6</v>
      </c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3" t="n"/>
      <c r="U148" s="13" t="n"/>
      <c r="V148" s="13" t="n"/>
      <c r="W148" s="13" t="n"/>
      <c r="X148" s="13" t="n"/>
      <c r="Y148" s="13" t="n"/>
      <c r="Z148" s="13" t="n"/>
    </row>
    <row r="149" ht="18.75" customHeight="1">
      <c r="A149" s="5" t="n">
        <v>548</v>
      </c>
      <c r="B149" s="1" t="n"/>
      <c r="C149" s="6" t="n">
        <v>8</v>
      </c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3" t="n"/>
      <c r="U149" s="13" t="n"/>
      <c r="V149" s="13" t="n"/>
      <c r="W149" s="13" t="n"/>
      <c r="X149" s="13" t="n"/>
      <c r="Y149" s="13" t="n"/>
      <c r="Z149" s="13" t="n"/>
    </row>
    <row r="150" ht="18.75" customHeight="1">
      <c r="A150" s="5" t="n">
        <v>549</v>
      </c>
      <c r="B150" s="1" t="n"/>
      <c r="C150" s="6" t="n">
        <v>23</v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3" t="n"/>
      <c r="U150" s="13" t="n"/>
      <c r="V150" s="13" t="n"/>
      <c r="W150" s="13" t="n"/>
      <c r="X150" s="13" t="n"/>
      <c r="Y150" s="13" t="n"/>
      <c r="Z150" s="13" t="n"/>
    </row>
    <row r="151" ht="18.75" customHeight="1">
      <c r="A151" s="5" t="n">
        <v>550</v>
      </c>
      <c r="B151" s="1" t="n"/>
      <c r="C151" s="6" t="n">
        <v>26</v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3" t="n"/>
      <c r="U151" s="13" t="n"/>
      <c r="V151" s="13" t="n"/>
      <c r="W151" s="13" t="n"/>
      <c r="X151" s="13" t="n"/>
      <c r="Y151" s="13" t="n"/>
      <c r="Z151" s="13" t="n"/>
    </row>
    <row r="152" ht="18.75" customHeight="1">
      <c r="A152" s="5" t="n">
        <v>551</v>
      </c>
      <c r="B152" s="1" t="n"/>
      <c r="C152" s="6" t="n">
        <v>111</v>
      </c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3" t="n"/>
      <c r="U152" s="13" t="n"/>
      <c r="V152" s="13" t="n"/>
      <c r="W152" s="13" t="n"/>
      <c r="X152" s="13" t="n"/>
      <c r="Y152" s="13" t="n"/>
      <c r="Z152" s="13" t="n"/>
    </row>
    <row r="153" ht="18.75" customHeight="1">
      <c r="A153" s="5" t="n">
        <v>552</v>
      </c>
      <c r="B153" s="1" t="n"/>
      <c r="C153" s="6" t="n">
        <v>4</v>
      </c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3" t="n"/>
      <c r="U153" s="13" t="n"/>
      <c r="V153" s="13" t="n"/>
      <c r="W153" s="13" t="n"/>
      <c r="X153" s="13" t="n"/>
      <c r="Y153" s="13" t="n"/>
      <c r="Z153" s="13" t="n"/>
    </row>
    <row r="154" ht="18.75" customHeight="1">
      <c r="A154" s="5" t="n">
        <v>553</v>
      </c>
      <c r="B154" s="1" t="n"/>
      <c r="C154" s="6" t="n">
        <v>12</v>
      </c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3" t="n"/>
      <c r="U154" s="13" t="n"/>
      <c r="V154" s="13" t="n"/>
      <c r="W154" s="13" t="n"/>
      <c r="X154" s="13" t="n"/>
      <c r="Y154" s="13" t="n"/>
      <c r="Z154" s="13" t="n"/>
    </row>
    <row r="155" ht="18.75" customHeight="1">
      <c r="A155" s="5" t="n">
        <v>554</v>
      </c>
      <c r="B155" s="1" t="n"/>
      <c r="C155" s="6" t="n">
        <v>15</v>
      </c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3" t="n"/>
      <c r="U155" s="13" t="n"/>
      <c r="V155" s="13" t="n"/>
      <c r="W155" s="13" t="n"/>
      <c r="X155" s="13" t="n"/>
      <c r="Y155" s="13" t="n"/>
      <c r="Z155" s="13" t="n"/>
    </row>
    <row r="156" ht="18.75" customHeight="1">
      <c r="A156" s="5" t="n">
        <v>557</v>
      </c>
      <c r="B156" s="1" t="inlineStr">
        <is>
          <t>ウィルナスの竜珠</t>
        </is>
      </c>
      <c r="C156" s="6" t="n">
        <v>32</v>
      </c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3" t="n"/>
      <c r="U156" s="13" t="n"/>
      <c r="V156" s="13" t="n"/>
      <c r="W156" s="13" t="n"/>
      <c r="X156" s="13" t="n"/>
      <c r="Y156" s="13" t="n"/>
      <c r="Z156" s="13" t="n"/>
    </row>
    <row r="157" ht="18.75" customHeight="1">
      <c r="A157" s="5" t="n">
        <v>558</v>
      </c>
      <c r="B157" s="1" t="inlineStr">
        <is>
          <t>ワムデュスの竜珠</t>
        </is>
      </c>
      <c r="C157" s="6" t="n">
        <v>127</v>
      </c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3" t="n"/>
      <c r="U157" s="13" t="n"/>
      <c r="V157" s="13" t="n"/>
      <c r="W157" s="13" t="n"/>
      <c r="X157" s="13" t="n"/>
      <c r="Y157" s="13" t="n"/>
      <c r="Z157" s="13" t="n"/>
    </row>
    <row r="158" ht="18.75" customHeight="1">
      <c r="A158" s="5" t="n">
        <v>559</v>
      </c>
      <c r="B158" s="1" t="inlineStr">
        <is>
          <t>ガレヲンの竜珠</t>
        </is>
      </c>
      <c r="C158" s="6" t="n">
        <v>115</v>
      </c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3" t="n"/>
      <c r="U158" s="13" t="n"/>
      <c r="V158" s="13" t="n"/>
      <c r="W158" s="13" t="n"/>
      <c r="X158" s="13" t="n"/>
      <c r="Y158" s="13" t="n"/>
      <c r="Z158" s="13" t="n"/>
    </row>
    <row r="159" ht="18.75" customHeight="1">
      <c r="A159" s="5" t="n">
        <v>560</v>
      </c>
      <c r="B159" s="1" t="inlineStr">
        <is>
          <t>イーウィヤの竜珠</t>
        </is>
      </c>
      <c r="C159" s="6" t="n">
        <v>162</v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3" t="n"/>
      <c r="U159" s="13" t="n"/>
      <c r="V159" s="13" t="n"/>
      <c r="W159" s="13" t="n"/>
      <c r="X159" s="13" t="n"/>
      <c r="Y159" s="13" t="n"/>
      <c r="Z159" s="13" t="n"/>
    </row>
    <row r="160" ht="18.75" customHeight="1">
      <c r="A160" s="5" t="n">
        <v>561</v>
      </c>
      <c r="B160" s="1" t="inlineStr">
        <is>
          <t>ル･オーの竜珠</t>
        </is>
      </c>
      <c r="C160" s="6" t="n">
        <v>139</v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3" t="n"/>
      <c r="U160" s="13" t="n"/>
      <c r="V160" s="13" t="n"/>
      <c r="W160" s="13" t="n"/>
      <c r="X160" s="13" t="n"/>
      <c r="Y160" s="13" t="n"/>
      <c r="Z160" s="13" t="n"/>
    </row>
    <row r="161" ht="18.75" customHeight="1">
      <c r="A161" s="5" t="n">
        <v>562</v>
      </c>
      <c r="B161" s="1" t="inlineStr">
        <is>
          <t>フェディエルの竜珠</t>
        </is>
      </c>
      <c r="C161" s="6" t="n">
        <v>155</v>
      </c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3" t="n"/>
      <c r="U161" s="13" t="n"/>
      <c r="V161" s="13" t="n"/>
      <c r="W161" s="13" t="n"/>
      <c r="X161" s="13" t="n"/>
      <c r="Y161" s="13" t="n"/>
      <c r="Z161" s="13" t="n"/>
    </row>
    <row r="162" ht="18.75" customHeight="1">
      <c r="A162" s="5" t="n">
        <v>555</v>
      </c>
      <c r="B162" s="1" t="inlineStr">
        <is>
          <t>漆黒の棘翅</t>
        </is>
      </c>
      <c r="C162" s="6" t="n">
        <v>35</v>
      </c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3" t="n"/>
      <c r="U162" s="13" t="n"/>
      <c r="V162" s="13" t="n"/>
      <c r="W162" s="13" t="n"/>
      <c r="X162" s="13" t="n"/>
      <c r="Y162" s="13" t="n"/>
      <c r="Z162" s="13" t="n"/>
    </row>
    <row r="163" ht="18.75" customHeight="1">
      <c r="A163" s="5" t="n">
        <v>565</v>
      </c>
      <c r="B163" s="1" t="n"/>
      <c r="C163" s="6" t="n">
        <v>0</v>
      </c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3" t="n"/>
      <c r="U163" s="13" t="n"/>
      <c r="V163" s="13" t="n"/>
      <c r="W163" s="13" t="n"/>
      <c r="X163" s="13" t="n"/>
      <c r="Y163" s="13" t="n"/>
      <c r="Z163" s="13" t="n"/>
    </row>
    <row r="164" ht="18.75" customHeight="1">
      <c r="A164" s="5" t="n">
        <v>566</v>
      </c>
      <c r="B164" s="1" t="n"/>
      <c r="C164" s="6" t="n">
        <v>0</v>
      </c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3" t="n"/>
      <c r="U164" s="13" t="n"/>
      <c r="V164" s="13" t="n"/>
      <c r="W164" s="13" t="n"/>
      <c r="X164" s="13" t="n"/>
      <c r="Y164" s="13" t="n"/>
      <c r="Z164" s="13" t="n"/>
    </row>
    <row r="165" ht="18.75" customHeight="1">
      <c r="A165" s="5" t="n">
        <v>567</v>
      </c>
      <c r="B165" s="1" t="n"/>
      <c r="C165" s="6" t="n">
        <v>0</v>
      </c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3" t="n"/>
      <c r="U165" s="13" t="n"/>
      <c r="V165" s="13" t="n"/>
      <c r="W165" s="13" t="n"/>
      <c r="X165" s="13" t="n"/>
      <c r="Y165" s="13" t="n"/>
      <c r="Z165" s="13" t="n"/>
    </row>
    <row r="166" ht="18.75" customHeight="1">
      <c r="A166" s="5" t="n">
        <v>569</v>
      </c>
      <c r="B166" s="1" t="n"/>
      <c r="C166" s="6" t="n">
        <v>3</v>
      </c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3" t="n"/>
      <c r="U166" s="13" t="n"/>
      <c r="V166" s="13" t="n"/>
      <c r="W166" s="13" t="n"/>
      <c r="X166" s="13" t="n"/>
      <c r="Y166" s="13" t="n"/>
      <c r="Z166" s="13" t="n"/>
    </row>
    <row r="167" ht="18.75" customHeight="1">
      <c r="A167" s="5" t="n">
        <v>570</v>
      </c>
      <c r="B167" s="1" t="inlineStr">
        <is>
          <t>狡知の魔角</t>
        </is>
      </c>
      <c r="C167" s="6" t="n">
        <v>17</v>
      </c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3" t="n"/>
      <c r="U167" s="13" t="n"/>
      <c r="V167" s="13" t="n"/>
      <c r="W167" s="13" t="n"/>
      <c r="X167" s="13" t="n"/>
      <c r="Y167" s="13" t="n"/>
      <c r="Z167" s="13" t="n"/>
    </row>
    <row r="168" ht="18.75" customHeight="1">
      <c r="A168" s="5" t="n">
        <v>572</v>
      </c>
      <c r="B168" s="1" t="n"/>
      <c r="C168" s="6" t="n">
        <v>0</v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3" t="n"/>
      <c r="U168" s="13" t="n"/>
      <c r="V168" s="13" t="n"/>
      <c r="W168" s="13" t="n"/>
      <c r="X168" s="13" t="n"/>
      <c r="Y168" s="13" t="n"/>
      <c r="Z168" s="13" t="n"/>
    </row>
    <row r="169" ht="18.75" customHeight="1">
      <c r="A169" s="5" t="n">
        <v>585</v>
      </c>
      <c r="B169" s="1" t="n"/>
      <c r="C169" s="6" t="n">
        <v>0</v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3" t="n"/>
      <c r="U169" s="13" t="n"/>
      <c r="V169" s="13" t="n"/>
      <c r="W169" s="13" t="n"/>
      <c r="X169" s="13" t="n"/>
      <c r="Y169" s="13" t="n"/>
      <c r="Z169" s="13" t="n"/>
    </row>
    <row r="170" ht="18.75" customHeight="1">
      <c r="A170" s="5" t="n">
        <v>586</v>
      </c>
      <c r="B170" s="1" t="n"/>
      <c r="C170" s="6" t="n">
        <v>0</v>
      </c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3" t="n"/>
      <c r="U170" s="13" t="n"/>
      <c r="V170" s="13" t="n"/>
      <c r="W170" s="13" t="n"/>
      <c r="X170" s="13" t="n"/>
      <c r="Y170" s="13" t="n"/>
      <c r="Z170" s="13" t="n"/>
    </row>
    <row r="171" ht="18.75" customHeight="1">
      <c r="A171" s="5" t="n">
        <v>587</v>
      </c>
      <c r="B171" s="1" t="n"/>
      <c r="C171" s="6" t="n">
        <v>4</v>
      </c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3" t="n"/>
      <c r="U171" s="13" t="n"/>
      <c r="V171" s="13" t="n"/>
      <c r="W171" s="13" t="n"/>
      <c r="X171" s="13" t="n"/>
      <c r="Y171" s="13" t="n"/>
      <c r="Z171" s="13" t="n"/>
    </row>
    <row r="172" ht="18.75" customHeight="1">
      <c r="A172" s="5" t="n">
        <v>588</v>
      </c>
      <c r="B172" s="1" t="n"/>
      <c r="C172" s="6" t="n">
        <v>6</v>
      </c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3" t="n"/>
      <c r="U172" s="13" t="n"/>
      <c r="V172" s="13" t="n"/>
      <c r="W172" s="13" t="n"/>
      <c r="X172" s="13" t="n"/>
      <c r="Y172" s="13" t="n"/>
      <c r="Z172" s="13" t="n"/>
    </row>
    <row r="173" ht="18.75" customHeight="1">
      <c r="A173" s="5" t="n">
        <v>589</v>
      </c>
      <c r="B173" s="1" t="n"/>
      <c r="C173" s="6" t="n">
        <v>147</v>
      </c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3" t="n"/>
      <c r="U173" s="13" t="n"/>
      <c r="V173" s="13" t="n"/>
      <c r="W173" s="13" t="n"/>
      <c r="X173" s="13" t="n"/>
      <c r="Y173" s="13" t="n"/>
      <c r="Z173" s="13" t="n"/>
    </row>
    <row r="174" ht="18.75" customHeight="1">
      <c r="A174" s="5" t="n">
        <v>590</v>
      </c>
      <c r="B174" s="1" t="n"/>
      <c r="C174" s="6" t="n">
        <v>0</v>
      </c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3" t="n"/>
      <c r="U174" s="13" t="n"/>
      <c r="V174" s="13" t="n"/>
      <c r="W174" s="13" t="n"/>
      <c r="X174" s="13" t="n"/>
      <c r="Y174" s="13" t="n"/>
      <c r="Z174" s="13" t="n"/>
    </row>
    <row r="175" ht="18.75" customHeight="1">
      <c r="A175" s="5" t="n">
        <v>592</v>
      </c>
      <c r="B175" s="1" t="n"/>
      <c r="C175" s="6" t="n">
        <v>15</v>
      </c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3" t="n"/>
      <c r="U175" s="13" t="n"/>
      <c r="V175" s="13" t="n"/>
      <c r="W175" s="13" t="n"/>
      <c r="X175" s="13" t="n"/>
      <c r="Y175" s="13" t="n"/>
      <c r="Z175" s="13" t="n"/>
    </row>
    <row r="176" ht="18.75" customHeight="1">
      <c r="A176" s="5" t="n">
        <v>1011</v>
      </c>
      <c r="B176" s="1" t="inlineStr">
        <is>
          <t>炎の宝珠</t>
        </is>
      </c>
      <c r="C176" s="6" t="n">
        <v>1871</v>
      </c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3" t="n"/>
      <c r="U176" s="13" t="n"/>
      <c r="V176" s="13" t="n"/>
      <c r="W176" s="13" t="n"/>
      <c r="X176" s="13" t="n"/>
      <c r="Y176" s="13" t="n"/>
      <c r="Z176" s="13" t="n"/>
    </row>
    <row r="177" ht="18.75" customHeight="1">
      <c r="A177" s="5" t="n">
        <v>1021</v>
      </c>
      <c r="B177" s="1" t="inlineStr">
        <is>
          <t>水の宝珠</t>
        </is>
      </c>
      <c r="C177" s="6" t="n">
        <v>10980</v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3" t="n"/>
      <c r="U177" s="13" t="n"/>
      <c r="V177" s="13" t="n"/>
      <c r="W177" s="13" t="n"/>
      <c r="X177" s="13" t="n"/>
      <c r="Y177" s="13" t="n"/>
      <c r="Z177" s="13" t="n"/>
    </row>
    <row r="178" ht="18.75" customHeight="1">
      <c r="A178" s="5" t="n">
        <v>1031</v>
      </c>
      <c r="B178" s="1" t="inlineStr">
        <is>
          <t>土の宝珠</t>
        </is>
      </c>
      <c r="C178" s="6" t="n">
        <v>12336</v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3" t="n"/>
      <c r="U178" s="13" t="n"/>
      <c r="V178" s="13" t="n"/>
      <c r="W178" s="13" t="n"/>
      <c r="X178" s="13" t="n"/>
      <c r="Y178" s="13" t="n"/>
      <c r="Z178" s="13" t="n"/>
    </row>
    <row r="179" ht="18.75" customHeight="1">
      <c r="A179" s="5" t="n">
        <v>1041</v>
      </c>
      <c r="B179" s="1" t="inlineStr">
        <is>
          <t>風の宝珠</t>
        </is>
      </c>
      <c r="C179" s="6" t="n">
        <v>958</v>
      </c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3" t="n"/>
      <c r="U179" s="13" t="n"/>
      <c r="V179" s="13" t="n"/>
      <c r="W179" s="13" t="n"/>
      <c r="X179" s="13" t="n"/>
      <c r="Y179" s="13" t="n"/>
      <c r="Z179" s="13" t="n"/>
    </row>
    <row r="180" ht="18.75" customHeight="1">
      <c r="A180" s="5" t="n">
        <v>1051</v>
      </c>
      <c r="B180" s="1" t="inlineStr">
        <is>
          <t>光の宝珠</t>
        </is>
      </c>
      <c r="C180" s="6" t="n">
        <v>10198</v>
      </c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3" t="n"/>
      <c r="U180" s="13" t="n"/>
      <c r="V180" s="13" t="n"/>
      <c r="W180" s="13" t="n"/>
      <c r="X180" s="13" t="n"/>
      <c r="Y180" s="13" t="n"/>
      <c r="Z180" s="13" t="n"/>
    </row>
    <row r="181" ht="18.75" customHeight="1">
      <c r="A181" s="5" t="n">
        <v>1061</v>
      </c>
      <c r="B181" s="1" t="inlineStr">
        <is>
          <t>闇の宝珠</t>
        </is>
      </c>
      <c r="C181" s="6" t="n">
        <v>7835</v>
      </c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3" t="n"/>
      <c r="U181" s="13" t="n"/>
      <c r="V181" s="13" t="n"/>
      <c r="W181" s="13" t="n"/>
      <c r="X181" s="13" t="n"/>
      <c r="Y181" s="13" t="n"/>
      <c r="Z181" s="13" t="n"/>
    </row>
    <row r="182" ht="18.75" customHeight="1">
      <c r="A182" s="5" t="n">
        <v>1012</v>
      </c>
      <c r="B182" s="1" t="inlineStr">
        <is>
          <t>紅蓮の宝珠</t>
        </is>
      </c>
      <c r="C182" s="6" t="n">
        <v>14248</v>
      </c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3" t="n"/>
      <c r="U182" s="13" t="n"/>
      <c r="V182" s="13" t="n"/>
      <c r="W182" s="13" t="n"/>
      <c r="X182" s="13" t="n"/>
      <c r="Y182" s="13" t="n"/>
      <c r="Z182" s="13" t="n"/>
    </row>
    <row r="183" ht="18.75" customHeight="1">
      <c r="A183" s="5" t="n">
        <v>1022</v>
      </c>
      <c r="B183" s="1" t="inlineStr">
        <is>
          <t>霧氷の宝珠</t>
        </is>
      </c>
      <c r="C183" s="6" t="n">
        <v>10600</v>
      </c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3" t="n"/>
      <c r="U183" s="13" t="n"/>
      <c r="V183" s="13" t="n"/>
      <c r="W183" s="13" t="n"/>
      <c r="X183" s="13" t="n"/>
      <c r="Y183" s="13" t="n"/>
      <c r="Z183" s="13" t="n"/>
    </row>
    <row r="184" ht="18.75" customHeight="1">
      <c r="A184" s="5" t="n">
        <v>1032</v>
      </c>
      <c r="B184" s="1" t="inlineStr">
        <is>
          <t>大地の宝珠</t>
        </is>
      </c>
      <c r="C184" s="6" t="n">
        <v>9708</v>
      </c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3" t="n"/>
      <c r="U184" s="13" t="n"/>
      <c r="V184" s="13" t="n"/>
      <c r="W184" s="13" t="n"/>
      <c r="X184" s="13" t="n"/>
      <c r="Y184" s="13" t="n"/>
      <c r="Z184" s="13" t="n"/>
    </row>
    <row r="185" ht="18.75" customHeight="1">
      <c r="A185" s="5" t="n">
        <v>1042</v>
      </c>
      <c r="B185" s="1" t="inlineStr">
        <is>
          <t>烈空の宝珠</t>
        </is>
      </c>
      <c r="C185" s="6" t="n">
        <v>15211</v>
      </c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3" t="n"/>
      <c r="U185" s="13" t="n"/>
      <c r="V185" s="13" t="n"/>
      <c r="W185" s="13" t="n"/>
      <c r="X185" s="13" t="n"/>
      <c r="Y185" s="13" t="n"/>
      <c r="Z185" s="13" t="n"/>
    </row>
    <row r="186" ht="18.75" customHeight="1">
      <c r="A186" s="5" t="n">
        <v>1052</v>
      </c>
      <c r="B186" s="1" t="inlineStr">
        <is>
          <t>煌光の宝珠</t>
        </is>
      </c>
      <c r="C186" s="6" t="n">
        <v>13560</v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3" t="n"/>
      <c r="U186" s="13" t="n"/>
      <c r="V186" s="13" t="n"/>
      <c r="W186" s="13" t="n"/>
      <c r="X186" s="13" t="n"/>
      <c r="Y186" s="13" t="n"/>
      <c r="Z186" s="13" t="n"/>
    </row>
    <row r="187" ht="18.75" customHeight="1">
      <c r="A187" s="5" t="n">
        <v>1062</v>
      </c>
      <c r="B187" s="1" t="inlineStr">
        <is>
          <t>奈落の宝珠</t>
        </is>
      </c>
      <c r="C187" s="6" t="n">
        <v>6047</v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3" t="n"/>
      <c r="U187" s="13" t="n"/>
      <c r="V187" s="13" t="n"/>
      <c r="W187" s="13" t="n"/>
      <c r="X187" s="13" t="n"/>
      <c r="Y187" s="13" t="n"/>
      <c r="Z187" s="13" t="n"/>
    </row>
    <row r="188" ht="18.75" customHeight="1">
      <c r="A188" s="5" t="n">
        <v>1311</v>
      </c>
      <c r="B188" s="1" t="n"/>
      <c r="C188" s="6" t="n">
        <v>4929</v>
      </c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3" t="n"/>
      <c r="U188" s="13" t="n"/>
      <c r="V188" s="13" t="n"/>
      <c r="W188" s="13" t="n"/>
      <c r="X188" s="13" t="n"/>
      <c r="Y188" s="13" t="n"/>
      <c r="Z188" s="13" t="n"/>
    </row>
    <row r="189" ht="18.75" customHeight="1">
      <c r="A189" s="5" t="n">
        <v>1321</v>
      </c>
      <c r="B189" s="1" t="n"/>
      <c r="C189" s="6" t="n">
        <v>3844</v>
      </c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3" t="n"/>
      <c r="U189" s="13" t="n"/>
      <c r="V189" s="13" t="n"/>
      <c r="W189" s="13" t="n"/>
      <c r="X189" s="13" t="n"/>
      <c r="Y189" s="13" t="n"/>
      <c r="Z189" s="13" t="n"/>
    </row>
    <row r="190" ht="18.75" customHeight="1">
      <c r="A190" s="5" t="n">
        <v>1331</v>
      </c>
      <c r="B190" s="1" t="n"/>
      <c r="C190" s="6" t="n">
        <v>4014</v>
      </c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3" t="n"/>
      <c r="U190" s="13" t="n"/>
      <c r="V190" s="13" t="n"/>
      <c r="W190" s="13" t="n"/>
      <c r="X190" s="13" t="n"/>
      <c r="Y190" s="13" t="n"/>
      <c r="Z190" s="13" t="n"/>
    </row>
    <row r="191" ht="18.75" customHeight="1">
      <c r="A191" s="5" t="n">
        <v>1341</v>
      </c>
      <c r="B191" s="1" t="n"/>
      <c r="C191" s="6" t="n">
        <v>5300</v>
      </c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3" t="n"/>
      <c r="U191" s="13" t="n"/>
      <c r="V191" s="13" t="n"/>
      <c r="W191" s="13" t="n"/>
      <c r="X191" s="13" t="n"/>
      <c r="Y191" s="13" t="n"/>
      <c r="Z191" s="13" t="n"/>
    </row>
    <row r="192" ht="18.75" customHeight="1">
      <c r="A192" s="5" t="n">
        <v>1351</v>
      </c>
      <c r="B192" s="1" t="n"/>
      <c r="C192" s="6" t="n">
        <v>1370</v>
      </c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3" t="n"/>
      <c r="U192" s="13" t="n"/>
      <c r="V192" s="13" t="n"/>
      <c r="W192" s="13" t="n"/>
      <c r="X192" s="13" t="n"/>
      <c r="Y192" s="13" t="n"/>
      <c r="Z192" s="13" t="n"/>
    </row>
    <row r="193" ht="18.75" customHeight="1">
      <c r="A193" s="5" t="n">
        <v>1361</v>
      </c>
      <c r="B193" s="1" t="n"/>
      <c r="C193" s="6" t="n">
        <v>2932</v>
      </c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3" t="n"/>
      <c r="U193" s="13" t="n"/>
      <c r="V193" s="13" t="n"/>
      <c r="W193" s="13" t="n"/>
      <c r="X193" s="13" t="n"/>
      <c r="Y193" s="13" t="n"/>
      <c r="Z193" s="13" t="n"/>
    </row>
    <row r="194" ht="18.75" customHeight="1">
      <c r="A194" s="5" t="n">
        <v>1312</v>
      </c>
      <c r="B194" s="1" t="n"/>
      <c r="C194" s="6" t="n">
        <v>4114</v>
      </c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3" t="n"/>
      <c r="U194" s="13" t="n"/>
      <c r="V194" s="13" t="n"/>
      <c r="W194" s="13" t="n"/>
      <c r="X194" s="13" t="n"/>
      <c r="Y194" s="13" t="n"/>
      <c r="Z194" s="13" t="n"/>
    </row>
    <row r="195" ht="18.75" customHeight="1">
      <c r="A195" s="5" t="n">
        <v>1322</v>
      </c>
      <c r="B195" s="1" t="n"/>
      <c r="C195" s="6" t="n">
        <v>3044</v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3" t="n"/>
      <c r="U195" s="13" t="n"/>
      <c r="V195" s="13" t="n"/>
      <c r="W195" s="13" t="n"/>
      <c r="X195" s="13" t="n"/>
      <c r="Y195" s="13" t="n"/>
      <c r="Z195" s="13" t="n"/>
    </row>
    <row r="196" ht="18.75" customHeight="1">
      <c r="A196" s="5" t="n">
        <v>1332</v>
      </c>
      <c r="B196" s="1" t="n"/>
      <c r="C196" s="6" t="n">
        <v>3242</v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3" t="n"/>
      <c r="U196" s="13" t="n"/>
      <c r="V196" s="13" t="n"/>
      <c r="W196" s="13" t="n"/>
      <c r="X196" s="13" t="n"/>
      <c r="Y196" s="13" t="n"/>
      <c r="Z196" s="13" t="n"/>
    </row>
    <row r="197" ht="18.75" customHeight="1">
      <c r="A197" s="5" t="n">
        <v>1342</v>
      </c>
      <c r="B197" s="1" t="n"/>
      <c r="C197" s="6" t="n">
        <v>4414</v>
      </c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3" t="n"/>
      <c r="U197" s="13" t="n"/>
      <c r="V197" s="13" t="n"/>
      <c r="W197" s="13" t="n"/>
      <c r="X197" s="13" t="n"/>
      <c r="Y197" s="13" t="n"/>
      <c r="Z197" s="13" t="n"/>
    </row>
    <row r="198" ht="18.75" customHeight="1">
      <c r="A198" s="5" t="n">
        <v>1352</v>
      </c>
      <c r="B198" s="1" t="inlineStr">
        <is>
          <t>天光の巻</t>
        </is>
      </c>
      <c r="C198" s="6" t="n">
        <v>1498</v>
      </c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3" t="n"/>
      <c r="U198" s="13" t="n"/>
      <c r="V198" s="13" t="n"/>
      <c r="W198" s="13" t="n"/>
      <c r="X198" s="13" t="n"/>
      <c r="Y198" s="13" t="n"/>
      <c r="Z198" s="13" t="n"/>
    </row>
    <row r="199" ht="18.75" customHeight="1">
      <c r="A199" s="5" t="n">
        <v>1362</v>
      </c>
      <c r="B199" s="1" t="n"/>
      <c r="C199" s="6" t="n">
        <v>2392</v>
      </c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3" t="n"/>
      <c r="U199" s="13" t="n"/>
      <c r="V199" s="13" t="n"/>
      <c r="W199" s="13" t="n"/>
      <c r="X199" s="13" t="n"/>
      <c r="Y199" s="13" t="n"/>
      <c r="Z199" s="13" t="n"/>
    </row>
    <row r="200" ht="18.75" customHeight="1">
      <c r="A200" s="5" t="n">
        <v>1313</v>
      </c>
      <c r="B200" s="1" t="inlineStr">
        <is>
          <t>ファイア・ジーン</t>
        </is>
      </c>
      <c r="C200" s="6" t="n">
        <v>10265</v>
      </c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3" t="n"/>
      <c r="U200" s="13" t="n"/>
      <c r="V200" s="13" t="n"/>
      <c r="W200" s="13" t="n"/>
      <c r="X200" s="13" t="n"/>
      <c r="Y200" s="13" t="n"/>
      <c r="Z200" s="13" t="n"/>
    </row>
    <row r="201" ht="18.75" customHeight="1">
      <c r="A201" s="5" t="n">
        <v>1323</v>
      </c>
      <c r="B201" s="1" t="inlineStr">
        <is>
          <t>アクア・ジーン</t>
        </is>
      </c>
      <c r="C201" s="6" t="n">
        <v>20262</v>
      </c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3" t="n"/>
      <c r="U201" s="13" t="n"/>
      <c r="V201" s="13" t="n"/>
      <c r="W201" s="13" t="n"/>
      <c r="X201" s="13" t="n"/>
      <c r="Y201" s="13" t="n"/>
      <c r="Z201" s="13" t="n"/>
    </row>
    <row r="202" ht="18.75" customHeight="1">
      <c r="A202" s="5" t="n">
        <v>1333</v>
      </c>
      <c r="B202" s="1" t="inlineStr">
        <is>
          <t>アース・ジーン</t>
        </is>
      </c>
      <c r="C202" s="6" t="n">
        <v>19616</v>
      </c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3" t="n"/>
      <c r="U202" s="13" t="n"/>
      <c r="V202" s="13" t="n"/>
      <c r="W202" s="13" t="n"/>
      <c r="X202" s="13" t="n"/>
      <c r="Y202" s="13" t="n"/>
      <c r="Z202" s="13" t="n"/>
    </row>
    <row r="203" ht="18.75" customHeight="1">
      <c r="A203" s="5" t="n">
        <v>1343</v>
      </c>
      <c r="B203" s="1" t="inlineStr">
        <is>
          <t>ウィンド・ジーン</t>
        </is>
      </c>
      <c r="C203" s="6" t="n">
        <v>11342</v>
      </c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3" t="n"/>
      <c r="U203" s="13" t="n"/>
      <c r="V203" s="13" t="n"/>
      <c r="W203" s="13" t="n"/>
      <c r="X203" s="13" t="n"/>
      <c r="Y203" s="13" t="n"/>
      <c r="Z203" s="13" t="n"/>
    </row>
    <row r="204" ht="18.75" customHeight="1">
      <c r="A204" s="5" t="n">
        <v>1353</v>
      </c>
      <c r="B204" s="1" t="inlineStr">
        <is>
          <t>ホーリー・ジーン</t>
        </is>
      </c>
      <c r="C204" s="6" t="n">
        <v>13377</v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3" t="n"/>
      <c r="U204" s="13" t="n"/>
      <c r="V204" s="13" t="n"/>
      <c r="W204" s="13" t="n"/>
      <c r="X204" s="13" t="n"/>
      <c r="Y204" s="13" t="n"/>
      <c r="Z204" s="13" t="n"/>
    </row>
    <row r="205" ht="18.75" customHeight="1">
      <c r="A205" s="5" t="n">
        <v>1363</v>
      </c>
      <c r="B205" s="1" t="inlineStr">
        <is>
          <t>ダーク・ジーン</t>
        </is>
      </c>
      <c r="C205" s="6" t="n">
        <v>11507</v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3" t="n"/>
      <c r="U205" s="13" t="n"/>
      <c r="V205" s="13" t="n"/>
      <c r="W205" s="13" t="n"/>
      <c r="X205" s="13" t="n"/>
      <c r="Y205" s="13" t="n"/>
      <c r="Z205" s="13" t="n"/>
    </row>
    <row r="206" ht="18.75" customHeight="1">
      <c r="A206" s="5" t="n">
        <v>1201</v>
      </c>
      <c r="B206" s="1" t="n"/>
      <c r="C206" s="6" t="n">
        <v>152</v>
      </c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3" t="n"/>
      <c r="U206" s="13" t="n"/>
      <c r="V206" s="13" t="n"/>
      <c r="W206" s="13" t="n"/>
      <c r="X206" s="13" t="n"/>
      <c r="Y206" s="13" t="n"/>
      <c r="Z206" s="13" t="n"/>
    </row>
    <row r="207" ht="18.75" customHeight="1">
      <c r="A207" s="5" t="n">
        <v>1202</v>
      </c>
      <c r="B207" s="2" t="inlineStr">
        <is>
          <t>星晶の欠片</t>
        </is>
      </c>
      <c r="C207" s="6" t="n">
        <v>4570</v>
      </c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3" t="n"/>
      <c r="U207" s="13" t="n"/>
      <c r="V207" s="13" t="n"/>
      <c r="W207" s="13" t="n"/>
      <c r="X207" s="13" t="n"/>
      <c r="Y207" s="13" t="n"/>
      <c r="Z207" s="13" t="n"/>
    </row>
    <row r="208" ht="18.75" customHeight="1">
      <c r="A208" s="5" t="n">
        <v>1203</v>
      </c>
      <c r="B208" s="1" t="n"/>
      <c r="C208" s="6" t="n">
        <v>39967</v>
      </c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3" t="n"/>
      <c r="U208" s="13" t="n"/>
      <c r="V208" s="13" t="n"/>
      <c r="W208" s="13" t="n"/>
      <c r="X208" s="13" t="n"/>
      <c r="Y208" s="13" t="n"/>
      <c r="Z208" s="13" t="n"/>
    </row>
    <row r="209" ht="18.75" customHeight="1">
      <c r="A209" s="5" t="n">
        <v>1204</v>
      </c>
      <c r="B209" s="1" t="n"/>
      <c r="C209" s="6" t="n">
        <v>9006</v>
      </c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3" t="n"/>
      <c r="U209" s="13" t="n"/>
      <c r="V209" s="13" t="n"/>
      <c r="W209" s="13" t="n"/>
      <c r="X209" s="13" t="n"/>
      <c r="Y209" s="13" t="n"/>
      <c r="Z209" s="13" t="n"/>
    </row>
    <row r="210" ht="18.75" customHeight="1">
      <c r="A210" s="5" t="n">
        <v>1111</v>
      </c>
      <c r="B210" s="1" t="n"/>
      <c r="C210" s="6" t="n">
        <v>963</v>
      </c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3" t="n"/>
      <c r="U210" s="13" t="n"/>
      <c r="V210" s="13" t="n"/>
      <c r="W210" s="13" t="n"/>
      <c r="X210" s="13" t="n"/>
      <c r="Y210" s="13" t="n"/>
      <c r="Z210" s="13" t="n"/>
    </row>
    <row r="211" ht="18.75" customHeight="1">
      <c r="A211" s="5" t="n">
        <v>1121</v>
      </c>
      <c r="B211" s="1" t="n"/>
      <c r="C211" s="6" t="n">
        <v>1183</v>
      </c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3" t="n"/>
      <c r="U211" s="13" t="n"/>
      <c r="V211" s="13" t="n"/>
      <c r="W211" s="13" t="n"/>
      <c r="X211" s="13" t="n"/>
      <c r="Y211" s="13" t="n"/>
      <c r="Z211" s="13" t="n"/>
    </row>
    <row r="212" ht="18.75" customHeight="1">
      <c r="A212" s="5" t="n">
        <v>1131</v>
      </c>
      <c r="B212" s="1" t="n"/>
      <c r="C212" s="6" t="n">
        <v>589</v>
      </c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3" t="n"/>
      <c r="U212" s="13" t="n"/>
      <c r="V212" s="13" t="n"/>
      <c r="W212" s="13" t="n"/>
      <c r="X212" s="13" t="n"/>
      <c r="Y212" s="13" t="n"/>
      <c r="Z212" s="13" t="n"/>
    </row>
    <row r="213" ht="18.75" customHeight="1">
      <c r="A213" s="5" t="n">
        <v>1141</v>
      </c>
      <c r="B213" s="1" t="n"/>
      <c r="C213" s="6" t="n">
        <v>1377</v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3" t="n"/>
      <c r="U213" s="13" t="n"/>
      <c r="V213" s="13" t="n"/>
      <c r="W213" s="13" t="n"/>
      <c r="X213" s="13" t="n"/>
      <c r="Y213" s="13" t="n"/>
      <c r="Z213" s="13" t="n"/>
    </row>
    <row r="214" ht="18.75" customHeight="1">
      <c r="A214" s="5" t="n">
        <v>1151</v>
      </c>
      <c r="B214" s="1" t="inlineStr">
        <is>
          <t>白竜鱗</t>
        </is>
      </c>
      <c r="C214" s="6" t="n">
        <v>402</v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3" t="n"/>
      <c r="U214" s="13" t="n"/>
      <c r="V214" s="13" t="n"/>
      <c r="W214" s="13" t="n"/>
      <c r="X214" s="13" t="n"/>
      <c r="Y214" s="13" t="n"/>
      <c r="Z214" s="13" t="n"/>
    </row>
    <row r="215" ht="18.75" customHeight="1">
      <c r="A215" s="5" t="n">
        <v>1161</v>
      </c>
      <c r="B215" s="1" t="n"/>
      <c r="C215" s="6" t="n">
        <v>1345</v>
      </c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3" t="n"/>
      <c r="U215" s="13" t="n"/>
      <c r="V215" s="13" t="n"/>
      <c r="W215" s="13" t="n"/>
      <c r="X215" s="13" t="n"/>
      <c r="Y215" s="13" t="n"/>
      <c r="Z215" s="13" t="n"/>
    </row>
    <row r="216" ht="18.75" customHeight="1">
      <c r="A216" s="5" t="n">
        <v>2001</v>
      </c>
      <c r="B216" s="1" t="inlineStr">
        <is>
          <t>栄光の証</t>
        </is>
      </c>
      <c r="C216" s="6" t="n">
        <v>1133</v>
      </c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3" t="n"/>
      <c r="U216" s="13" t="n"/>
      <c r="V216" s="13" t="n"/>
      <c r="W216" s="13" t="n"/>
      <c r="X216" s="13" t="n"/>
      <c r="Y216" s="13" t="n"/>
      <c r="Z216" s="13" t="n"/>
    </row>
    <row r="217" ht="18.75" customHeight="1">
      <c r="A217" s="5" t="n">
        <v>2002</v>
      </c>
      <c r="B217" s="1" t="n"/>
      <c r="C217" s="6" t="n">
        <v>1047</v>
      </c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3" t="n"/>
      <c r="U217" s="13" t="n"/>
      <c r="V217" s="13" t="n"/>
      <c r="W217" s="13" t="n"/>
      <c r="X217" s="13" t="n"/>
      <c r="Y217" s="13" t="n"/>
      <c r="Z217" s="13" t="n"/>
    </row>
    <row r="218" ht="18.75" customHeight="1">
      <c r="A218" s="5" t="n">
        <v>2003</v>
      </c>
      <c r="B218" s="1" t="inlineStr">
        <is>
          <t>究竟の証</t>
        </is>
      </c>
      <c r="C218" s="6" t="n">
        <v>323</v>
      </c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3" t="n"/>
      <c r="U218" s="13" t="n"/>
      <c r="V218" s="13" t="n"/>
      <c r="W218" s="13" t="n"/>
      <c r="X218" s="13" t="n"/>
      <c r="Y218" s="13" t="n"/>
      <c r="Z218" s="13" t="n"/>
    </row>
    <row r="219" ht="18.75" customHeight="1">
      <c r="A219" s="5" t="n">
        <v>1</v>
      </c>
      <c r="B219" s="1" t="n"/>
      <c r="C219" s="6" t="n">
        <v>1239</v>
      </c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3" t="n"/>
      <c r="U219" s="13" t="n"/>
      <c r="V219" s="13" t="n"/>
      <c r="W219" s="13" t="n"/>
      <c r="X219" s="13" t="n"/>
      <c r="Y219" s="13" t="n"/>
      <c r="Z219" s="13" t="n"/>
    </row>
    <row r="220" ht="18.75" customHeight="1">
      <c r="A220" s="5" t="n">
        <v>4011</v>
      </c>
      <c r="B220" s="1" t="n"/>
      <c r="C220" s="6" t="n">
        <v>5370</v>
      </c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3" t="n"/>
      <c r="U220" s="13" t="n"/>
      <c r="V220" s="13" t="n"/>
      <c r="W220" s="13" t="n"/>
      <c r="X220" s="13" t="n"/>
      <c r="Y220" s="13" t="n"/>
      <c r="Z220" s="13" t="n"/>
    </row>
    <row r="221" ht="18.75" customHeight="1">
      <c r="A221" s="5" t="n">
        <v>4021</v>
      </c>
      <c r="B221" s="1" t="n"/>
      <c r="C221" s="6" t="n">
        <v>5347</v>
      </c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3" t="n"/>
      <c r="U221" s="13" t="n"/>
      <c r="V221" s="13" t="n"/>
      <c r="W221" s="13" t="n"/>
      <c r="X221" s="13" t="n"/>
      <c r="Y221" s="13" t="n"/>
      <c r="Z221" s="13" t="n"/>
    </row>
    <row r="222" ht="18.75" customHeight="1">
      <c r="A222" s="5" t="n">
        <v>4031</v>
      </c>
      <c r="B222" s="1" t="n"/>
      <c r="C222" s="6" t="n">
        <v>4487</v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3" t="n"/>
      <c r="U222" s="13" t="n"/>
      <c r="V222" s="13" t="n"/>
      <c r="W222" s="13" t="n"/>
      <c r="X222" s="13" t="n"/>
      <c r="Y222" s="13" t="n"/>
      <c r="Z222" s="13" t="n"/>
    </row>
    <row r="223" ht="18.75" customHeight="1">
      <c r="A223" s="5" t="n">
        <v>4041</v>
      </c>
      <c r="B223" s="1" t="n"/>
      <c r="C223" s="6" t="n">
        <v>2469</v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3" t="n"/>
      <c r="U223" s="13" t="n"/>
      <c r="V223" s="13" t="n"/>
      <c r="W223" s="13" t="n"/>
      <c r="X223" s="13" t="n"/>
      <c r="Y223" s="13" t="n"/>
      <c r="Z223" s="13" t="n"/>
    </row>
    <row r="224" ht="18.75" customHeight="1">
      <c r="A224" s="5" t="n">
        <v>4051</v>
      </c>
      <c r="B224" s="1" t="n"/>
      <c r="C224" s="6" t="n">
        <v>3457</v>
      </c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3" t="n"/>
      <c r="U224" s="13" t="n"/>
      <c r="V224" s="13" t="n"/>
      <c r="W224" s="13" t="n"/>
      <c r="X224" s="13" t="n"/>
      <c r="Y224" s="13" t="n"/>
      <c r="Z224" s="13" t="n"/>
    </row>
    <row r="225" ht="18.75" customHeight="1">
      <c r="A225" s="5" t="n">
        <v>4061</v>
      </c>
      <c r="B225" s="1" t="n"/>
      <c r="C225" s="6" t="n">
        <v>1656</v>
      </c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3" t="n"/>
      <c r="U225" s="13" t="n"/>
      <c r="V225" s="13" t="n"/>
      <c r="W225" s="13" t="n"/>
      <c r="X225" s="13" t="n"/>
      <c r="Y225" s="13" t="n"/>
      <c r="Z225" s="13" t="n"/>
    </row>
    <row r="226" ht="18.75" customHeight="1">
      <c r="A226" s="5" t="n">
        <v>4071</v>
      </c>
      <c r="B226" s="1" t="n"/>
      <c r="C226" s="6" t="n">
        <v>3269</v>
      </c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3" t="n"/>
      <c r="U226" s="13" t="n"/>
      <c r="V226" s="13" t="n"/>
      <c r="W226" s="13" t="n"/>
      <c r="X226" s="13" t="n"/>
      <c r="Y226" s="13" t="n"/>
      <c r="Z226" s="13" t="n"/>
    </row>
    <row r="227" ht="18.75" customHeight="1">
      <c r="A227" s="5" t="n">
        <v>4081</v>
      </c>
      <c r="B227" s="1" t="n"/>
      <c r="C227" s="6" t="n">
        <v>8103</v>
      </c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3" t="n"/>
      <c r="U227" s="13" t="n"/>
      <c r="V227" s="13" t="n"/>
      <c r="W227" s="13" t="n"/>
      <c r="X227" s="13" t="n"/>
      <c r="Y227" s="13" t="n"/>
      <c r="Z227" s="13" t="n"/>
    </row>
    <row r="228" ht="18.75" customHeight="1">
      <c r="A228" s="5" t="n">
        <v>4091</v>
      </c>
      <c r="B228" s="1" t="n"/>
      <c r="C228" s="6" t="n">
        <v>6887</v>
      </c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3" t="n"/>
      <c r="U228" s="13" t="n"/>
      <c r="V228" s="13" t="n"/>
      <c r="W228" s="13" t="n"/>
      <c r="X228" s="13" t="n"/>
      <c r="Y228" s="13" t="n"/>
      <c r="Z228" s="13" t="n"/>
    </row>
    <row r="229" ht="18.75" customHeight="1">
      <c r="A229" s="5" t="n">
        <v>4101</v>
      </c>
      <c r="B229" s="1" t="n"/>
      <c r="C229" s="6" t="n">
        <v>2808</v>
      </c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3" t="n"/>
      <c r="U229" s="13" t="n"/>
      <c r="V229" s="13" t="n"/>
      <c r="W229" s="13" t="n"/>
      <c r="X229" s="13" t="n"/>
      <c r="Y229" s="13" t="n"/>
      <c r="Z229" s="13" t="n"/>
    </row>
    <row r="230" ht="18.75" customHeight="1">
      <c r="A230" s="5" t="n">
        <v>5011</v>
      </c>
      <c r="B230" s="1" t="n"/>
      <c r="C230" s="6" t="n">
        <v>3247</v>
      </c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3" t="n"/>
      <c r="U230" s="13" t="n"/>
      <c r="V230" s="13" t="n"/>
      <c r="W230" s="13" t="n"/>
      <c r="X230" s="13" t="n"/>
      <c r="Y230" s="13" t="n"/>
      <c r="Z230" s="13" t="n"/>
    </row>
    <row r="231" ht="18.75" customHeight="1">
      <c r="A231" s="5" t="n">
        <v>5021</v>
      </c>
      <c r="B231" s="1" t="n"/>
      <c r="C231" s="6" t="n">
        <v>3477</v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3" t="n"/>
      <c r="U231" s="13" t="n"/>
      <c r="V231" s="13" t="n"/>
      <c r="W231" s="13" t="n"/>
      <c r="X231" s="13" t="n"/>
      <c r="Y231" s="13" t="n"/>
      <c r="Z231" s="13" t="n"/>
    </row>
    <row r="232" ht="18.75" customHeight="1">
      <c r="A232" s="5" t="n">
        <v>5031</v>
      </c>
      <c r="B232" s="1" t="n"/>
      <c r="C232" s="6" t="n">
        <v>8105</v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3" t="n"/>
      <c r="U232" s="13" t="n"/>
      <c r="V232" s="13" t="n"/>
      <c r="W232" s="13" t="n"/>
      <c r="X232" s="13" t="n"/>
      <c r="Y232" s="13" t="n"/>
      <c r="Z232" s="13" t="n"/>
    </row>
    <row r="233" ht="18.75" customHeight="1">
      <c r="A233" s="5" t="n">
        <v>5041</v>
      </c>
      <c r="B233" s="1" t="n"/>
      <c r="C233" s="6" t="n">
        <v>8555</v>
      </c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3" t="n"/>
      <c r="U233" s="13" t="n"/>
      <c r="V233" s="13" t="n"/>
      <c r="W233" s="13" t="n"/>
      <c r="X233" s="13" t="n"/>
      <c r="Y233" s="13" t="n"/>
      <c r="Z233" s="13" t="n"/>
    </row>
    <row r="234" ht="18.75" customHeight="1">
      <c r="A234" s="5" t="n">
        <v>5051</v>
      </c>
      <c r="B234" s="1" t="n"/>
      <c r="C234" s="6" t="n">
        <v>4367</v>
      </c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3" t="n"/>
      <c r="U234" s="13" t="n"/>
      <c r="V234" s="13" t="n"/>
      <c r="W234" s="13" t="n"/>
      <c r="X234" s="13" t="n"/>
      <c r="Y234" s="13" t="n"/>
      <c r="Z234" s="13" t="n"/>
    </row>
    <row r="235" ht="18.75" customHeight="1">
      <c r="A235" s="5" t="n">
        <v>5061</v>
      </c>
      <c r="B235" s="1" t="n"/>
      <c r="C235" s="6" t="n">
        <v>1131</v>
      </c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3" t="n"/>
      <c r="U235" s="13" t="n"/>
      <c r="V235" s="13" t="n"/>
      <c r="W235" s="13" t="n"/>
      <c r="X235" s="13" t="n"/>
      <c r="Y235" s="13" t="n"/>
      <c r="Z235" s="13" t="n"/>
    </row>
    <row r="236" ht="18.75" customHeight="1">
      <c r="A236" s="5" t="n">
        <v>5111</v>
      </c>
      <c r="B236" s="1" t="n"/>
      <c r="C236" s="6" t="n">
        <v>252</v>
      </c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3" t="n"/>
      <c r="U236" s="13" t="n"/>
      <c r="V236" s="13" t="n"/>
      <c r="W236" s="13" t="n"/>
      <c r="X236" s="13" t="n"/>
      <c r="Y236" s="13" t="n"/>
      <c r="Z236" s="13" t="n"/>
    </row>
    <row r="237" ht="18.75" customHeight="1">
      <c r="A237" s="5" t="n">
        <v>5121</v>
      </c>
      <c r="B237" s="1" t="n"/>
      <c r="C237" s="6" t="n">
        <v>130</v>
      </c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3" t="n"/>
      <c r="U237" s="13" t="n"/>
      <c r="V237" s="13" t="n"/>
      <c r="W237" s="13" t="n"/>
      <c r="X237" s="13" t="n"/>
      <c r="Y237" s="13" t="n"/>
      <c r="Z237" s="13" t="n"/>
    </row>
    <row r="238" ht="18.75" customHeight="1">
      <c r="A238" s="5" t="n">
        <v>5131</v>
      </c>
      <c r="B238" s="1" t="n"/>
      <c r="C238" s="6" t="n">
        <v>192</v>
      </c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3" t="n"/>
      <c r="U238" s="13" t="n"/>
      <c r="V238" s="13" t="n"/>
      <c r="W238" s="13" t="n"/>
      <c r="X238" s="13" t="n"/>
      <c r="Y238" s="13" t="n"/>
      <c r="Z238" s="13" t="n"/>
    </row>
    <row r="239" ht="18.75" customHeight="1">
      <c r="A239" s="5" t="n">
        <v>5141</v>
      </c>
      <c r="B239" s="1" t="n"/>
      <c r="C239" s="6" t="n">
        <v>171</v>
      </c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3" t="n"/>
      <c r="U239" s="13" t="n"/>
      <c r="V239" s="13" t="n"/>
      <c r="W239" s="13" t="n"/>
      <c r="X239" s="13" t="n"/>
      <c r="Y239" s="13" t="n"/>
      <c r="Z239" s="13" t="n"/>
    </row>
    <row r="240" ht="18.75" customHeight="1">
      <c r="A240" s="5" t="n">
        <v>5311</v>
      </c>
      <c r="B240" s="1" t="n"/>
      <c r="C240" s="6" t="n">
        <v>37</v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3" t="n"/>
      <c r="U240" s="13" t="n"/>
      <c r="V240" s="13" t="n"/>
      <c r="W240" s="13" t="n"/>
      <c r="X240" s="13" t="n"/>
      <c r="Y240" s="13" t="n"/>
      <c r="Z240" s="13" t="n"/>
    </row>
    <row r="241" ht="18.75" customHeight="1">
      <c r="A241" s="5" t="n">
        <v>5321</v>
      </c>
      <c r="B241" s="1" t="n"/>
      <c r="C241" s="6" t="n">
        <v>56</v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3" t="n"/>
      <c r="U241" s="13" t="n"/>
      <c r="V241" s="13" t="n"/>
      <c r="W241" s="13" t="n"/>
      <c r="X241" s="13" t="n"/>
      <c r="Y241" s="13" t="n"/>
      <c r="Z241" s="13" t="n"/>
    </row>
    <row r="242" ht="18.75" customHeight="1">
      <c r="A242" s="5" t="n">
        <v>5331</v>
      </c>
      <c r="B242" s="1" t="n"/>
      <c r="C242" s="6" t="n">
        <v>68</v>
      </c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3" t="n"/>
      <c r="U242" s="13" t="n"/>
      <c r="V242" s="13" t="n"/>
      <c r="W242" s="13" t="n"/>
      <c r="X242" s="13" t="n"/>
      <c r="Y242" s="13" t="n"/>
      <c r="Z242" s="13" t="n"/>
    </row>
    <row r="243" ht="18.75" customHeight="1">
      <c r="A243" s="5" t="n">
        <v>5341</v>
      </c>
      <c r="B243" s="1" t="n"/>
      <c r="C243" s="6" t="n">
        <v>47</v>
      </c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3" t="n"/>
      <c r="U243" s="13" t="n"/>
      <c r="V243" s="13" t="n"/>
      <c r="W243" s="13" t="n"/>
      <c r="X243" s="13" t="n"/>
      <c r="Y243" s="13" t="n"/>
      <c r="Z243" s="13" t="n"/>
    </row>
    <row r="244" ht="18.75" customHeight="1">
      <c r="A244" s="5" t="n">
        <v>5211</v>
      </c>
      <c r="B244" s="1" t="n"/>
      <c r="C244" s="6" t="n">
        <v>152</v>
      </c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3" t="n"/>
      <c r="U244" s="13" t="n"/>
      <c r="V244" s="13" t="n"/>
      <c r="W244" s="13" t="n"/>
      <c r="X244" s="13" t="n"/>
      <c r="Y244" s="13" t="n"/>
      <c r="Z244" s="13" t="n"/>
    </row>
    <row r="245" ht="18.75" customHeight="1">
      <c r="A245" s="5" t="n">
        <v>5221</v>
      </c>
      <c r="B245" s="1" t="n"/>
      <c r="C245" s="6" t="n">
        <v>206</v>
      </c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3" t="n"/>
      <c r="U245" s="13" t="n"/>
      <c r="V245" s="13" t="n"/>
      <c r="W245" s="13" t="n"/>
      <c r="X245" s="13" t="n"/>
      <c r="Y245" s="13" t="n"/>
      <c r="Z245" s="13" t="n"/>
    </row>
    <row r="246" ht="18.75" customHeight="1">
      <c r="A246" s="5" t="n">
        <v>5231</v>
      </c>
      <c r="B246" s="1" t="n"/>
      <c r="C246" s="6" t="n">
        <v>187</v>
      </c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3" t="n"/>
      <c r="U246" s="13" t="n"/>
      <c r="V246" s="13" t="n"/>
      <c r="W246" s="13" t="n"/>
      <c r="X246" s="13" t="n"/>
      <c r="Y246" s="13" t="n"/>
      <c r="Z246" s="13" t="n"/>
    </row>
    <row r="247" ht="18.75" customHeight="1">
      <c r="A247" s="5" t="n">
        <v>5241</v>
      </c>
      <c r="B247" s="1" t="n"/>
      <c r="C247" s="6" t="n">
        <v>75</v>
      </c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3" t="n"/>
      <c r="U247" s="13" t="n"/>
      <c r="V247" s="13" t="n"/>
      <c r="W247" s="13" t="n"/>
      <c r="X247" s="13" t="n"/>
      <c r="Y247" s="13" t="n"/>
      <c r="Z247" s="13" t="n"/>
    </row>
    <row r="248" ht="18.75" customHeight="1">
      <c r="A248" s="5" t="n">
        <v>5411</v>
      </c>
      <c r="B248" s="1" t="inlineStr">
        <is>
          <t>剣の銀片</t>
        </is>
      </c>
      <c r="C248" s="6" t="n">
        <v>1</v>
      </c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3" t="n"/>
      <c r="U248" s="13" t="n"/>
      <c r="V248" s="13" t="n"/>
      <c r="W248" s="13" t="n"/>
      <c r="X248" s="13" t="n"/>
      <c r="Y248" s="13" t="n"/>
      <c r="Z248" s="13" t="n"/>
    </row>
    <row r="249" ht="18.75" customHeight="1">
      <c r="A249" s="5" t="n">
        <v>5421</v>
      </c>
      <c r="B249" s="1" t="inlineStr">
        <is>
          <t>刃の銀片</t>
        </is>
      </c>
      <c r="C249" s="6" t="n">
        <v>130</v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3" t="n"/>
      <c r="U249" s="13" t="n"/>
      <c r="V249" s="13" t="n"/>
      <c r="W249" s="13" t="n"/>
      <c r="X249" s="13" t="n"/>
      <c r="Y249" s="13" t="n"/>
      <c r="Z249" s="13" t="n"/>
    </row>
    <row r="250" ht="18.75" customHeight="1">
      <c r="A250" s="5" t="n">
        <v>5431</v>
      </c>
      <c r="B250" s="1" t="inlineStr">
        <is>
          <t>槍の銀片</t>
        </is>
      </c>
      <c r="C250" s="6" t="n">
        <v>128</v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3" t="n"/>
      <c r="U250" s="13" t="n"/>
      <c r="V250" s="13" t="n"/>
      <c r="W250" s="13" t="n"/>
      <c r="X250" s="13" t="n"/>
      <c r="Y250" s="13" t="n"/>
      <c r="Z250" s="13" t="n"/>
    </row>
    <row r="251" ht="18.75" customHeight="1">
      <c r="A251" s="5" t="n">
        <v>5441</v>
      </c>
      <c r="B251" s="1" t="inlineStr">
        <is>
          <t>斧の銀片</t>
        </is>
      </c>
      <c r="C251" s="6" t="n">
        <v>159</v>
      </c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3" t="n"/>
      <c r="U251" s="13" t="n"/>
      <c r="V251" s="13" t="n"/>
      <c r="W251" s="13" t="n"/>
      <c r="X251" s="13" t="n"/>
      <c r="Y251" s="13" t="n"/>
      <c r="Z251" s="13" t="n"/>
    </row>
    <row r="252" ht="18.75" customHeight="1">
      <c r="A252" s="5" t="n">
        <v>5451</v>
      </c>
      <c r="B252" s="1" t="inlineStr">
        <is>
          <t>杖の銀片</t>
        </is>
      </c>
      <c r="C252" s="6" t="n">
        <v>98</v>
      </c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3" t="n"/>
      <c r="U252" s="13" t="n"/>
      <c r="V252" s="13" t="n"/>
      <c r="W252" s="13" t="n"/>
      <c r="X252" s="13" t="n"/>
      <c r="Y252" s="13" t="n"/>
      <c r="Z252" s="13" t="n"/>
    </row>
    <row r="253" ht="18.75" customHeight="1">
      <c r="A253" s="5" t="n">
        <v>5461</v>
      </c>
      <c r="B253" s="1" t="inlineStr">
        <is>
          <t>銃の銀片</t>
        </is>
      </c>
      <c r="C253" s="6" t="n">
        <v>68</v>
      </c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3" t="n"/>
      <c r="U253" s="13" t="n"/>
      <c r="V253" s="13" t="n"/>
      <c r="W253" s="13" t="n"/>
      <c r="X253" s="13" t="n"/>
      <c r="Y253" s="13" t="n"/>
      <c r="Z253" s="13" t="n"/>
    </row>
    <row r="254" ht="18.75" customHeight="1">
      <c r="A254" s="5" t="n">
        <v>5471</v>
      </c>
      <c r="B254" s="1" t="inlineStr">
        <is>
          <t>手甲の銀片</t>
        </is>
      </c>
      <c r="C254" s="6" t="n">
        <v>131</v>
      </c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3" t="n"/>
      <c r="U254" s="13" t="n"/>
      <c r="V254" s="13" t="n"/>
      <c r="W254" s="13" t="n"/>
      <c r="X254" s="13" t="n"/>
      <c r="Y254" s="13" t="n"/>
      <c r="Z254" s="13" t="n"/>
    </row>
    <row r="255" ht="18.75" customHeight="1">
      <c r="A255" s="5" t="n">
        <v>5481</v>
      </c>
      <c r="B255" s="1" t="inlineStr">
        <is>
          <t>弓の銀片</t>
        </is>
      </c>
      <c r="C255" s="6" t="n">
        <v>171</v>
      </c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3" t="n"/>
      <c r="U255" s="13" t="n"/>
      <c r="V255" s="13" t="n"/>
      <c r="W255" s="13" t="n"/>
      <c r="X255" s="13" t="n"/>
      <c r="Y255" s="13" t="n"/>
      <c r="Z255" s="13" t="n"/>
    </row>
    <row r="256" ht="18.75" customHeight="1">
      <c r="A256" s="5" t="n">
        <v>5491</v>
      </c>
      <c r="B256" s="1" t="inlineStr">
        <is>
          <t>竪琴の銀片</t>
        </is>
      </c>
      <c r="C256" s="6" t="n">
        <v>135</v>
      </c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3" t="n"/>
      <c r="U256" s="13" t="n"/>
      <c r="V256" s="13" t="n"/>
      <c r="W256" s="13" t="n"/>
      <c r="X256" s="13" t="n"/>
      <c r="Y256" s="13" t="n"/>
      <c r="Z256" s="13" t="n"/>
    </row>
    <row r="257" ht="18.75" customHeight="1">
      <c r="A257" s="5" t="n">
        <v>5501</v>
      </c>
      <c r="B257" s="1" t="inlineStr">
        <is>
          <t>太刀の銀片</t>
        </is>
      </c>
      <c r="C257" s="6" t="n">
        <v>165</v>
      </c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3" t="n"/>
      <c r="U257" s="13" t="n"/>
      <c r="V257" s="13" t="n"/>
      <c r="W257" s="13" t="n"/>
      <c r="X257" s="13" t="n"/>
      <c r="Y257" s="13" t="n"/>
      <c r="Z257" s="13" t="n"/>
    </row>
    <row r="258" ht="18.75" customHeight="1">
      <c r="A258" s="5" t="n">
        <v>6511</v>
      </c>
      <c r="B258" s="1" t="inlineStr">
        <is>
          <t>碧麗の証</t>
        </is>
      </c>
      <c r="C258" s="6" t="n">
        <v>1</v>
      </c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3" t="n"/>
      <c r="U258" s="13" t="n"/>
      <c r="V258" s="13" t="n"/>
      <c r="W258" s="13" t="n"/>
      <c r="X258" s="13" t="n"/>
      <c r="Y258" s="13" t="n"/>
      <c r="Z258" s="13" t="n"/>
    </row>
    <row r="259" ht="18.75" customHeight="1">
      <c r="A259" s="5" t="n">
        <v>20611</v>
      </c>
      <c r="B259" s="1" t="n"/>
      <c r="C259" s="6" t="n">
        <v>321</v>
      </c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3" t="n"/>
      <c r="U259" s="13" t="n"/>
      <c r="V259" s="13" t="n"/>
      <c r="W259" s="13" t="n"/>
      <c r="X259" s="13" t="n"/>
      <c r="Y259" s="13" t="n"/>
      <c r="Z259" s="13" t="n"/>
    </row>
    <row r="260" ht="18.75" customHeight="1">
      <c r="A260" s="5" t="n">
        <v>20621</v>
      </c>
      <c r="B260" s="1" t="n"/>
      <c r="C260" s="6" t="n">
        <v>536</v>
      </c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3" t="n"/>
      <c r="U260" s="13" t="n"/>
      <c r="V260" s="13" t="n"/>
      <c r="W260" s="13" t="n"/>
      <c r="X260" s="13" t="n"/>
      <c r="Y260" s="13" t="n"/>
      <c r="Z260" s="13" t="n"/>
    </row>
    <row r="261" ht="18.75" customHeight="1">
      <c r="A261" s="5" t="n">
        <v>20631</v>
      </c>
      <c r="B261" s="1" t="n"/>
      <c r="C261" s="6" t="n">
        <v>498</v>
      </c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3" t="n"/>
      <c r="U261" s="13" t="n"/>
      <c r="V261" s="13" t="n"/>
      <c r="W261" s="13" t="n"/>
      <c r="X261" s="13" t="n"/>
      <c r="Y261" s="13" t="n"/>
      <c r="Z261" s="13" t="n"/>
    </row>
    <row r="262" ht="18.75" customHeight="1">
      <c r="A262" s="5" t="n">
        <v>20641</v>
      </c>
      <c r="B262" s="1" t="n"/>
      <c r="C262" s="6" t="n">
        <v>417</v>
      </c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3" t="n"/>
      <c r="U262" s="13" t="n"/>
      <c r="V262" s="13" t="n"/>
      <c r="W262" s="13" t="n"/>
      <c r="X262" s="13" t="n"/>
      <c r="Y262" s="13" t="n"/>
      <c r="Z262" s="13" t="n"/>
    </row>
    <row r="263" ht="18.75" customHeight="1">
      <c r="A263" s="5" t="n">
        <v>20651</v>
      </c>
      <c r="B263" s="1" t="n"/>
      <c r="C263" s="6" t="n">
        <v>453</v>
      </c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3" t="n"/>
      <c r="U263" s="13" t="n"/>
      <c r="V263" s="13" t="n"/>
      <c r="W263" s="13" t="n"/>
      <c r="X263" s="13" t="n"/>
      <c r="Y263" s="13" t="n"/>
      <c r="Z263" s="13" t="n"/>
    </row>
    <row r="264" ht="18.75" customHeight="1">
      <c r="A264" s="5" t="n">
        <v>20661</v>
      </c>
      <c r="B264" s="1" t="n"/>
      <c r="C264" s="6" t="n">
        <v>416</v>
      </c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3" t="n"/>
      <c r="U264" s="13" t="n"/>
      <c r="V264" s="13" t="n"/>
      <c r="W264" s="13" t="n"/>
      <c r="X264" s="13" t="n"/>
      <c r="Y264" s="13" t="n"/>
      <c r="Z264" s="13" t="n"/>
    </row>
    <row r="265" ht="18.75" customHeight="1">
      <c r="A265" s="5" t="n">
        <v>20711</v>
      </c>
      <c r="B265" s="1" t="n"/>
      <c r="C265" s="6" t="n">
        <v>1728</v>
      </c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3" t="n"/>
      <c r="U265" s="13" t="n"/>
      <c r="V265" s="13" t="n"/>
      <c r="W265" s="13" t="n"/>
      <c r="X265" s="13" t="n"/>
      <c r="Y265" s="13" t="n"/>
      <c r="Z265" s="13" t="n"/>
    </row>
    <row r="266" ht="18.75" customHeight="1">
      <c r="A266" s="5" t="n">
        <v>20721</v>
      </c>
      <c r="B266" s="1" t="n"/>
      <c r="C266" s="6" t="n">
        <v>1533</v>
      </c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3" t="n"/>
      <c r="U266" s="13" t="n"/>
      <c r="V266" s="13" t="n"/>
      <c r="W266" s="13" t="n"/>
      <c r="X266" s="13" t="n"/>
      <c r="Y266" s="13" t="n"/>
      <c r="Z266" s="13" t="n"/>
    </row>
    <row r="267" ht="18.75" customHeight="1">
      <c r="A267" s="5" t="n">
        <v>20731</v>
      </c>
      <c r="B267" s="1" t="n"/>
      <c r="C267" s="6" t="n">
        <v>2169</v>
      </c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3" t="n"/>
      <c r="U267" s="13" t="n"/>
      <c r="V267" s="13" t="n"/>
      <c r="W267" s="13" t="n"/>
      <c r="X267" s="13" t="n"/>
      <c r="Y267" s="13" t="n"/>
      <c r="Z267" s="13" t="n"/>
    </row>
    <row r="268" ht="18.75" customHeight="1">
      <c r="A268" s="5" t="n">
        <v>20741</v>
      </c>
      <c r="B268" s="1" t="n"/>
      <c r="C268" s="6" t="n">
        <v>1403</v>
      </c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3" t="n"/>
      <c r="U268" s="13" t="n"/>
      <c r="V268" s="13" t="n"/>
      <c r="W268" s="13" t="n"/>
      <c r="X268" s="13" t="n"/>
      <c r="Y268" s="13" t="n"/>
      <c r="Z268" s="13" t="n"/>
    </row>
    <row r="269" ht="18.75" customHeight="1">
      <c r="A269" s="7" t="n">
        <v>20004</v>
      </c>
      <c r="B269" s="8" t="inlineStr">
        <is>
          <t>ヒヒイロカネ</t>
        </is>
      </c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3" t="n"/>
      <c r="U269" s="13" t="n"/>
      <c r="V269" s="13" t="n"/>
      <c r="W269" s="13" t="n"/>
      <c r="X269" s="13" t="n"/>
      <c r="Y269" s="13" t="n"/>
      <c r="Z269" s="13" t="n"/>
    </row>
    <row r="270" ht="18.75" customHeight="1">
      <c r="A270" s="11" t="n"/>
      <c r="B270" s="11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3" t="n"/>
      <c r="U270" s="13" t="n"/>
      <c r="V270" s="13" t="n"/>
      <c r="W270" s="13" t="n"/>
      <c r="X270" s="13" t="n"/>
      <c r="Y270" s="13" t="n"/>
      <c r="Z270" s="13" t="n"/>
    </row>
    <row r="271" ht="18.75" customHeight="1">
      <c r="A271" s="11" t="n"/>
      <c r="B271" s="11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3" t="n"/>
      <c r="U271" s="13" t="n"/>
      <c r="V271" s="13" t="n"/>
      <c r="W271" s="13" t="n"/>
      <c r="X271" s="13" t="n"/>
      <c r="Y271" s="13" t="n"/>
      <c r="Z271" s="13" t="n"/>
    </row>
    <row r="272" ht="18.75" customHeight="1">
      <c r="A272" s="11" t="n"/>
      <c r="B272" s="11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3" t="n"/>
      <c r="U272" s="13" t="n"/>
      <c r="V272" s="13" t="n"/>
      <c r="W272" s="13" t="n"/>
      <c r="X272" s="13" t="n"/>
      <c r="Y272" s="13" t="n"/>
      <c r="Z272" s="13" t="n"/>
    </row>
    <row r="273" ht="18.75" customHeight="1">
      <c r="A273" s="10" t="n">
        <v>1041</v>
      </c>
      <c r="B273" s="10" t="n">
        <v>1343</v>
      </c>
      <c r="C273" s="10" t="n">
        <v>517</v>
      </c>
      <c r="D273" s="10" t="n">
        <v>114</v>
      </c>
      <c r="E273" s="10" t="n">
        <v>5011</v>
      </c>
      <c r="F273" s="10" t="n">
        <v>557</v>
      </c>
      <c r="G273" s="10" t="n">
        <v>41</v>
      </c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3" t="n"/>
      <c r="U273" s="13" t="n"/>
      <c r="V273" s="13" t="n"/>
      <c r="W273" s="13" t="n"/>
      <c r="X273" s="13" t="n"/>
      <c r="Y273" s="13" t="n"/>
      <c r="Z273" s="13" t="n"/>
    </row>
    <row r="274" ht="18.75" customHeight="1">
      <c r="A274" s="10" t="n">
        <v>1021</v>
      </c>
      <c r="B274" s="10" t="n">
        <v>1323</v>
      </c>
      <c r="C274" s="10" t="n">
        <v>513</v>
      </c>
      <c r="D274" s="10" t="n">
        <v>112</v>
      </c>
      <c r="E274" s="10" t="n">
        <v>5021</v>
      </c>
      <c r="F274" s="10" t="n">
        <v>558</v>
      </c>
      <c r="G274" s="10" t="n">
        <v>42</v>
      </c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3" t="n"/>
      <c r="U274" s="13" t="n"/>
      <c r="V274" s="13" t="n"/>
      <c r="W274" s="13" t="n"/>
      <c r="X274" s="13" t="n"/>
      <c r="Y274" s="13" t="n"/>
      <c r="Z274" s="13" t="n"/>
    </row>
    <row r="275" ht="18.75" customHeight="1">
      <c r="A275" s="10" t="n">
        <v>1031</v>
      </c>
      <c r="B275" s="10" t="n">
        <v>1333</v>
      </c>
      <c r="C275" s="10" t="n">
        <v>515</v>
      </c>
      <c r="D275" s="10" t="n">
        <v>113</v>
      </c>
      <c r="E275" s="10" t="n">
        <v>5031</v>
      </c>
      <c r="F275" s="10" t="n">
        <v>559</v>
      </c>
      <c r="G275" s="10" t="n">
        <v>43</v>
      </c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3" t="n"/>
      <c r="U275" s="13" t="n"/>
      <c r="V275" s="13" t="n"/>
      <c r="W275" s="13" t="n"/>
      <c r="X275" s="13" t="n"/>
      <c r="Y275" s="13" t="n"/>
      <c r="Z275" s="13" t="n"/>
    </row>
    <row r="276" ht="18.75" customHeight="1">
      <c r="A276" s="10" t="n">
        <v>1041</v>
      </c>
      <c r="B276" s="10" t="n">
        <v>1343</v>
      </c>
      <c r="C276" s="10" t="n">
        <v>517</v>
      </c>
      <c r="D276" s="10" t="n">
        <v>114</v>
      </c>
      <c r="E276" s="10" t="n">
        <v>5041</v>
      </c>
      <c r="F276" s="10" t="n">
        <v>560</v>
      </c>
      <c r="G276" s="10" t="n">
        <v>44</v>
      </c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3" t="n"/>
      <c r="U276" s="13" t="n"/>
      <c r="V276" s="13" t="n"/>
      <c r="W276" s="13" t="n"/>
      <c r="X276" s="13" t="n"/>
      <c r="Y276" s="13" t="n"/>
      <c r="Z276" s="13" t="n"/>
    </row>
    <row r="277" ht="18.75" customHeight="1">
      <c r="A277" s="10" t="n">
        <v>1051</v>
      </c>
      <c r="B277" s="10" t="n">
        <v>1353</v>
      </c>
      <c r="C277" s="10" t="n">
        <v>519</v>
      </c>
      <c r="D277" s="10" t="n">
        <v>115</v>
      </c>
      <c r="E277" s="10" t="n">
        <v>5051</v>
      </c>
      <c r="F277" s="10" t="n">
        <v>561</v>
      </c>
      <c r="G277" s="10" t="n">
        <v>45</v>
      </c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3" t="n"/>
      <c r="U277" s="13" t="n"/>
      <c r="V277" s="13" t="n"/>
      <c r="W277" s="13" t="n"/>
      <c r="X277" s="13" t="n"/>
      <c r="Y277" s="13" t="n"/>
      <c r="Z277" s="13" t="n"/>
    </row>
    <row r="278" ht="18.75" customHeight="1">
      <c r="A278" s="10" t="n">
        <v>1061</v>
      </c>
      <c r="B278" s="10" t="n">
        <v>1363</v>
      </c>
      <c r="C278" s="10" t="n">
        <v>521</v>
      </c>
      <c r="D278" s="10" t="n">
        <v>116</v>
      </c>
      <c r="E278" s="10" t="n">
        <v>5061</v>
      </c>
      <c r="F278" s="10" t="n">
        <v>562</v>
      </c>
      <c r="G278" s="10" t="n">
        <v>46</v>
      </c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3" t="n"/>
      <c r="U278" s="13" t="n"/>
      <c r="V278" s="13" t="n"/>
      <c r="W278" s="13" t="n"/>
      <c r="X278" s="13" t="n"/>
      <c r="Y278" s="13" t="n"/>
      <c r="Z278" s="13" t="n"/>
    </row>
    <row r="279" ht="18.75" customHeight="1">
      <c r="A279" s="11" t="n"/>
      <c r="B279" s="11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3" t="n"/>
      <c r="U279" s="13" t="n"/>
      <c r="V279" s="13" t="n"/>
      <c r="W279" s="13" t="n"/>
      <c r="X279" s="13" t="n"/>
      <c r="Y279" s="13" t="n"/>
      <c r="Z279" s="13" t="n"/>
    </row>
    <row r="280" ht="18.75" customHeight="1">
      <c r="A280" s="10" t="n">
        <v>1202</v>
      </c>
      <c r="B280" s="10" t="n">
        <v>20004</v>
      </c>
      <c r="C280" s="10" t="n">
        <v>79</v>
      </c>
      <c r="D280" s="10" t="n">
        <v>2003</v>
      </c>
      <c r="E280" s="10" t="n">
        <v>1052</v>
      </c>
      <c r="F280" s="10" t="n">
        <v>1352</v>
      </c>
      <c r="G280" s="10" t="n">
        <v>1353</v>
      </c>
      <c r="H280" s="10" t="n">
        <v>1151</v>
      </c>
      <c r="I280" s="10" t="n">
        <v>2001</v>
      </c>
      <c r="J280" s="10" t="n">
        <v>6511</v>
      </c>
      <c r="K280" s="10" t="n">
        <v>547</v>
      </c>
      <c r="L280" s="10" t="n">
        <v>538</v>
      </c>
      <c r="M280" s="10" t="n">
        <v>555</v>
      </c>
      <c r="N280" s="10" t="n">
        <v>570</v>
      </c>
      <c r="O280" s="10" t="n">
        <v>529</v>
      </c>
      <c r="P280" s="10" t="n">
        <v>561</v>
      </c>
      <c r="Q280" s="10" t="n">
        <v>17</v>
      </c>
      <c r="R280" s="10" t="n">
        <v>2</v>
      </c>
      <c r="S280" s="10" t="n">
        <v>35</v>
      </c>
      <c r="T280" s="2" t="n"/>
      <c r="U280" s="2" t="n"/>
      <c r="V280" s="2" t="n"/>
      <c r="W280" s="2" t="n"/>
      <c r="X280" s="2" t="n"/>
      <c r="Y280" s="2" t="n"/>
      <c r="Z280" s="2" t="n"/>
    </row>
    <row r="281" ht="18.75" customHeight="1">
      <c r="A281" s="11" t="n"/>
      <c r="B281" s="11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3" t="n"/>
      <c r="U281" s="13" t="n"/>
      <c r="V281" s="13" t="n"/>
      <c r="W281" s="13" t="n"/>
      <c r="X281" s="13" t="n"/>
      <c r="Y281" s="13" t="n"/>
      <c r="Z281" s="13" t="n"/>
    </row>
    <row r="282" ht="18.75" customHeight="1">
      <c r="A282" s="10" t="n">
        <v>5411</v>
      </c>
      <c r="B282" s="10" t="n">
        <v>4011</v>
      </c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3" t="n"/>
      <c r="U282" s="13" t="n"/>
      <c r="V282" s="13" t="n"/>
      <c r="W282" s="13" t="n"/>
      <c r="X282" s="13" t="n"/>
      <c r="Y282" s="13" t="n"/>
      <c r="Z282" s="13" t="n"/>
    </row>
    <row r="283" ht="18.75" customHeight="1">
      <c r="A283" s="10" t="n">
        <v>5421</v>
      </c>
      <c r="B283" s="10" t="n">
        <v>4021</v>
      </c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3" t="n"/>
      <c r="U283" s="13" t="n"/>
      <c r="V283" s="13" t="n"/>
      <c r="W283" s="13" t="n"/>
      <c r="X283" s="13" t="n"/>
      <c r="Y283" s="13" t="n"/>
      <c r="Z283" s="13" t="n"/>
    </row>
    <row r="284" ht="18.75" customHeight="1">
      <c r="A284" s="10" t="n">
        <v>5431</v>
      </c>
      <c r="B284" s="10" t="n">
        <v>4031</v>
      </c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3" t="n"/>
      <c r="U284" s="13" t="n"/>
      <c r="V284" s="13" t="n"/>
      <c r="W284" s="13" t="n"/>
      <c r="X284" s="13" t="n"/>
      <c r="Y284" s="13" t="n"/>
      <c r="Z284" s="13" t="n"/>
    </row>
    <row r="285" ht="18.75" customHeight="1">
      <c r="A285" s="10" t="n">
        <v>5441</v>
      </c>
      <c r="B285" s="10" t="n">
        <v>4041</v>
      </c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3" t="n"/>
      <c r="U285" s="13" t="n"/>
      <c r="V285" s="13" t="n"/>
      <c r="W285" s="13" t="n"/>
      <c r="X285" s="13" t="n"/>
      <c r="Y285" s="13" t="n"/>
      <c r="Z285" s="13" t="n"/>
    </row>
    <row r="286" ht="18.75" customHeight="1">
      <c r="A286" s="10" t="n">
        <v>5451</v>
      </c>
      <c r="B286" s="10" t="n">
        <v>4051</v>
      </c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3" t="n"/>
      <c r="U286" s="13" t="n"/>
      <c r="V286" s="13" t="n"/>
      <c r="W286" s="13" t="n"/>
      <c r="X286" s="13" t="n"/>
      <c r="Y286" s="13" t="n"/>
      <c r="Z286" s="13" t="n"/>
    </row>
    <row r="287" ht="18.75" customHeight="1">
      <c r="A287" s="10" t="n">
        <v>5461</v>
      </c>
      <c r="B287" s="10" t="n">
        <v>4061</v>
      </c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3" t="n"/>
      <c r="U287" s="13" t="n"/>
      <c r="V287" s="13" t="n"/>
      <c r="W287" s="13" t="n"/>
      <c r="X287" s="13" t="n"/>
      <c r="Y287" s="13" t="n"/>
      <c r="Z287" s="13" t="n"/>
    </row>
    <row r="288" ht="18.75" customHeight="1">
      <c r="A288" s="10" t="n">
        <v>5471</v>
      </c>
      <c r="B288" s="10" t="n">
        <v>4071</v>
      </c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3" t="n"/>
      <c r="U288" s="13" t="n"/>
      <c r="V288" s="13" t="n"/>
      <c r="W288" s="13" t="n"/>
      <c r="X288" s="13" t="n"/>
      <c r="Y288" s="13" t="n"/>
      <c r="Z288" s="13" t="n"/>
    </row>
    <row r="289" ht="18.75" customHeight="1">
      <c r="A289" s="10" t="n">
        <v>5481</v>
      </c>
      <c r="B289" s="10" t="n">
        <v>4081</v>
      </c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3" t="n"/>
      <c r="U289" s="13" t="n"/>
      <c r="V289" s="13" t="n"/>
      <c r="W289" s="13" t="n"/>
      <c r="X289" s="13" t="n"/>
      <c r="Y289" s="13" t="n"/>
      <c r="Z289" s="13" t="n"/>
    </row>
    <row r="290" ht="18.75" customHeight="1">
      <c r="A290" s="10" t="n">
        <v>5491</v>
      </c>
      <c r="B290" s="10" t="n">
        <v>4091</v>
      </c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3" t="n"/>
      <c r="U290" s="13" t="n"/>
      <c r="V290" s="13" t="n"/>
      <c r="W290" s="13" t="n"/>
      <c r="X290" s="13" t="n"/>
      <c r="Y290" s="13" t="n"/>
      <c r="Z290" s="13" t="n"/>
    </row>
    <row r="291" ht="18.75" customHeight="1">
      <c r="A291" s="10" t="n">
        <v>5501</v>
      </c>
      <c r="B291" s="10" t="n">
        <v>4101</v>
      </c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3" t="n"/>
      <c r="U291" s="13" t="n"/>
      <c r="V291" s="13" t="n"/>
      <c r="W291" s="13" t="n"/>
      <c r="X291" s="13" t="n"/>
      <c r="Y291" s="13" t="n"/>
      <c r="Z291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2024-03-01T09:17:36Z</dcterms:created>
  <dcterms:modified xmlns:dcterms="http://purl.org/dc/terms/" xmlns:xsi="http://www.w3.org/2001/XMLSchema-instance" xsi:type="dcterms:W3CDTF">2024-03-01T09:18:34Z</dcterms:modified>
</cp:coreProperties>
</file>