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200" windowHeight="8510" tabRatio="600" firstSheet="0" activeTab="1" autoFilterDateGrouping="1"/>
  </bookViews>
  <sheets>
    <sheet name="礎武器" sheetId="1" state="visible" r:id="rId1"/>
    <sheet name="十天超越" sheetId="2" state="visible" r:id="rId2"/>
    <sheet name="所需素材" sheetId="3" state="visible" r:id="rId3"/>
    <sheet name="十天超越ID別" sheetId="4" state="visible" r:id="rId4"/>
    <sheet name="素材ID對照" sheetId="5" state="visible" r:id="rId5"/>
    <sheet name="工作表6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新細明體"/>
      <family val="2"/>
      <color theme="1"/>
      <sz val="11"/>
      <scheme val="minor"/>
    </font>
    <font>
      <name val="新細明體"/>
      <family val="2"/>
      <color rgb="FF000000"/>
      <sz val="12"/>
    </font>
    <font>
      <name val="Arial"/>
      <family val="2"/>
      <color rgb="FF000000"/>
      <sz val="11"/>
    </font>
    <font>
      <name val="Arial"/>
      <family val="2"/>
      <color rgb="FF000000"/>
      <sz val="12"/>
    </font>
    <font>
      <name val="&quot;Google Sans&quot;"/>
      <family val="2"/>
      <color rgb="FF1F1F1F"/>
      <sz val="9"/>
    </font>
    <font>
      <name val="&quot;Google Sans&quot;"/>
      <family val="2"/>
      <color rgb="FF1F1F1F"/>
      <sz val="10"/>
    </font>
    <font>
      <name val="Arial"/>
      <family val="2"/>
      <color rgb="FF000000"/>
      <sz val="9"/>
    </font>
    <font>
      <name val="新細明體"/>
      <charset val="136"/>
      <family val="3"/>
      <sz val="9"/>
      <scheme val="minor"/>
    </font>
    <font>
      <name val="Google Sans"/>
      <family val="2"/>
      <sz val="9"/>
    </font>
    <font>
      <name val="&quot;Google Sans&quot;"/>
      <family val="2"/>
      <sz val="9"/>
    </font>
    <font>
      <name val="&quot;Google Sans&quot;"/>
      <sz val="9"/>
    </font>
    <font>
      <name val="Arial"/>
      <family val="2"/>
      <sz val="9"/>
    </font>
    <font>
      <name val="微軟正黑體"/>
      <charset val="136"/>
      <family val="2"/>
      <sz val="9"/>
    </font>
  </fonts>
  <fills count="5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B7B7B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1"/>
  </cellStyleXfs>
  <cellXfs count="40">
    <xf numFmtId="0" fontId="0" fillId="0" borderId="0" pivotButton="0" quotePrefix="0" xfId="0"/>
    <xf numFmtId="1" fontId="1" fillId="0" borderId="1" applyAlignment="1" pivotButton="0" quotePrefix="0" xfId="0">
      <alignment horizontal="left"/>
    </xf>
    <xf numFmtId="1" fontId="2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3" fontId="3" fillId="0" borderId="1" applyAlignment="1" pivotButton="0" quotePrefix="0" xfId="0">
      <alignment horizontal="right"/>
    </xf>
    <xf numFmtId="1" fontId="3" fillId="0" borderId="1" applyAlignment="1" pivotButton="0" quotePrefix="0" xfId="0">
      <alignment horizontal="left"/>
    </xf>
    <xf numFmtId="1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0" borderId="0" pivotButton="0" quotePrefix="0" xfId="0"/>
    <xf numFmtId="3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0" fillId="0" borderId="0" applyAlignment="1" pivotButton="0" quotePrefix="0" xfId="0">
      <alignment horizontal="right"/>
    </xf>
    <xf numFmtId="3" fontId="0" fillId="0" borderId="0" pivotButton="0" quotePrefix="0" xfId="0"/>
    <xf numFmtId="3" fontId="4" fillId="2" borderId="2" applyAlignment="1" pivotButton="0" quotePrefix="0" xfId="0">
      <alignment horizontal="left"/>
    </xf>
    <xf numFmtId="3" fontId="5" fillId="2" borderId="2" applyAlignment="1" pivotButton="0" quotePrefix="0" xfId="0">
      <alignment horizontal="left"/>
    </xf>
    <xf numFmtId="0" fontId="2" fillId="3" borderId="2" applyAlignment="1" pivotButton="0" quotePrefix="0" xfId="0">
      <alignment horizontal="left"/>
    </xf>
    <xf numFmtId="3" fontId="2" fillId="3" borderId="2" applyAlignment="1" pivotButton="0" quotePrefix="0" xfId="0">
      <alignment horizontal="left"/>
    </xf>
    <xf numFmtId="3" fontId="2" fillId="3" borderId="2" applyAlignment="1" pivotButton="0" quotePrefix="0" xfId="0">
      <alignment horizontal="right"/>
    </xf>
    <xf numFmtId="0" fontId="4" fillId="2" borderId="2" applyAlignment="1" pivotButton="0" quotePrefix="0" xfId="0">
      <alignment horizontal="left"/>
    </xf>
    <xf numFmtId="0" fontId="6" fillId="2" borderId="2" applyAlignment="1" pivotButton="0" quotePrefix="0" xfId="0">
      <alignment horizontal="left" wrapText="1"/>
    </xf>
    <xf numFmtId="0" fontId="2" fillId="3" borderId="3" applyAlignment="1" pivotButton="0" quotePrefix="0" xfId="0">
      <alignment horizontal="left"/>
    </xf>
    <xf numFmtId="0" fontId="2" fillId="0" borderId="4" applyAlignment="1" pivotButton="0" quotePrefix="0" xfId="0">
      <alignment horizontal="left"/>
    </xf>
    <xf numFmtId="3" fontId="2" fillId="3" borderId="3" applyAlignment="1" pivotButton="0" quotePrefix="0" xfId="0">
      <alignment horizontal="right"/>
    </xf>
    <xf numFmtId="3" fontId="2" fillId="0" borderId="5" applyAlignment="1" pivotButton="0" quotePrefix="0" xfId="0">
      <alignment horizontal="left"/>
    </xf>
    <xf numFmtId="3" fontId="2" fillId="0" borderId="5" applyAlignment="1" pivotButton="0" quotePrefix="0" xfId="0">
      <alignment horizontal="right"/>
    </xf>
    <xf numFmtId="3" fontId="2" fillId="3" borderId="6" applyAlignment="1" pivotButton="0" quotePrefix="0" xfId="0">
      <alignment horizontal="right"/>
    </xf>
    <xf numFmtId="3" fontId="2" fillId="2" borderId="2" applyAlignment="1" pivotButton="0" quotePrefix="0" xfId="0">
      <alignment horizontal="right"/>
    </xf>
    <xf numFmtId="3" fontId="2" fillId="0" borderId="4" applyAlignment="1" pivotButton="0" quotePrefix="0" xfId="0">
      <alignment horizontal="left"/>
    </xf>
    <xf numFmtId="0" fontId="2" fillId="4" borderId="2" applyAlignment="1" pivotButton="0" quotePrefix="0" xfId="0">
      <alignment horizontal="left"/>
    </xf>
    <xf numFmtId="0" fontId="10" fillId="0" borderId="1" pivotButton="0" quotePrefix="0" xfId="0"/>
    <xf numFmtId="3" fontId="9" fillId="0" borderId="1" applyAlignment="1" pivotButton="0" quotePrefix="0" xfId="0">
      <alignment horizontal="left"/>
    </xf>
    <xf numFmtId="0" fontId="9" fillId="0" borderId="1" pivotButton="0" quotePrefix="0" xfId="0"/>
    <xf numFmtId="0" fontId="9" fillId="0" borderId="1" applyAlignment="1" pivotButton="0" quotePrefix="0" xfId="0">
      <alignment horizontal="left"/>
    </xf>
    <xf numFmtId="3" fontId="9" fillId="0" borderId="1" applyAlignment="1" pivotButton="0" quotePrefix="0" xfId="0">
      <alignment horizontal="right"/>
    </xf>
    <xf numFmtId="0" fontId="9" fillId="0" borderId="1" pivotButton="0" quotePrefix="0" xfId="0"/>
    <xf numFmtId="3" fontId="9" fillId="0" borderId="1" pivotButton="0" quotePrefix="0" xfId="0"/>
    <xf numFmtId="0" fontId="9" fillId="0" borderId="1" applyAlignment="1" pivotButton="0" quotePrefix="0" xfId="0">
      <alignment wrapText="1"/>
    </xf>
    <xf numFmtId="0" fontId="9" fillId="0" borderId="1" applyAlignment="1" pivotButton="0" quotePrefix="0" xfId="0">
      <alignment horizontal="right" wrapText="1"/>
    </xf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R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5"/>
  <cols>
    <col width="20.09765625" bestFit="1" customWidth="1" style="10" min="1" max="1"/>
    <col width="5.59765625" bestFit="1" customWidth="1" style="10" min="2" max="2"/>
    <col width="5.59765625" bestFit="1" customWidth="1" style="14" min="3" max="15"/>
    <col width="13.59765625" bestFit="1" customWidth="1" style="10" min="16" max="16"/>
    <col width="13.59765625" bestFit="1" customWidth="1" style="14" min="17" max="18"/>
  </cols>
  <sheetData>
    <row r="1" ht="18.75" customHeight="1" s="10">
      <c r="A1" s="12" t="inlineStr">
        <is>
          <t>十賢者</t>
        </is>
      </c>
      <c r="B1" s="12" t="inlineStr">
        <is>
          <t>屬性</t>
        </is>
      </c>
      <c r="C1" s="11" t="inlineStr">
        <is>
          <t>礎武器進度</t>
        </is>
      </c>
      <c r="D1" s="11" t="inlineStr">
        <is>
          <t>ニューワールド･クォーツ</t>
        </is>
      </c>
      <c r="E1" s="11" t="inlineStr">
        <is>
          <t>ブライト</t>
        </is>
      </c>
      <c r="F1" s="11" t="inlineStr">
        <is>
          <t>ウェリタス</t>
        </is>
      </c>
      <c r="G1" s="11" t="inlineStr">
        <is>
          <t>マリス･フラグメント</t>
        </is>
      </c>
      <c r="H1" s="11" t="inlineStr">
        <is>
          <t>蒼翠の結晶</t>
        </is>
      </c>
      <c r="I1" s="11" t="inlineStr">
        <is>
          <t>六竜の竜珠</t>
        </is>
      </c>
      <c r="J1" s="11" t="inlineStr">
        <is>
          <t>六竜トレジャー</t>
        </is>
      </c>
      <c r="K1" s="11" t="inlineStr">
        <is>
          <t>ヴェルム文書</t>
        </is>
      </c>
      <c r="L1" s="11" t="inlineStr">
        <is>
          <t>アストラ</t>
        </is>
      </c>
      <c r="M1" s="11" t="inlineStr">
        <is>
          <t>イデア</t>
        </is>
      </c>
      <c r="N1" s="11" t="inlineStr">
        <is>
          <t>フラグメント</t>
        </is>
      </c>
      <c r="O1" s="11" t="inlineStr">
        <is>
          <t>刻の流砂</t>
        </is>
      </c>
    </row>
    <row r="2" ht="18.75" customHeight="1" s="10">
      <c r="A2" s="12" t="inlineStr">
        <is>
          <t>フラウ</t>
        </is>
      </c>
      <c r="B2" s="12" t="inlineStr">
        <is>
          <t>火</t>
        </is>
      </c>
      <c r="C2" s="4" t="n">
        <v>1</v>
      </c>
      <c r="D2" s="4" t="n">
        <v>80</v>
      </c>
      <c r="E2" s="19" t="n">
        <v>210</v>
      </c>
      <c r="F2" s="19" t="n">
        <v>550</v>
      </c>
      <c r="G2" s="19" t="n">
        <v>0</v>
      </c>
      <c r="H2" s="4" t="n">
        <v>20</v>
      </c>
      <c r="I2" s="4" t="n">
        <v>50</v>
      </c>
      <c r="J2" s="4" t="n">
        <v>30</v>
      </c>
      <c r="K2" s="4" t="n">
        <v>600</v>
      </c>
      <c r="L2" s="4" t="n">
        <v>410</v>
      </c>
      <c r="M2" s="4" t="n">
        <v>330</v>
      </c>
      <c r="N2" s="4" t="n">
        <v>30</v>
      </c>
      <c r="O2" s="4" t="n">
        <v>3</v>
      </c>
    </row>
    <row r="3" ht="18.75" customHeight="1" s="10">
      <c r="A3" s="17" t="inlineStr">
        <is>
          <t>アラナン</t>
        </is>
      </c>
      <c r="B3" s="12" t="inlineStr">
        <is>
          <t>火</t>
        </is>
      </c>
      <c r="C3" s="19" t="n">
        <v>5</v>
      </c>
      <c r="D3" s="19" t="n">
        <v>0</v>
      </c>
      <c r="E3" s="19" t="n">
        <v>0</v>
      </c>
      <c r="F3" s="19" t="n">
        <v>0</v>
      </c>
      <c r="G3" s="19" t="n">
        <v>0</v>
      </c>
      <c r="H3" s="19" t="n">
        <v>0</v>
      </c>
      <c r="I3" s="19" t="n">
        <v>0</v>
      </c>
      <c r="J3" s="19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</row>
    <row r="4" ht="18.75" customHeight="1" s="10">
      <c r="A4" s="21" t="inlineStr">
        <is>
          <t>ハーゼリーラ</t>
        </is>
      </c>
      <c r="B4" s="12" t="inlineStr">
        <is>
          <t>水</t>
        </is>
      </c>
      <c r="C4" s="4" t="n">
        <v>1</v>
      </c>
      <c r="D4" s="4" t="n">
        <v>80</v>
      </c>
      <c r="E4" s="4" t="n">
        <v>210</v>
      </c>
      <c r="F4" s="4" t="n">
        <v>550</v>
      </c>
      <c r="G4" s="19" t="n">
        <v>0</v>
      </c>
      <c r="H4" s="4" t="n">
        <v>20</v>
      </c>
      <c r="I4" s="19" t="n">
        <v>50</v>
      </c>
      <c r="J4" s="4" t="n">
        <v>30</v>
      </c>
      <c r="K4" s="4" t="n">
        <v>600</v>
      </c>
      <c r="L4" s="4" t="n">
        <v>410</v>
      </c>
      <c r="M4" s="4" t="n">
        <v>330</v>
      </c>
      <c r="N4" s="4" t="n">
        <v>30</v>
      </c>
      <c r="O4" s="4" t="n">
        <v>3</v>
      </c>
    </row>
    <row r="5" ht="18.75" customHeight="1" s="10">
      <c r="A5" s="12" t="inlineStr">
        <is>
          <t>マリア･テレサ</t>
        </is>
      </c>
      <c r="B5" s="12" t="inlineStr">
        <is>
          <t>水</t>
        </is>
      </c>
      <c r="C5" s="4" t="n">
        <v>2</v>
      </c>
      <c r="D5" s="4" t="n">
        <v>70</v>
      </c>
      <c r="E5" s="4" t="n">
        <v>180</v>
      </c>
      <c r="F5" s="4" t="n">
        <v>450</v>
      </c>
      <c r="G5" s="19" t="n">
        <v>0</v>
      </c>
      <c r="H5" s="19" t="n">
        <v>0</v>
      </c>
      <c r="I5" s="19" t="n">
        <v>50</v>
      </c>
      <c r="J5" s="4" t="n">
        <v>30</v>
      </c>
      <c r="K5" s="4" t="n">
        <v>450</v>
      </c>
      <c r="L5" s="4" t="n">
        <v>360</v>
      </c>
      <c r="M5" s="4" t="n">
        <v>300</v>
      </c>
      <c r="N5" s="4" t="n">
        <v>30</v>
      </c>
      <c r="O5" s="4" t="n">
        <v>3</v>
      </c>
    </row>
    <row r="6" ht="18.75" customHeight="1" s="10">
      <c r="A6" s="12" t="inlineStr">
        <is>
          <t>カイム</t>
        </is>
      </c>
      <c r="B6" s="12" t="inlineStr">
        <is>
          <t>土</t>
        </is>
      </c>
      <c r="C6" s="4" t="n">
        <v>3</v>
      </c>
      <c r="D6" s="4" t="n">
        <v>50</v>
      </c>
      <c r="E6" s="4" t="n">
        <v>130</v>
      </c>
      <c r="F6" s="4" t="n">
        <v>320</v>
      </c>
      <c r="G6" s="19" t="n">
        <v>0</v>
      </c>
      <c r="H6" s="19" t="n">
        <v>0</v>
      </c>
      <c r="I6" s="19" t="n">
        <v>30</v>
      </c>
      <c r="J6" s="19" t="n">
        <v>30</v>
      </c>
      <c r="K6" s="19" t="n">
        <v>250</v>
      </c>
      <c r="L6" s="4" t="n">
        <v>260</v>
      </c>
      <c r="M6" s="4" t="n">
        <v>230</v>
      </c>
      <c r="N6" s="4" t="n">
        <v>30</v>
      </c>
      <c r="O6" s="4" t="n">
        <v>3</v>
      </c>
    </row>
    <row r="7" ht="18.75" customHeight="1" s="10">
      <c r="A7" s="12" t="inlineStr">
        <is>
          <t>ロベリア</t>
        </is>
      </c>
      <c r="B7" s="12" t="inlineStr">
        <is>
          <t>土</t>
        </is>
      </c>
      <c r="C7" s="4" t="n">
        <v>1</v>
      </c>
      <c r="D7" s="4" t="n">
        <v>80</v>
      </c>
      <c r="E7" s="4" t="n">
        <v>210</v>
      </c>
      <c r="F7" s="4" t="n">
        <v>550</v>
      </c>
      <c r="G7" s="19" t="n">
        <v>0</v>
      </c>
      <c r="H7" s="4" t="n">
        <v>20</v>
      </c>
      <c r="I7" s="19" t="n">
        <v>50</v>
      </c>
      <c r="J7" s="19" t="n">
        <v>30</v>
      </c>
      <c r="K7" s="19" t="n">
        <v>600</v>
      </c>
      <c r="L7" s="4" t="n">
        <v>410</v>
      </c>
      <c r="M7" s="4" t="n">
        <v>330</v>
      </c>
      <c r="N7" s="4" t="n">
        <v>30</v>
      </c>
      <c r="O7" s="4" t="n">
        <v>3</v>
      </c>
    </row>
    <row r="8" ht="18.75" customHeight="1" s="10">
      <c r="A8" s="17" t="inlineStr">
        <is>
          <t>エスタリオラ</t>
        </is>
      </c>
      <c r="B8" s="12" t="inlineStr">
        <is>
          <t>風</t>
        </is>
      </c>
      <c r="C8" s="19" t="n">
        <v>5</v>
      </c>
      <c r="D8" s="19" t="n">
        <v>0</v>
      </c>
      <c r="E8" s="19" t="n">
        <v>0</v>
      </c>
      <c r="F8" s="19" t="n">
        <v>0</v>
      </c>
      <c r="G8" s="19" t="n">
        <v>0</v>
      </c>
      <c r="H8" s="19" t="n">
        <v>0</v>
      </c>
      <c r="I8" s="19" t="n">
        <v>0</v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</row>
    <row r="9" ht="18.75" customHeight="1" s="10">
      <c r="A9" s="12" t="inlineStr">
        <is>
          <t>カッツェリーラ</t>
        </is>
      </c>
      <c r="B9" s="12" t="inlineStr">
        <is>
          <t>風</t>
        </is>
      </c>
      <c r="C9" s="4" t="n">
        <v>0</v>
      </c>
      <c r="D9" s="4" t="n">
        <v>85</v>
      </c>
      <c r="E9" s="4" t="n">
        <v>225</v>
      </c>
      <c r="F9" s="4" t="n">
        <v>620</v>
      </c>
      <c r="G9" s="4" t="n">
        <v>30</v>
      </c>
      <c r="H9" s="4" t="n">
        <v>20</v>
      </c>
      <c r="I9" s="19" t="n">
        <v>50</v>
      </c>
      <c r="J9" s="4" t="n">
        <v>30</v>
      </c>
      <c r="K9" s="4" t="n">
        <v>700</v>
      </c>
      <c r="L9" s="4" t="n">
        <v>440</v>
      </c>
      <c r="M9" s="4" t="n">
        <v>330</v>
      </c>
      <c r="N9" s="4" t="n">
        <v>30</v>
      </c>
      <c r="O9" s="4" t="n">
        <v>3</v>
      </c>
    </row>
    <row r="10" ht="18.75" customHeight="1" s="10">
      <c r="A10" s="17" t="inlineStr">
        <is>
          <t>ガイゼンボーガ</t>
        </is>
      </c>
      <c r="B10" s="12" t="inlineStr">
        <is>
          <t>光</t>
        </is>
      </c>
      <c r="C10" s="19" t="n">
        <v>5</v>
      </c>
      <c r="D10" s="19" t="n">
        <v>0</v>
      </c>
      <c r="E10" s="19" t="n">
        <v>0</v>
      </c>
      <c r="F10" s="19" t="n">
        <v>0</v>
      </c>
      <c r="G10" s="19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</row>
    <row r="11" ht="18.75" customHeight="1" s="10">
      <c r="A11" s="22" t="inlineStr">
        <is>
          <t>ニーア</t>
        </is>
      </c>
      <c r="B11" s="23" t="inlineStr">
        <is>
          <t>暗</t>
        </is>
      </c>
      <c r="C11" s="24" t="n">
        <v>5</v>
      </c>
      <c r="D11" s="24" t="n">
        <v>0</v>
      </c>
      <c r="E11" s="24" t="n">
        <v>0</v>
      </c>
      <c r="F11" s="24" t="n">
        <v>0</v>
      </c>
      <c r="G11" s="24" t="n">
        <v>0</v>
      </c>
      <c r="H11" s="24" t="n">
        <v>0</v>
      </c>
      <c r="I11" s="24" t="n">
        <v>0</v>
      </c>
      <c r="J11" s="24" t="n">
        <v>0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</row>
    <row r="12" ht="18.75" customHeight="1" s="10">
      <c r="A12" s="12" t="inlineStr">
        <is>
          <t>總計</t>
        </is>
      </c>
      <c r="B12" s="12" t="inlineStr">
        <is>
          <t>-</t>
        </is>
      </c>
      <c r="D12" s="11">
        <f>SUM(D2:D11)</f>
        <v/>
      </c>
      <c r="G12" s="11">
        <f>SUM(G2:G11)</f>
        <v/>
      </c>
      <c r="H12" s="11">
        <f>SUM(H2:H11)</f>
        <v/>
      </c>
      <c r="O12" s="11">
        <f>SUM(O2:O11)</f>
        <v/>
      </c>
    </row>
    <row r="13" ht="18.75" customHeight="1" s="10">
      <c r="B13" s="12" t="inlineStr">
        <is>
          <t>火</t>
        </is>
      </c>
      <c r="E13" s="18">
        <f>E2+E3+E10/2</f>
        <v/>
      </c>
      <c r="I13" s="11">
        <f>I2+I3</f>
        <v/>
      </c>
      <c r="J13" s="11">
        <f>J2+J3</f>
        <v/>
      </c>
      <c r="K13" s="11">
        <f>K2+K3+K10/2</f>
        <v/>
      </c>
      <c r="L13" s="11">
        <f>L2+L3</f>
        <v/>
      </c>
      <c r="M13" s="11" t="inlineStr">
        <is>
          <t>紅</t>
        </is>
      </c>
      <c r="N13" s="11">
        <f>N2+N3+N6</f>
        <v/>
      </c>
      <c r="O13" s="4" t="n">
        <v>3</v>
      </c>
    </row>
    <row r="14" ht="18.75" customHeight="1" s="10">
      <c r="B14" s="12" t="inlineStr">
        <is>
          <t>水</t>
        </is>
      </c>
      <c r="E14" s="11">
        <f>E4+E5</f>
        <v/>
      </c>
      <c r="I14" s="18">
        <f>I4+I5</f>
        <v/>
      </c>
      <c r="J14" s="11">
        <f>J4+J5</f>
        <v/>
      </c>
      <c r="K14" s="11">
        <f>K4+K5</f>
        <v/>
      </c>
      <c r="L14" s="11">
        <f>L4+L5</f>
        <v/>
      </c>
      <c r="M14" s="11" t="inlineStr">
        <is>
          <t>綠</t>
        </is>
      </c>
      <c r="N14" s="11">
        <f>N4+N5+N7+N9</f>
        <v/>
      </c>
    </row>
    <row r="15" ht="18.75" customHeight="1" s="10">
      <c r="B15" s="12" t="inlineStr">
        <is>
          <t>土</t>
        </is>
      </c>
      <c r="E15" s="11">
        <f>E6+E7</f>
        <v/>
      </c>
      <c r="I15" s="18">
        <f>I6+I7</f>
        <v/>
      </c>
      <c r="J15" s="18">
        <f>J6+J7</f>
        <v/>
      </c>
      <c r="K15" s="18">
        <f>K6+K7</f>
        <v/>
      </c>
      <c r="L15" s="11">
        <f>L6+L7</f>
        <v/>
      </c>
      <c r="M15" s="11" t="inlineStr">
        <is>
          <t>藍</t>
        </is>
      </c>
      <c r="N15" s="18">
        <f>N10+N8+N11</f>
        <v/>
      </c>
    </row>
    <row r="16" ht="18.75" customHeight="1" s="10">
      <c r="B16" s="12" t="inlineStr">
        <is>
          <t>風</t>
        </is>
      </c>
      <c r="E16" s="11">
        <f>E8+E9+E10/2</f>
        <v/>
      </c>
      <c r="I16" s="18">
        <f>I8+I9</f>
        <v/>
      </c>
      <c r="J16" s="11">
        <f>J8+J9</f>
        <v/>
      </c>
      <c r="K16" s="11">
        <f>K8+K9+K10/2</f>
        <v/>
      </c>
      <c r="L16" s="11">
        <f>L8+L9</f>
        <v/>
      </c>
    </row>
    <row r="17" ht="18.75" customHeight="1" s="10">
      <c r="B17" s="12" t="inlineStr">
        <is>
          <t>光</t>
        </is>
      </c>
      <c r="E17" s="4" t="n"/>
      <c r="I17" s="18">
        <f>I10</f>
        <v/>
      </c>
      <c r="J17" s="18">
        <f>J10</f>
        <v/>
      </c>
      <c r="L17" s="18">
        <f>L10</f>
        <v/>
      </c>
    </row>
    <row r="18" ht="18.75" customHeight="1" s="10">
      <c r="A18" s="23" t="n"/>
      <c r="B18" s="23" t="inlineStr">
        <is>
          <t>暗</t>
        </is>
      </c>
      <c r="E18" s="4" t="n"/>
      <c r="I18" s="18">
        <f>I11</f>
        <v/>
      </c>
      <c r="J18" s="18">
        <f>J11</f>
        <v/>
      </c>
      <c r="L18" s="18">
        <f>L11</f>
        <v/>
      </c>
      <c r="Q18" s="11" t="inlineStr">
        <is>
          <t>イデア</t>
        </is>
      </c>
      <c r="R18" s="11" t="inlineStr">
        <is>
          <t>ウェリタス</t>
        </is>
      </c>
    </row>
    <row r="19" ht="18.75" customHeight="1" s="10">
      <c r="A19" s="12" t="inlineStr">
        <is>
          <t>所持</t>
        </is>
      </c>
      <c r="B19" s="12" t="inlineStr">
        <is>
          <t>火</t>
        </is>
      </c>
      <c r="C19" s="25" t="n"/>
      <c r="D19" s="26" t="n">
        <v>1</v>
      </c>
      <c r="E19" s="27" t="n">
        <v>423</v>
      </c>
      <c r="F19" s="25" t="n"/>
      <c r="G19" s="27" t="n">
        <v>58</v>
      </c>
      <c r="H19" s="26" t="n">
        <v>11</v>
      </c>
      <c r="I19" s="26" t="n">
        <v>28</v>
      </c>
      <c r="J19" s="26" t="n">
        <v>21</v>
      </c>
      <c r="K19" s="26" t="n">
        <v>201</v>
      </c>
      <c r="L19" s="26" t="n">
        <v>197</v>
      </c>
      <c r="M19" s="25" t="n"/>
      <c r="N19" s="27" t="n">
        <v>68</v>
      </c>
      <c r="O19" s="26" t="n">
        <v>5</v>
      </c>
      <c r="P19" s="12" t="inlineStr">
        <is>
          <t>フラウ</t>
        </is>
      </c>
      <c r="Q19" s="4" t="n">
        <v>280</v>
      </c>
      <c r="R19" s="19" t="n">
        <v>1061</v>
      </c>
    </row>
    <row r="20" ht="18.75" customHeight="1" s="10">
      <c r="B20" s="12" t="inlineStr">
        <is>
          <t>水</t>
        </is>
      </c>
      <c r="E20" s="4" t="n">
        <v>254</v>
      </c>
      <c r="I20" s="19" t="n">
        <v>119</v>
      </c>
      <c r="J20" s="4" t="n">
        <v>22</v>
      </c>
      <c r="K20" s="4" t="n">
        <v>433</v>
      </c>
      <c r="L20" s="4" t="n">
        <v>237</v>
      </c>
      <c r="N20" s="4" t="n">
        <v>82</v>
      </c>
      <c r="P20" s="12" t="inlineStr">
        <is>
          <t>アラナン</t>
        </is>
      </c>
      <c r="Q20" s="19" t="n">
        <v>66</v>
      </c>
      <c r="R20" s="19" t="n">
        <v>387</v>
      </c>
    </row>
    <row r="21" ht="18.75" customHeight="1" s="10">
      <c r="B21" s="12" t="inlineStr">
        <is>
          <t>土</t>
        </is>
      </c>
      <c r="E21" s="4" t="n">
        <v>128</v>
      </c>
      <c r="I21" s="19" t="n">
        <v>114</v>
      </c>
      <c r="J21" s="19" t="n">
        <v>110</v>
      </c>
      <c r="K21" s="19" t="n">
        <v>1041</v>
      </c>
      <c r="L21" s="4" t="n">
        <v>285</v>
      </c>
      <c r="N21" s="19" t="n">
        <v>41</v>
      </c>
      <c r="P21" s="21" t="inlineStr">
        <is>
          <t>ハーゼリーラ</t>
        </is>
      </c>
      <c r="Q21" s="4" t="n">
        <v>204</v>
      </c>
      <c r="R21" s="4" t="n">
        <v>156</v>
      </c>
    </row>
    <row r="22" ht="18.75" customHeight="1" s="10">
      <c r="B22" s="12" t="inlineStr">
        <is>
          <t>風</t>
        </is>
      </c>
      <c r="E22" s="28" t="n">
        <v>177</v>
      </c>
      <c r="I22" s="19" t="n">
        <v>126</v>
      </c>
      <c r="J22" s="4" t="n">
        <v>26</v>
      </c>
      <c r="K22" s="4" t="n">
        <v>80</v>
      </c>
      <c r="L22" s="4" t="n">
        <v>31</v>
      </c>
      <c r="P22" s="12" t="inlineStr">
        <is>
          <t>マリア･テレサ</t>
        </is>
      </c>
      <c r="Q22" s="4" t="n">
        <v>159</v>
      </c>
      <c r="R22" s="4" t="n">
        <v>289</v>
      </c>
    </row>
    <row r="23" ht="18.75" customHeight="1" s="10">
      <c r="B23" s="12" t="inlineStr">
        <is>
          <t>光</t>
        </is>
      </c>
      <c r="I23" s="19" t="n">
        <v>136</v>
      </c>
      <c r="J23" s="19" t="n">
        <v>12</v>
      </c>
      <c r="L23" s="19" t="n">
        <v>75</v>
      </c>
      <c r="P23" s="12" t="inlineStr">
        <is>
          <t>カイム</t>
        </is>
      </c>
      <c r="Q23" s="4" t="n">
        <v>111</v>
      </c>
      <c r="R23" s="4" t="n">
        <v>16</v>
      </c>
    </row>
    <row r="24" ht="18.75" customHeight="1" s="10">
      <c r="B24" s="12" t="inlineStr">
        <is>
          <t>暗</t>
        </is>
      </c>
      <c r="I24" s="19" t="n">
        <v>153</v>
      </c>
      <c r="J24" s="19" t="n">
        <v>13</v>
      </c>
      <c r="L24" s="19" t="n">
        <v>244</v>
      </c>
      <c r="P24" s="12" t="inlineStr">
        <is>
          <t>ロベリア</t>
        </is>
      </c>
      <c r="Q24" s="4" t="n">
        <v>207</v>
      </c>
      <c r="R24" s="4" t="n">
        <v>119</v>
      </c>
    </row>
    <row r="25" ht="18.75" customHeight="1" s="10">
      <c r="P25" s="12" t="inlineStr">
        <is>
          <t>エスタリオラ</t>
        </is>
      </c>
      <c r="Q25" s="19" t="n">
        <v>61</v>
      </c>
      <c r="R25" s="19" t="n">
        <v>85</v>
      </c>
    </row>
    <row r="26" ht="18.75" customHeight="1" s="10">
      <c r="P26" s="12" t="inlineStr">
        <is>
          <t>カッツェリーラ</t>
        </is>
      </c>
      <c r="Q26" s="4" t="n">
        <v>257</v>
      </c>
      <c r="R26" s="4" t="n">
        <v>426</v>
      </c>
    </row>
    <row r="27" ht="18.75" customHeight="1" s="10">
      <c r="P27" s="12" t="inlineStr">
        <is>
          <t>ガイゼンボーガ</t>
        </is>
      </c>
      <c r="Q27" s="19" t="n">
        <v>0</v>
      </c>
      <c r="R27" s="19" t="n">
        <v>255</v>
      </c>
    </row>
    <row r="28" ht="18.75" customHeight="1" s="10">
      <c r="A28" s="23" t="inlineStr">
        <is>
          <t>所欠</t>
        </is>
      </c>
      <c r="B28" s="23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3" t="inlineStr">
        <is>
          <t>ニーア</t>
        </is>
      </c>
      <c r="Q28" s="19" t="n">
        <v>87</v>
      </c>
      <c r="R28" s="19" t="n">
        <v>284</v>
      </c>
    </row>
    <row r="29" ht="18.75" customHeight="1" s="10">
      <c r="A29" s="12" t="inlineStr">
        <is>
          <t>フラウ</t>
        </is>
      </c>
      <c r="B29" s="12" t="inlineStr">
        <is>
          <t>火</t>
        </is>
      </c>
      <c r="D29" s="11">
        <f>D12-D19</f>
        <v/>
      </c>
      <c r="H29" s="11">
        <f>H12-H19</f>
        <v/>
      </c>
      <c r="I29" s="11">
        <f>I13-I19</f>
        <v/>
      </c>
      <c r="J29" s="11">
        <f>J13-J19</f>
        <v/>
      </c>
      <c r="K29" s="11">
        <f>K13-K19</f>
        <v/>
      </c>
      <c r="L29" s="11">
        <f>L13-L19</f>
        <v/>
      </c>
      <c r="M29" s="11">
        <f>M2-Q19</f>
        <v/>
      </c>
      <c r="O29" s="11">
        <f>O12-O19</f>
        <v/>
      </c>
    </row>
    <row r="30" ht="18.75" customHeight="1" s="10">
      <c r="A30" s="12" t="inlineStr">
        <is>
          <t>アラナン</t>
        </is>
      </c>
      <c r="B30" s="12" t="inlineStr">
        <is>
          <t>水</t>
        </is>
      </c>
      <c r="J30" s="11">
        <f>J14-J20</f>
        <v/>
      </c>
      <c r="K30" s="11">
        <f>K14-K20</f>
        <v/>
      </c>
      <c r="L30" s="11">
        <f>L14-L20</f>
        <v/>
      </c>
      <c r="N30" s="11">
        <f>N14-N20</f>
        <v/>
      </c>
    </row>
    <row r="31" ht="18.75" customHeight="1" s="10">
      <c r="A31" s="21" t="inlineStr">
        <is>
          <t>ハーゼリーラ</t>
        </is>
      </c>
      <c r="B31" s="12" t="inlineStr">
        <is>
          <t>土</t>
        </is>
      </c>
      <c r="F31" s="11">
        <f>F4-R21</f>
        <v/>
      </c>
      <c r="L31" s="11">
        <f>L15-L21</f>
        <v/>
      </c>
      <c r="M31" s="11">
        <f>M4-Q21</f>
        <v/>
      </c>
    </row>
    <row r="32" ht="18.75" customHeight="1" s="10">
      <c r="A32" s="12" t="inlineStr">
        <is>
          <t>マリア･テレサ</t>
        </is>
      </c>
      <c r="B32" s="12" t="inlineStr">
        <is>
          <t>風</t>
        </is>
      </c>
      <c r="F32" s="11">
        <f>F5-R22</f>
        <v/>
      </c>
      <c r="J32" s="11">
        <f>J16-J22</f>
        <v/>
      </c>
      <c r="K32" s="11">
        <f>K16-K22</f>
        <v/>
      </c>
      <c r="L32" s="11">
        <f>L16-L22</f>
        <v/>
      </c>
      <c r="M32" s="11">
        <f>M5-Q22</f>
        <v/>
      </c>
    </row>
    <row r="33" ht="18.75" customHeight="1" s="10">
      <c r="A33" s="12" t="inlineStr">
        <is>
          <t>カイム</t>
        </is>
      </c>
      <c r="B33" s="12" t="inlineStr">
        <is>
          <t>光</t>
        </is>
      </c>
      <c r="F33" s="11">
        <f>F6-R23</f>
        <v/>
      </c>
      <c r="M33" s="11">
        <f>M6-Q23</f>
        <v/>
      </c>
    </row>
    <row r="34" ht="18.75" customHeight="1" s="10">
      <c r="A34" s="12" t="inlineStr">
        <is>
          <t>ロベリア</t>
        </is>
      </c>
      <c r="B34" s="12" t="inlineStr">
        <is>
          <t>暗</t>
        </is>
      </c>
      <c r="F34" s="11">
        <f>F7-R24</f>
        <v/>
      </c>
      <c r="M34" s="11">
        <f>M7-Q24</f>
        <v/>
      </c>
    </row>
    <row r="35" ht="18.75" customHeight="1" s="10">
      <c r="A35" s="12" t="inlineStr">
        <is>
          <t>エスタリオラ</t>
        </is>
      </c>
    </row>
    <row r="36" ht="18.75" customHeight="1" s="10">
      <c r="A36" s="12" t="inlineStr">
        <is>
          <t>カッツェリーラ</t>
        </is>
      </c>
      <c r="F36" s="11">
        <f>F9-R26</f>
        <v/>
      </c>
      <c r="M36" s="11">
        <f>M9-Q26</f>
        <v/>
      </c>
    </row>
    <row r="37" ht="18.75" customHeight="1" s="10">
      <c r="A37" s="30" t="inlineStr">
        <is>
          <t>ガイゼンボーガ</t>
        </is>
      </c>
    </row>
    <row r="38" ht="18.75" customHeight="1" s="10">
      <c r="A38" s="30" t="inlineStr">
        <is>
          <t>ニーア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G991"/>
  <sheetViews>
    <sheetView tabSelected="1" workbookViewId="0">
      <pane xSplit="1" topLeftCell="B1" activePane="topRight" state="frozen"/>
      <selection pane="topRight" activeCell="G81" sqref="G81"/>
    </sheetView>
  </sheetViews>
  <sheetFormatPr baseColWidth="8" defaultRowHeight="11.5"/>
  <cols>
    <col width="9" bestFit="1" customWidth="1" style="36" min="1" max="1"/>
    <col width="11.09765625" customWidth="1" style="36" min="2" max="2"/>
    <col width="9.09765625" bestFit="1" customWidth="1" style="37" min="3" max="5"/>
    <col width="9.19921875" bestFit="1" customWidth="1" style="37" min="6" max="6"/>
    <col width="9.09765625" bestFit="1" customWidth="1" style="37" min="7" max="14"/>
    <col width="12.59765625" customWidth="1" style="37" min="15" max="15"/>
    <col width="9.09765625" bestFit="1" customWidth="1" style="37" min="16" max="29"/>
    <col width="12.3984375" bestFit="1" customWidth="1" style="37" min="30" max="30"/>
    <col width="9.09765625" bestFit="1" customWidth="1" style="37" min="31" max="33"/>
    <col width="8.796875" customWidth="1" style="36" min="34" max="16384"/>
  </cols>
  <sheetData>
    <row r="1" ht="18.75" customHeight="1" s="10">
      <c r="A1" s="31" t="inlineStr">
        <is>
          <t>十天眾</t>
        </is>
      </c>
      <c r="B1" s="38" t="inlineStr">
        <is>
          <t>屬性</t>
        </is>
      </c>
      <c r="C1" s="32" t="inlineStr">
        <is>
          <t>超越進捗</t>
        </is>
      </c>
      <c r="D1" s="32" t="inlineStr">
        <is>
          <t>星晶の欠片</t>
        </is>
      </c>
      <c r="E1" s="32" t="inlineStr">
        <is>
          <t>ヒヒイロカネ</t>
        </is>
      </c>
      <c r="F1" s="32" t="inlineStr">
        <is>
          <t>対応した銀片</t>
        </is>
      </c>
      <c r="G1" s="32" t="inlineStr">
        <is>
          <t>対応した宝珠</t>
        </is>
      </c>
      <c r="H1" s="32" t="inlineStr">
        <is>
          <t>対応したジーン</t>
        </is>
      </c>
      <c r="I1" s="32" t="inlineStr">
        <is>
          <t>対応した朽ち武器</t>
        </is>
      </c>
      <c r="J1" s="32" t="inlineStr">
        <is>
          <t>マグナ2マグアニ</t>
        </is>
      </c>
      <c r="K1" s="32" t="inlineStr">
        <is>
          <t>プシュケー</t>
        </is>
      </c>
      <c r="L1" s="32" t="inlineStr">
        <is>
          <t>バハ紫電角</t>
        </is>
      </c>
      <c r="M1" s="32" t="inlineStr">
        <is>
          <t>究竟の証</t>
        </is>
      </c>
      <c r="N1" s="32" t="inlineStr">
        <is>
          <t>JP</t>
        </is>
      </c>
      <c r="O1" s="32" t="inlineStr">
        <is>
          <t>煌光の宝珠</t>
        </is>
      </c>
      <c r="P1" s="32" t="inlineStr">
        <is>
          <t>天光の巻</t>
        </is>
      </c>
      <c r="Q1" s="32" t="inlineStr">
        <is>
          <t>ホーリージーン</t>
        </is>
      </c>
      <c r="R1" s="32" t="inlineStr">
        <is>
          <t>白竜鱗</t>
        </is>
      </c>
      <c r="S1" s="32" t="inlineStr">
        <is>
          <t>栄光の証</t>
        </is>
      </c>
      <c r="T1" s="32" t="inlineStr">
        <is>
          <t>宝晶石</t>
        </is>
      </c>
      <c r="U1" s="32" t="inlineStr">
        <is>
          <t>天星器</t>
        </is>
      </c>
      <c r="V1" s="32" t="inlineStr">
        <is>
          <t>真なるアニマ</t>
        </is>
      </c>
      <c r="W1" s="32" t="inlineStr">
        <is>
          <t>碧麗の証</t>
        </is>
      </c>
      <c r="X1" s="32" t="inlineStr">
        <is>
          <t>黒麒麟or黄龍のマグアニ</t>
        </is>
      </c>
      <c r="Y1" s="32" t="inlineStr">
        <is>
          <t>〇〇のブライト</t>
        </is>
      </c>
      <c r="Z1" s="32" t="inlineStr">
        <is>
          <t>対応する武器エレ</t>
        </is>
      </c>
      <c r="AA1" s="32" t="inlineStr">
        <is>
          <t>対応する属性エレ</t>
        </is>
      </c>
      <c r="AB1" s="32" t="inlineStr">
        <is>
          <t>対応する竜珠</t>
        </is>
      </c>
      <c r="AC1" s="32" t="inlineStr">
        <is>
          <t>真龍の金鱗</t>
        </is>
      </c>
      <c r="AD1" s="32" t="inlineStr">
        <is>
          <t>ルピ</t>
        </is>
      </c>
      <c r="AE1" s="32" t="inlineStr">
        <is>
          <t>終末の暗晶</t>
        </is>
      </c>
      <c r="AF1" s="32" t="inlineStr">
        <is>
          <t>漆黒の棘翅</t>
        </is>
      </c>
      <c r="AG1" s="32" t="inlineStr">
        <is>
          <t>狡知の魔角</t>
        </is>
      </c>
    </row>
    <row r="2" ht="18.75" customHeight="1" s="10">
      <c r="A2" s="34" t="inlineStr">
        <is>
          <t>ウーノ</t>
        </is>
      </c>
      <c r="B2" s="38" t="inlineStr">
        <is>
          <t>水</t>
        </is>
      </c>
      <c r="C2" s="35" t="n">
        <v>0</v>
      </c>
      <c r="D2" s="35" t="n">
        <v>10000</v>
      </c>
      <c r="E2" s="35" t="n">
        <v>1</v>
      </c>
      <c r="F2" s="35" t="n">
        <v>200</v>
      </c>
      <c r="G2" s="35" t="n">
        <v>10000</v>
      </c>
      <c r="H2" s="35" t="n">
        <v>10000</v>
      </c>
      <c r="I2" s="35" t="n">
        <v>160</v>
      </c>
      <c r="J2" s="35" t="n">
        <v>50</v>
      </c>
      <c r="K2" s="35" t="n">
        <v>300</v>
      </c>
      <c r="L2" s="35" t="n">
        <v>100</v>
      </c>
      <c r="M2" s="35" t="n">
        <v>100</v>
      </c>
      <c r="N2" s="35" t="n">
        <v>20000</v>
      </c>
      <c r="O2" s="35" t="n">
        <v>500</v>
      </c>
      <c r="P2" s="35" t="n">
        <v>500</v>
      </c>
      <c r="Q2" s="35" t="n">
        <v>500</v>
      </c>
      <c r="R2" s="35" t="n">
        <v>500</v>
      </c>
      <c r="S2" s="35" t="n">
        <v>500</v>
      </c>
      <c r="T2" s="35" t="n">
        <v>1000</v>
      </c>
      <c r="U2" s="35" t="n">
        <v>40</v>
      </c>
      <c r="V2" s="35" t="n">
        <v>30</v>
      </c>
      <c r="W2" s="35" t="n">
        <v>2</v>
      </c>
      <c r="X2" s="35" t="n">
        <v>30</v>
      </c>
      <c r="Y2" s="35" t="n">
        <v>30</v>
      </c>
      <c r="Z2" s="35" t="n">
        <v>2000</v>
      </c>
      <c r="AA2" s="35" t="n">
        <v>2000</v>
      </c>
      <c r="AB2" s="35" t="n">
        <v>300</v>
      </c>
      <c r="AC2" s="35" t="n">
        <v>50</v>
      </c>
      <c r="AD2" s="35" t="n">
        <v>10100000</v>
      </c>
      <c r="AE2" s="35" t="n">
        <v>30</v>
      </c>
      <c r="AF2" s="35" t="n">
        <v>30</v>
      </c>
      <c r="AG2" s="35" t="n">
        <v>30</v>
      </c>
    </row>
    <row r="3" ht="18.75" customHeight="1" s="10">
      <c r="A3" s="34" t="inlineStr">
        <is>
          <t>ソーン</t>
        </is>
      </c>
      <c r="B3" s="38" t="inlineStr">
        <is>
          <t>光</t>
        </is>
      </c>
      <c r="C3" s="35" t="n">
        <v>0</v>
      </c>
      <c r="D3" s="35" t="n">
        <v>10000</v>
      </c>
      <c r="E3" s="35" t="n">
        <v>1</v>
      </c>
      <c r="F3" s="35" t="n">
        <v>200</v>
      </c>
      <c r="G3" s="35" t="n">
        <v>10000</v>
      </c>
      <c r="H3" s="35" t="n">
        <v>10000</v>
      </c>
      <c r="I3" s="35" t="n">
        <v>160</v>
      </c>
      <c r="J3" s="35" t="n">
        <v>50</v>
      </c>
      <c r="K3" s="35" t="n">
        <v>300</v>
      </c>
      <c r="L3" s="35" t="n">
        <v>100</v>
      </c>
      <c r="M3" s="35" t="n">
        <v>100</v>
      </c>
      <c r="N3" s="35" t="n">
        <v>20000</v>
      </c>
      <c r="O3" s="35" t="n">
        <v>500</v>
      </c>
      <c r="P3" s="35" t="n">
        <v>500</v>
      </c>
      <c r="Q3" s="35" t="n">
        <v>500</v>
      </c>
      <c r="R3" s="35" t="n">
        <v>500</v>
      </c>
      <c r="S3" s="35" t="n">
        <v>500</v>
      </c>
      <c r="T3" s="35" t="n">
        <v>1000</v>
      </c>
      <c r="U3" s="35" t="n">
        <v>40</v>
      </c>
      <c r="V3" s="35" t="n">
        <v>30</v>
      </c>
      <c r="W3" s="35" t="n">
        <v>2</v>
      </c>
      <c r="X3" s="35" t="n">
        <v>30</v>
      </c>
      <c r="Y3" s="35" t="n">
        <v>30</v>
      </c>
      <c r="Z3" s="35" t="n">
        <v>2000</v>
      </c>
      <c r="AA3" s="35" t="n">
        <v>2000</v>
      </c>
      <c r="AB3" s="35" t="n">
        <v>300</v>
      </c>
      <c r="AC3" s="35" t="n">
        <v>50</v>
      </c>
      <c r="AD3" s="35" t="n">
        <v>10100000</v>
      </c>
      <c r="AE3" s="35" t="n">
        <v>30</v>
      </c>
      <c r="AF3" s="35" t="n">
        <v>30</v>
      </c>
      <c r="AG3" s="35" t="n">
        <v>30</v>
      </c>
    </row>
    <row r="4" ht="18.75" customHeight="1" s="10">
      <c r="A4" s="34" t="inlineStr">
        <is>
          <t>サラーサ</t>
        </is>
      </c>
      <c r="B4" s="38" t="inlineStr">
        <is>
          <t>土</t>
        </is>
      </c>
      <c r="C4" s="35" t="n">
        <v>0</v>
      </c>
      <c r="D4" s="35" t="n">
        <v>10000</v>
      </c>
      <c r="E4" s="35" t="n">
        <v>1</v>
      </c>
      <c r="F4" s="35" t="n">
        <v>200</v>
      </c>
      <c r="G4" s="35" t="n">
        <v>10000</v>
      </c>
      <c r="H4" s="35" t="n">
        <v>10000</v>
      </c>
      <c r="I4" s="35" t="n">
        <v>160</v>
      </c>
      <c r="J4" s="35" t="n">
        <v>50</v>
      </c>
      <c r="K4" s="35" t="n">
        <v>300</v>
      </c>
      <c r="L4" s="35" t="n">
        <v>100</v>
      </c>
      <c r="M4" s="35" t="n">
        <v>100</v>
      </c>
      <c r="N4" s="35" t="n">
        <v>20000</v>
      </c>
      <c r="O4" s="35" t="n">
        <v>500</v>
      </c>
      <c r="P4" s="35" t="n">
        <v>500</v>
      </c>
      <c r="Q4" s="35" t="n">
        <v>500</v>
      </c>
      <c r="R4" s="35" t="n">
        <v>500</v>
      </c>
      <c r="S4" s="35" t="n">
        <v>500</v>
      </c>
      <c r="T4" s="35" t="n">
        <v>1000</v>
      </c>
      <c r="U4" s="35" t="n">
        <v>40</v>
      </c>
      <c r="V4" s="35" t="n">
        <v>30</v>
      </c>
      <c r="W4" s="35" t="n">
        <v>2</v>
      </c>
      <c r="X4" s="35" t="n">
        <v>30</v>
      </c>
      <c r="Y4" s="35" t="n">
        <v>30</v>
      </c>
      <c r="Z4" s="35" t="n">
        <v>2000</v>
      </c>
      <c r="AA4" s="35" t="n">
        <v>2000</v>
      </c>
      <c r="AB4" s="35" t="n">
        <v>300</v>
      </c>
      <c r="AC4" s="35" t="n">
        <v>50</v>
      </c>
      <c r="AD4" s="35" t="n">
        <v>10100000</v>
      </c>
      <c r="AE4" s="35" t="n">
        <v>30</v>
      </c>
      <c r="AF4" s="35" t="n">
        <v>30</v>
      </c>
      <c r="AG4" s="35" t="n">
        <v>30</v>
      </c>
    </row>
    <row r="5" ht="18.75" customHeight="1" s="10">
      <c r="A5" s="34" t="inlineStr">
        <is>
          <t>カトル</t>
        </is>
      </c>
      <c r="B5" s="38" t="inlineStr">
        <is>
          <t>水</t>
        </is>
      </c>
      <c r="C5" s="35" t="n">
        <v>0</v>
      </c>
      <c r="D5" s="35" t="n">
        <v>10000</v>
      </c>
      <c r="E5" s="35" t="n">
        <v>1</v>
      </c>
      <c r="F5" s="35" t="n">
        <v>200</v>
      </c>
      <c r="G5" s="35" t="n">
        <v>10000</v>
      </c>
      <c r="H5" s="35" t="n">
        <v>10000</v>
      </c>
      <c r="I5" s="35" t="n">
        <v>160</v>
      </c>
      <c r="J5" s="35" t="n">
        <v>50</v>
      </c>
      <c r="K5" s="35" t="n">
        <v>300</v>
      </c>
      <c r="L5" s="35" t="n">
        <v>100</v>
      </c>
      <c r="M5" s="35" t="n">
        <v>100</v>
      </c>
      <c r="N5" s="35" t="n">
        <v>20000</v>
      </c>
      <c r="O5" s="35" t="n">
        <v>500</v>
      </c>
      <c r="P5" s="35" t="n">
        <v>500</v>
      </c>
      <c r="Q5" s="35" t="n">
        <v>500</v>
      </c>
      <c r="R5" s="35" t="n">
        <v>500</v>
      </c>
      <c r="S5" s="35" t="n">
        <v>500</v>
      </c>
      <c r="T5" s="35" t="n">
        <v>1000</v>
      </c>
      <c r="U5" s="35" t="n">
        <v>40</v>
      </c>
      <c r="V5" s="35" t="n">
        <v>30</v>
      </c>
      <c r="W5" s="35" t="n">
        <v>2</v>
      </c>
      <c r="X5" s="35" t="n">
        <v>30</v>
      </c>
      <c r="Y5" s="35" t="n">
        <v>30</v>
      </c>
      <c r="Z5" s="35" t="n">
        <v>2000</v>
      </c>
      <c r="AA5" s="35" t="n">
        <v>2000</v>
      </c>
      <c r="AB5" s="35" t="n">
        <v>300</v>
      </c>
      <c r="AC5" s="35" t="n">
        <v>50</v>
      </c>
      <c r="AD5" s="35" t="n">
        <v>10100000</v>
      </c>
      <c r="AE5" s="35" t="n">
        <v>30</v>
      </c>
      <c r="AF5" s="35" t="n">
        <v>30</v>
      </c>
      <c r="AG5" s="35" t="n">
        <v>30</v>
      </c>
    </row>
    <row r="6" ht="18.75" customHeight="1" s="10">
      <c r="A6" s="34" t="inlineStr">
        <is>
          <t>フュンフ</t>
        </is>
      </c>
      <c r="B6" s="38" t="inlineStr">
        <is>
          <t>光</t>
        </is>
      </c>
      <c r="C6" s="35" t="n">
        <v>0</v>
      </c>
      <c r="D6" s="35" t="n">
        <v>10000</v>
      </c>
      <c r="E6" s="35" t="n">
        <v>1</v>
      </c>
      <c r="F6" s="35" t="n">
        <v>200</v>
      </c>
      <c r="G6" s="35" t="n">
        <v>10000</v>
      </c>
      <c r="H6" s="35" t="n">
        <v>10000</v>
      </c>
      <c r="I6" s="35" t="n">
        <v>160</v>
      </c>
      <c r="J6" s="35" t="n">
        <v>50</v>
      </c>
      <c r="K6" s="35" t="n">
        <v>300</v>
      </c>
      <c r="L6" s="35" t="n">
        <v>100</v>
      </c>
      <c r="M6" s="35" t="n">
        <v>100</v>
      </c>
      <c r="N6" s="35" t="n">
        <v>20000</v>
      </c>
      <c r="O6" s="35" t="n">
        <v>500</v>
      </c>
      <c r="P6" s="35" t="n">
        <v>500</v>
      </c>
      <c r="Q6" s="35" t="n">
        <v>500</v>
      </c>
      <c r="R6" s="35" t="n">
        <v>500</v>
      </c>
      <c r="S6" s="35" t="n">
        <v>500</v>
      </c>
      <c r="T6" s="35" t="n">
        <v>1000</v>
      </c>
      <c r="U6" s="35" t="n">
        <v>40</v>
      </c>
      <c r="V6" s="35" t="n">
        <v>30</v>
      </c>
      <c r="W6" s="35" t="n">
        <v>2</v>
      </c>
      <c r="X6" s="35" t="n">
        <v>30</v>
      </c>
      <c r="Y6" s="35" t="n">
        <v>30</v>
      </c>
      <c r="Z6" s="35" t="n">
        <v>2000</v>
      </c>
      <c r="AA6" s="35" t="n">
        <v>2000</v>
      </c>
      <c r="AB6" s="35" t="n">
        <v>300</v>
      </c>
      <c r="AC6" s="35" t="n">
        <v>50</v>
      </c>
      <c r="AD6" s="35" t="n">
        <v>10100000</v>
      </c>
      <c r="AE6" s="35" t="n">
        <v>30</v>
      </c>
      <c r="AF6" s="35" t="n">
        <v>30</v>
      </c>
      <c r="AG6" s="35" t="n">
        <v>30</v>
      </c>
    </row>
    <row r="7" ht="18.75" customHeight="1" s="10">
      <c r="A7" s="34" t="inlineStr">
        <is>
          <t>シス</t>
        </is>
      </c>
      <c r="B7" s="38" t="inlineStr">
        <is>
          <t>闇</t>
        </is>
      </c>
      <c r="C7" s="35" t="n">
        <v>5</v>
      </c>
      <c r="D7" s="35" t="n">
        <v>0</v>
      </c>
      <c r="E7" s="35" t="n">
        <v>0</v>
      </c>
      <c r="F7" s="35" t="n">
        <v>0</v>
      </c>
      <c r="G7" s="35" t="n">
        <v>0</v>
      </c>
      <c r="H7" s="35" t="n">
        <v>0</v>
      </c>
      <c r="I7" s="35" t="n">
        <v>0</v>
      </c>
      <c r="J7" s="35" t="n">
        <v>0</v>
      </c>
      <c r="K7" s="35" t="n">
        <v>0</v>
      </c>
      <c r="L7" s="35" t="n">
        <v>0</v>
      </c>
      <c r="M7" s="35" t="n">
        <v>0</v>
      </c>
      <c r="N7" s="35" t="n">
        <v>0</v>
      </c>
      <c r="O7" s="35" t="n">
        <v>0</v>
      </c>
      <c r="P7" s="35" t="n">
        <v>0</v>
      </c>
      <c r="Q7" s="35" t="n">
        <v>0</v>
      </c>
      <c r="R7" s="35" t="n">
        <v>0</v>
      </c>
      <c r="S7" s="35" t="n">
        <v>0</v>
      </c>
      <c r="T7" s="35" t="n">
        <v>0</v>
      </c>
      <c r="U7" s="35" t="n">
        <v>0</v>
      </c>
      <c r="V7" s="35" t="n">
        <v>0</v>
      </c>
      <c r="W7" s="35" t="n">
        <v>0</v>
      </c>
      <c r="X7" s="35" t="n">
        <v>0</v>
      </c>
      <c r="Y7" s="35" t="n">
        <v>0</v>
      </c>
      <c r="Z7" s="35" t="n">
        <v>0</v>
      </c>
      <c r="AA7" s="35" t="n">
        <v>0</v>
      </c>
      <c r="AB7" s="35" t="n">
        <v>0</v>
      </c>
      <c r="AC7" s="35" t="n">
        <v>0</v>
      </c>
      <c r="AD7" s="35" t="n">
        <v>0</v>
      </c>
      <c r="AE7" s="35" t="n">
        <v>0</v>
      </c>
      <c r="AF7" s="35" t="n">
        <v>0</v>
      </c>
      <c r="AG7" s="35" t="n">
        <v>0</v>
      </c>
    </row>
    <row r="8" ht="18.75" customHeight="1" s="10">
      <c r="A8" s="34" t="inlineStr">
        <is>
          <t>シエテ</t>
        </is>
      </c>
      <c r="B8" s="38" t="inlineStr">
        <is>
          <t>風</t>
        </is>
      </c>
      <c r="C8" s="35" t="n">
        <v>2</v>
      </c>
      <c r="D8" s="35" t="n">
        <v>0</v>
      </c>
      <c r="E8" s="35" t="n">
        <v>0</v>
      </c>
      <c r="F8" s="35" t="n">
        <v>0</v>
      </c>
      <c r="G8" s="35" t="n">
        <v>0</v>
      </c>
      <c r="H8" s="35" t="n">
        <v>0</v>
      </c>
      <c r="I8" s="35" t="n">
        <v>0</v>
      </c>
      <c r="J8" s="35" t="n">
        <v>0</v>
      </c>
      <c r="K8" s="35" t="n">
        <v>0</v>
      </c>
      <c r="L8" s="35" t="n">
        <v>0</v>
      </c>
      <c r="M8" s="35" t="n">
        <v>0</v>
      </c>
      <c r="N8" s="35" t="n">
        <v>0</v>
      </c>
      <c r="O8" s="35" t="n">
        <v>0</v>
      </c>
      <c r="P8" s="35" t="n">
        <v>0</v>
      </c>
      <c r="Q8" s="35" t="n">
        <v>0</v>
      </c>
      <c r="R8" s="35" t="n">
        <v>0</v>
      </c>
      <c r="S8" s="35" t="n">
        <v>0</v>
      </c>
      <c r="T8" s="35" t="n">
        <v>0</v>
      </c>
      <c r="U8" s="35" t="n">
        <v>0</v>
      </c>
      <c r="V8" s="35" t="n">
        <v>0</v>
      </c>
      <c r="W8" s="35" t="n">
        <v>2</v>
      </c>
      <c r="X8" s="35" t="n">
        <v>30</v>
      </c>
      <c r="Y8" s="35" t="n">
        <v>30</v>
      </c>
      <c r="Z8" s="35" t="n">
        <v>2000</v>
      </c>
      <c r="AA8" s="35" t="n">
        <v>2000</v>
      </c>
      <c r="AB8" s="35" t="n">
        <v>300</v>
      </c>
      <c r="AC8" s="35" t="n">
        <v>50</v>
      </c>
      <c r="AD8" s="35" t="n">
        <v>10000000</v>
      </c>
      <c r="AE8" s="35" t="n">
        <v>30</v>
      </c>
      <c r="AF8" s="35" t="n">
        <v>30</v>
      </c>
      <c r="AG8" s="35" t="n">
        <v>30</v>
      </c>
    </row>
    <row r="9" ht="18.75" customHeight="1" s="10">
      <c r="A9" s="34" t="inlineStr">
        <is>
          <t>オクトー</t>
        </is>
      </c>
      <c r="B9" s="38" t="inlineStr">
        <is>
          <t>土</t>
        </is>
      </c>
      <c r="C9" s="35" t="n">
        <v>0</v>
      </c>
      <c r="D9" s="35" t="n">
        <v>10000</v>
      </c>
      <c r="E9" s="35" t="n">
        <v>1</v>
      </c>
      <c r="F9" s="35" t="n">
        <v>200</v>
      </c>
      <c r="G9" s="35" t="n">
        <v>10000</v>
      </c>
      <c r="H9" s="35" t="n">
        <v>10000</v>
      </c>
      <c r="I9" s="35" t="n">
        <v>160</v>
      </c>
      <c r="J9" s="35" t="n">
        <v>50</v>
      </c>
      <c r="K9" s="35" t="n">
        <v>300</v>
      </c>
      <c r="L9" s="35" t="n">
        <v>100</v>
      </c>
      <c r="M9" s="35" t="n">
        <v>100</v>
      </c>
      <c r="N9" s="35" t="n">
        <v>20000</v>
      </c>
      <c r="O9" s="35" t="n">
        <v>500</v>
      </c>
      <c r="P9" s="35" t="n">
        <v>500</v>
      </c>
      <c r="Q9" s="35" t="n">
        <v>500</v>
      </c>
      <c r="R9" s="35" t="n">
        <v>500</v>
      </c>
      <c r="S9" s="35" t="n">
        <v>500</v>
      </c>
      <c r="T9" s="35" t="n">
        <v>1000</v>
      </c>
      <c r="U9" s="35" t="n">
        <v>40</v>
      </c>
      <c r="V9" s="35" t="n">
        <v>30</v>
      </c>
      <c r="W9" s="35" t="n">
        <v>2</v>
      </c>
      <c r="X9" s="35" t="n">
        <v>30</v>
      </c>
      <c r="Y9" s="35" t="n">
        <v>30</v>
      </c>
      <c r="Z9" s="35" t="n">
        <v>2000</v>
      </c>
      <c r="AA9" s="35" t="n">
        <v>2000</v>
      </c>
      <c r="AB9" s="35" t="n">
        <v>300</v>
      </c>
      <c r="AC9" s="35" t="n">
        <v>50</v>
      </c>
      <c r="AD9" s="35" t="n">
        <v>10100000</v>
      </c>
      <c r="AE9" s="35" t="n">
        <v>30</v>
      </c>
      <c r="AF9" s="35" t="n">
        <v>30</v>
      </c>
      <c r="AG9" s="35" t="n">
        <v>30</v>
      </c>
    </row>
    <row r="10" ht="18.75" customHeight="1" s="10">
      <c r="A10" s="34" t="inlineStr">
        <is>
          <t>ニオ</t>
        </is>
      </c>
      <c r="B10" s="38" t="inlineStr">
        <is>
          <t>風</t>
        </is>
      </c>
      <c r="C10" s="35" t="n">
        <v>5</v>
      </c>
      <c r="D10" s="35" t="n">
        <v>0</v>
      </c>
      <c r="E10" s="35" t="n">
        <v>0</v>
      </c>
      <c r="F10" s="35" t="n">
        <v>0</v>
      </c>
      <c r="G10" s="35" t="n">
        <v>0</v>
      </c>
      <c r="H10" s="35" t="n">
        <v>0</v>
      </c>
      <c r="I10" s="35" t="n">
        <v>0</v>
      </c>
      <c r="J10" s="35" t="n">
        <v>0</v>
      </c>
      <c r="K10" s="35" t="n">
        <v>0</v>
      </c>
      <c r="L10" s="35" t="n">
        <v>0</v>
      </c>
      <c r="M10" s="35" t="n">
        <v>0</v>
      </c>
      <c r="N10" s="35" t="n">
        <v>0</v>
      </c>
      <c r="O10" s="35" t="n">
        <v>0</v>
      </c>
      <c r="P10" s="35" t="n">
        <v>0</v>
      </c>
      <c r="Q10" s="35" t="n">
        <v>0</v>
      </c>
      <c r="R10" s="35" t="n">
        <v>0</v>
      </c>
      <c r="S10" s="35" t="n">
        <v>0</v>
      </c>
      <c r="T10" s="35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</row>
    <row r="11" ht="18.75" customHeight="1" s="10">
      <c r="A11" s="34" t="inlineStr">
        <is>
          <t>エッセル</t>
        </is>
      </c>
      <c r="B11" s="38" t="inlineStr">
        <is>
          <t>火</t>
        </is>
      </c>
      <c r="C11" s="35" t="n">
        <v>4</v>
      </c>
      <c r="D11" s="35" t="n">
        <v>0</v>
      </c>
      <c r="E11" s="35" t="n">
        <v>0</v>
      </c>
      <c r="F11" s="35" t="n">
        <v>0</v>
      </c>
      <c r="G11" s="35" t="n">
        <v>0</v>
      </c>
      <c r="H11" s="35" t="n">
        <v>0</v>
      </c>
      <c r="I11" s="35" t="n">
        <v>0</v>
      </c>
      <c r="J11" s="35" t="n">
        <v>0</v>
      </c>
      <c r="K11" s="35" t="n">
        <v>0</v>
      </c>
      <c r="L11" s="35" t="n">
        <v>0</v>
      </c>
      <c r="M11" s="35" t="n">
        <v>0</v>
      </c>
      <c r="N11" s="35" t="n">
        <v>0</v>
      </c>
      <c r="O11" s="35" t="n">
        <v>0</v>
      </c>
      <c r="P11" s="35" t="n">
        <v>0</v>
      </c>
      <c r="Q11" s="35" t="n">
        <v>0</v>
      </c>
      <c r="R11" s="35" t="n">
        <v>0</v>
      </c>
      <c r="S11" s="35" t="n">
        <v>0</v>
      </c>
      <c r="T11" s="35" t="n">
        <v>0</v>
      </c>
      <c r="U11" s="35" t="n">
        <v>0</v>
      </c>
      <c r="V11" s="35" t="n">
        <v>0</v>
      </c>
      <c r="W11" s="35" t="n">
        <v>1</v>
      </c>
      <c r="X11" s="35" t="n">
        <v>0</v>
      </c>
      <c r="Y11" s="35" t="n">
        <v>0</v>
      </c>
      <c r="Z11" s="35" t="n">
        <v>0</v>
      </c>
      <c r="AA11" s="35" t="n">
        <v>0</v>
      </c>
      <c r="AB11" s="35" t="n">
        <v>0</v>
      </c>
      <c r="AC11" s="35" t="n">
        <v>0</v>
      </c>
      <c r="AD11" s="35" t="n">
        <v>0</v>
      </c>
      <c r="AE11" s="35" t="n">
        <v>30</v>
      </c>
      <c r="AF11" s="35" t="n">
        <v>30</v>
      </c>
      <c r="AG11" s="35" t="n">
        <v>30</v>
      </c>
    </row>
    <row r="12" ht="18.75" customHeight="1" s="10">
      <c r="B12" s="38" t="n"/>
    </row>
    <row r="13" ht="18.75" customHeight="1" s="10">
      <c r="A13" s="34" t="inlineStr">
        <is>
          <t>所需</t>
        </is>
      </c>
      <c r="B13" s="38" t="inlineStr">
        <is>
          <t>宝珠</t>
        </is>
      </c>
      <c r="C13" s="32" t="inlineStr">
        <is>
          <t>ジーン</t>
        </is>
      </c>
      <c r="D13" s="32" t="inlineStr">
        <is>
          <t>マグナ2マグアニ</t>
        </is>
      </c>
      <c r="E13" s="32" t="inlineStr">
        <is>
          <t>プシュケー</t>
        </is>
      </c>
      <c r="F13" s="32" t="inlineStr">
        <is>
          <t>属性エレ</t>
        </is>
      </c>
      <c r="G13" s="32" t="inlineStr">
        <is>
          <t>竜珠</t>
        </is>
      </c>
      <c r="H13" s="32" t="inlineStr">
        <is>
          <t>真なるアニマ</t>
        </is>
      </c>
    </row>
    <row r="14" ht="18.75" customHeight="1" s="10">
      <c r="A14" s="34" t="inlineStr">
        <is>
          <t>火</t>
        </is>
      </c>
      <c r="B14" s="39" t="n">
        <v>0</v>
      </c>
      <c r="C14" s="32">
        <f>H11</f>
        <v/>
      </c>
      <c r="D14" s="32">
        <f>J11</f>
        <v/>
      </c>
      <c r="E14" s="32">
        <f>K11</f>
        <v/>
      </c>
      <c r="F14" s="32">
        <f>AA11</f>
        <v/>
      </c>
      <c r="G14" s="32">
        <f>AB11</f>
        <v/>
      </c>
      <c r="H14" s="32">
        <f>V11</f>
        <v/>
      </c>
    </row>
    <row r="15" ht="18.75" customHeight="1" s="10">
      <c r="A15" s="34" t="inlineStr">
        <is>
          <t>水</t>
        </is>
      </c>
      <c r="B15" s="39" t="n">
        <v>20000</v>
      </c>
      <c r="C15" s="32">
        <f>H2+H5</f>
        <v/>
      </c>
      <c r="D15" s="32">
        <f>J2+J5</f>
        <v/>
      </c>
      <c r="E15" s="32">
        <f>K2+K5</f>
        <v/>
      </c>
      <c r="F15" s="32">
        <f>AA2+AA5</f>
        <v/>
      </c>
      <c r="G15" s="32">
        <f>AB5+AB2</f>
        <v/>
      </c>
      <c r="H15" s="32">
        <f>V2+V5</f>
        <v/>
      </c>
    </row>
    <row r="16" ht="18.75" customHeight="1" s="10">
      <c r="A16" s="34" t="inlineStr">
        <is>
          <t>土</t>
        </is>
      </c>
      <c r="B16" s="39" t="n">
        <v>20000</v>
      </c>
      <c r="C16" s="32">
        <f>H4+H9</f>
        <v/>
      </c>
      <c r="D16" s="32">
        <f>J4+J9</f>
        <v/>
      </c>
      <c r="E16" s="32">
        <f>K4+K9</f>
        <v/>
      </c>
      <c r="F16" s="32">
        <f>AA4+AA9</f>
        <v/>
      </c>
      <c r="G16" s="32">
        <f>AB4+AB9</f>
        <v/>
      </c>
      <c r="H16" s="32">
        <f>V4+V9</f>
        <v/>
      </c>
    </row>
    <row r="17" ht="18.75" customHeight="1" s="10">
      <c r="A17" s="34" t="inlineStr">
        <is>
          <t>風</t>
        </is>
      </c>
      <c r="B17" s="39" t="n">
        <v>2500</v>
      </c>
      <c r="C17" s="32">
        <f>H10+H8</f>
        <v/>
      </c>
      <c r="D17" s="32">
        <f>J8+J10</f>
        <v/>
      </c>
      <c r="E17" s="32">
        <f>K8+K10</f>
        <v/>
      </c>
      <c r="F17" s="32">
        <f>AA10+AA8</f>
        <v/>
      </c>
      <c r="G17" s="32">
        <f>AB8+AB10</f>
        <v/>
      </c>
      <c r="H17" s="32">
        <f>V10+V8</f>
        <v/>
      </c>
    </row>
    <row r="18" ht="18.75" customHeight="1" s="10">
      <c r="A18" s="34" t="inlineStr">
        <is>
          <t>光</t>
        </is>
      </c>
      <c r="B18" s="39" t="n">
        <v>20000</v>
      </c>
      <c r="C18" s="32">
        <f>H6+H3</f>
        <v/>
      </c>
      <c r="D18" s="32">
        <f>J3+J6</f>
        <v/>
      </c>
      <c r="E18" s="32">
        <f>K3+K6</f>
        <v/>
      </c>
      <c r="F18" s="32">
        <f>AA3+AA6</f>
        <v/>
      </c>
      <c r="G18" s="32">
        <f>AB3+AB6</f>
        <v/>
      </c>
      <c r="H18" s="32">
        <f>V6+V3</f>
        <v/>
      </c>
    </row>
    <row r="19" ht="18.75" customHeight="1" s="10">
      <c r="A19" s="34" t="inlineStr">
        <is>
          <t>闇</t>
        </is>
      </c>
      <c r="B19" s="39" t="n">
        <v>0</v>
      </c>
      <c r="C19" s="32">
        <f>H7</f>
        <v/>
      </c>
      <c r="D19" s="32">
        <f>J7</f>
        <v/>
      </c>
      <c r="E19" s="32">
        <f>K7</f>
        <v/>
      </c>
      <c r="F19" s="32">
        <f>AA7</f>
        <v/>
      </c>
      <c r="G19" s="32">
        <f>AB7</f>
        <v/>
      </c>
      <c r="H19" s="32">
        <f>V7</f>
        <v/>
      </c>
    </row>
    <row r="20" ht="18.75" customHeight="1" s="10">
      <c r="B20" s="38" t="n"/>
    </row>
    <row r="21" ht="18.75" customHeight="1" s="10">
      <c r="A21" s="34" t="inlineStr">
        <is>
          <t>全屬性共通</t>
        </is>
      </c>
      <c r="B21" s="38" t="inlineStr">
        <is>
          <t xml:space="preserve">星晶の欠片 </t>
        </is>
      </c>
      <c r="C21" s="32" t="inlineStr">
        <is>
          <t>バハ紫電角</t>
        </is>
      </c>
      <c r="D21" s="32" t="inlineStr">
        <is>
          <t>究竟の証</t>
        </is>
      </c>
      <c r="E21" s="32" t="inlineStr">
        <is>
          <t>煌光の宝珠</t>
        </is>
      </c>
      <c r="F21" s="32" t="inlineStr">
        <is>
          <t>天光の巻</t>
        </is>
      </c>
      <c r="G21" s="32" t="inlineStr">
        <is>
          <t>ホーリージーン</t>
        </is>
      </c>
      <c r="H21" s="32" t="inlineStr">
        <is>
          <t>白竜鱗</t>
        </is>
      </c>
      <c r="I21" s="32" t="inlineStr">
        <is>
          <t>栄光の証</t>
        </is>
      </c>
      <c r="J21" s="32" t="inlineStr">
        <is>
          <t>碧麗の証</t>
        </is>
      </c>
      <c r="K21" s="32" t="inlineStr">
        <is>
          <t>真龍の金鱗</t>
        </is>
      </c>
      <c r="L21" s="32" t="inlineStr">
        <is>
          <t>終末の暗晶</t>
        </is>
      </c>
      <c r="M21" s="32" t="inlineStr">
        <is>
          <t>漆黒の棘翅</t>
        </is>
      </c>
      <c r="N21" s="32" t="inlineStr">
        <is>
          <t>狡知の魔角</t>
        </is>
      </c>
      <c r="O21" s="32" t="inlineStr">
        <is>
          <t>黄龍のマグアニ</t>
        </is>
      </c>
      <c r="P21" s="32" t="inlineStr">
        <is>
          <t>黒麒麟のマグアニ</t>
        </is>
      </c>
    </row>
    <row r="22" ht="18.75" customHeight="1" s="10">
      <c r="B22" s="39" t="n">
        <v>62500</v>
      </c>
      <c r="C22" s="32">
        <f>SUM(L2:L11)</f>
        <v/>
      </c>
      <c r="D22" s="32">
        <f>SUM(M2:M11)</f>
        <v/>
      </c>
      <c r="E22" s="32">
        <f>SUM(O2:O11)</f>
        <v/>
      </c>
      <c r="F22" s="32">
        <f>SUM(P2:P11)</f>
        <v/>
      </c>
      <c r="G22" s="32">
        <f>SUM(Q2:Q11)</f>
        <v/>
      </c>
      <c r="H22" s="32">
        <f>SUM(R2:R11)</f>
        <v/>
      </c>
      <c r="I22" s="32">
        <f>SUM(S2:S11)</f>
        <v/>
      </c>
      <c r="J22" s="32">
        <f>SUM(W2:W11)</f>
        <v/>
      </c>
      <c r="K22" s="32">
        <f>SUM(AC2:AC11)</f>
        <v/>
      </c>
      <c r="L22" s="32">
        <f>SUM(AE2:AE11)</f>
        <v/>
      </c>
      <c r="M22" s="32">
        <f>SUM(AF2:AF11)</f>
        <v/>
      </c>
      <c r="N22" s="32">
        <f>SUM(AG2:AG11)</f>
        <v/>
      </c>
      <c r="O22" s="32">
        <f>X3+X6+X8+X10+X11</f>
        <v/>
      </c>
      <c r="P22" s="32">
        <f>V2+V4+V5+V7+V9</f>
        <v/>
      </c>
    </row>
    <row r="23" ht="18.75" customHeight="1" s="10">
      <c r="B23" s="38" t="n"/>
    </row>
    <row r="24" ht="18.75" customHeight="1" s="10">
      <c r="A24" s="34" t="inlineStr">
        <is>
          <t>十天別</t>
        </is>
      </c>
      <c r="B24" s="38" t="inlineStr">
        <is>
          <t>武器種</t>
        </is>
      </c>
      <c r="C24" s="32" t="inlineStr">
        <is>
          <t>対応した銀片</t>
        </is>
      </c>
      <c r="D24" s="32" t="inlineStr">
        <is>
          <t>対応する武器エレ</t>
        </is>
      </c>
      <c r="E24" s="32" t="n"/>
    </row>
    <row r="25" ht="18.75" customHeight="1" s="10">
      <c r="A25" s="34" t="inlineStr">
        <is>
          <t>シエテ</t>
        </is>
      </c>
      <c r="B25" s="38" t="inlineStr">
        <is>
          <t>劍</t>
        </is>
      </c>
      <c r="C25" s="32" t="n">
        <v>0</v>
      </c>
      <c r="D25" s="32" t="n">
        <v>0</v>
      </c>
      <c r="E25" s="32" t="n"/>
    </row>
    <row r="26" ht="18.75" customHeight="1" s="10">
      <c r="A26" s="34" t="inlineStr">
        <is>
          <t>カトル</t>
        </is>
      </c>
      <c r="B26" s="38" t="inlineStr">
        <is>
          <t>短劍</t>
        </is>
      </c>
      <c r="C26" s="32">
        <f>F3</f>
        <v/>
      </c>
      <c r="D26" s="32">
        <f>Z3</f>
        <v/>
      </c>
      <c r="E26" s="32" t="n"/>
    </row>
    <row r="27" ht="18.75" customHeight="1" s="10">
      <c r="A27" s="34" t="inlineStr">
        <is>
          <t>ウーノ</t>
        </is>
      </c>
      <c r="B27" s="38" t="inlineStr">
        <is>
          <t>槍</t>
        </is>
      </c>
      <c r="C27" s="32">
        <f>F4</f>
        <v/>
      </c>
      <c r="D27" s="32">
        <f>Z4</f>
        <v/>
      </c>
      <c r="E27" s="32" t="n"/>
    </row>
    <row r="28" ht="18.75" customHeight="1" s="10">
      <c r="A28" s="34" t="inlineStr">
        <is>
          <t>サラーサ</t>
        </is>
      </c>
      <c r="B28" s="38" t="inlineStr">
        <is>
          <t>斧</t>
        </is>
      </c>
      <c r="C28" s="32">
        <f>F5</f>
        <v/>
      </c>
      <c r="D28" s="32">
        <f>Z5</f>
        <v/>
      </c>
      <c r="E28" s="32" t="n"/>
    </row>
    <row r="29" ht="18.75" customHeight="1" s="10">
      <c r="A29" s="34" t="inlineStr">
        <is>
          <t>フュンフ</t>
        </is>
      </c>
      <c r="B29" s="38" t="inlineStr">
        <is>
          <t>杖</t>
        </is>
      </c>
      <c r="C29" s="32">
        <f>F6</f>
        <v/>
      </c>
      <c r="D29" s="32">
        <f>Z6</f>
        <v/>
      </c>
      <c r="E29" s="32" t="n"/>
    </row>
    <row r="30" ht="18.75" customHeight="1" s="10">
      <c r="A30" s="34" t="inlineStr">
        <is>
          <t>エッセル</t>
        </is>
      </c>
      <c r="B30" s="38" t="inlineStr">
        <is>
          <t>銃</t>
        </is>
      </c>
      <c r="C30" s="32">
        <f>F7</f>
        <v/>
      </c>
      <c r="D30" s="32">
        <f>Z7</f>
        <v/>
      </c>
      <c r="E30" s="32" t="n"/>
    </row>
    <row r="31" ht="18.75" customHeight="1" s="10">
      <c r="A31" s="34" t="inlineStr">
        <is>
          <t>シス</t>
        </is>
      </c>
      <c r="B31" s="38" t="inlineStr">
        <is>
          <t>格鬥</t>
        </is>
      </c>
      <c r="C31" s="32">
        <f>F8</f>
        <v/>
      </c>
      <c r="D31" s="32" t="n">
        <v>0</v>
      </c>
      <c r="E31" s="32" t="n"/>
    </row>
    <row r="32" ht="18.75" customHeight="1" s="10">
      <c r="A32" s="34" t="inlineStr">
        <is>
          <t>ソーン</t>
        </is>
      </c>
      <c r="B32" s="38" t="inlineStr">
        <is>
          <t>弓</t>
        </is>
      </c>
      <c r="C32" s="32">
        <f>F9</f>
        <v/>
      </c>
      <c r="D32" s="32">
        <f>Z9</f>
        <v/>
      </c>
      <c r="E32" s="32" t="n"/>
    </row>
    <row r="33" ht="18.75" customHeight="1" s="10">
      <c r="A33" s="34" t="inlineStr">
        <is>
          <t>ニオ</t>
        </is>
      </c>
      <c r="B33" s="38" t="inlineStr">
        <is>
          <t>樂器</t>
        </is>
      </c>
      <c r="C33" s="32">
        <f>F10</f>
        <v/>
      </c>
      <c r="D33" s="32">
        <f>Z10</f>
        <v/>
      </c>
      <c r="E33" s="32" t="n"/>
    </row>
    <row r="34" ht="18.75" customHeight="1" s="10">
      <c r="A34" s="34" t="inlineStr">
        <is>
          <t>オクトー</t>
        </is>
      </c>
      <c r="B34" s="38" t="inlineStr">
        <is>
          <t>刀</t>
        </is>
      </c>
      <c r="C34" s="32" t="n">
        <v>200</v>
      </c>
      <c r="D34" s="32" t="n">
        <v>2000</v>
      </c>
      <c r="E34" s="32" t="n"/>
    </row>
    <row r="35" ht="18.75" customHeight="1" s="10">
      <c r="B35" s="38" t="n"/>
    </row>
    <row r="36" ht="18.75" customHeight="1" s="10">
      <c r="A36" s="34" t="inlineStr">
        <is>
          <t>所持</t>
        </is>
      </c>
      <c r="B36" s="38" t="inlineStr">
        <is>
          <t>宝珠</t>
        </is>
      </c>
      <c r="C36" s="32" t="inlineStr">
        <is>
          <t>ジーン</t>
        </is>
      </c>
      <c r="D36" s="32" t="inlineStr">
        <is>
          <t>マグナ2マグアニ</t>
        </is>
      </c>
      <c r="E36" s="32" t="inlineStr">
        <is>
          <t>プシュケー</t>
        </is>
      </c>
      <c r="F36" s="32" t="inlineStr">
        <is>
          <t>属性エレ</t>
        </is>
      </c>
      <c r="G36" s="32" t="inlineStr">
        <is>
          <t>竜珠</t>
        </is>
      </c>
      <c r="H36" s="32" t="inlineStr">
        <is>
          <t>真なるアニマ</t>
        </is>
      </c>
    </row>
    <row r="37" ht="18.75" customHeight="1" s="10">
      <c r="A37" s="34" t="inlineStr">
        <is>
          <t>火</t>
        </is>
      </c>
      <c r="B37" s="39">
        <f>工作表6!B1</f>
        <v/>
      </c>
      <c r="C37" s="39">
        <f>工作表6!B7</f>
        <v/>
      </c>
      <c r="D37" s="39">
        <f>工作表6!$B13</f>
        <v/>
      </c>
      <c r="E37" s="39">
        <f>工作表6!$B19</f>
        <v/>
      </c>
      <c r="F37" s="39">
        <f>工作表6!$B25</f>
        <v/>
      </c>
      <c r="G37" s="39">
        <f>工作表6!$B31</f>
        <v/>
      </c>
      <c r="H37" s="39">
        <f>工作表6!$B37</f>
        <v/>
      </c>
    </row>
    <row r="38" ht="18.75" customHeight="1" s="10">
      <c r="A38" s="34" t="inlineStr">
        <is>
          <t>水</t>
        </is>
      </c>
      <c r="B38" s="39">
        <f>工作表6!B2</f>
        <v/>
      </c>
      <c r="C38" s="39">
        <f>工作表6!B8</f>
        <v/>
      </c>
      <c r="D38" s="39">
        <f>工作表6!$B14</f>
        <v/>
      </c>
      <c r="E38" s="39">
        <f>工作表6!$B20</f>
        <v/>
      </c>
      <c r="F38" s="39">
        <f>工作表6!$B26</f>
        <v/>
      </c>
      <c r="G38" s="39">
        <f>工作表6!$B32</f>
        <v/>
      </c>
      <c r="H38" s="39">
        <f>工作表6!$B38</f>
        <v/>
      </c>
    </row>
    <row r="39" ht="18.75" customHeight="1" s="10">
      <c r="A39" s="34" t="inlineStr">
        <is>
          <t>土</t>
        </is>
      </c>
      <c r="B39" s="39">
        <f>工作表6!B3</f>
        <v/>
      </c>
      <c r="C39" s="39">
        <f>工作表6!B9</f>
        <v/>
      </c>
      <c r="D39" s="39">
        <f>工作表6!$B15</f>
        <v/>
      </c>
      <c r="E39" s="39">
        <f>工作表6!$B21</f>
        <v/>
      </c>
      <c r="F39" s="39">
        <f>工作表6!$B27</f>
        <v/>
      </c>
      <c r="G39" s="39">
        <f>工作表6!$B33</f>
        <v/>
      </c>
      <c r="H39" s="39">
        <f>工作表6!$B39</f>
        <v/>
      </c>
    </row>
    <row r="40" ht="18.75" customHeight="1" s="10">
      <c r="A40" s="34" t="inlineStr">
        <is>
          <t>風</t>
        </is>
      </c>
      <c r="B40" s="39">
        <f>工作表6!B4</f>
        <v/>
      </c>
      <c r="C40" s="39">
        <f>工作表6!B10</f>
        <v/>
      </c>
      <c r="D40" s="39">
        <f>工作表6!$B16</f>
        <v/>
      </c>
      <c r="E40" s="39">
        <f>工作表6!$B22</f>
        <v/>
      </c>
      <c r="F40" s="39">
        <f>工作表6!$B28</f>
        <v/>
      </c>
      <c r="G40" s="39">
        <f>工作表6!$B34</f>
        <v/>
      </c>
      <c r="H40" s="39">
        <f>工作表6!$B40</f>
        <v/>
      </c>
    </row>
    <row r="41" ht="18.75" customHeight="1" s="10">
      <c r="A41" s="34" t="inlineStr">
        <is>
          <t>光</t>
        </is>
      </c>
      <c r="B41" s="39">
        <f>工作表6!B5</f>
        <v/>
      </c>
      <c r="C41" s="39">
        <f>工作表6!B11</f>
        <v/>
      </c>
      <c r="D41" s="39">
        <f>工作表6!$B17</f>
        <v/>
      </c>
      <c r="E41" s="39">
        <f>工作表6!$B23</f>
        <v/>
      </c>
      <c r="F41" s="39">
        <f>工作表6!$B29</f>
        <v/>
      </c>
      <c r="G41" s="39">
        <f>工作表6!$B35</f>
        <v/>
      </c>
      <c r="H41" s="39">
        <f>工作表6!$B41</f>
        <v/>
      </c>
    </row>
    <row r="42" ht="18.75" customHeight="1" s="10">
      <c r="A42" s="34" t="inlineStr">
        <is>
          <t>闇</t>
        </is>
      </c>
      <c r="B42" s="39">
        <f>工作表6!B6</f>
        <v/>
      </c>
      <c r="C42" s="39">
        <f>工作表6!$B12</f>
        <v/>
      </c>
      <c r="D42" s="39">
        <f>工作表6!$B18</f>
        <v/>
      </c>
      <c r="E42" s="39">
        <f>工作表6!$B24</f>
        <v/>
      </c>
      <c r="F42" s="39">
        <f>工作表6!$B30</f>
        <v/>
      </c>
      <c r="G42" s="39">
        <f>工作表6!$B36</f>
        <v/>
      </c>
      <c r="H42" s="39">
        <f>工作表6!$B42</f>
        <v/>
      </c>
    </row>
    <row r="43" ht="18.75" customHeight="1" s="10">
      <c r="B43" s="38" t="n"/>
    </row>
    <row r="44" ht="18.75" customHeight="1" s="10">
      <c r="A44" s="34" t="inlineStr">
        <is>
          <t>全屬性共通</t>
        </is>
      </c>
      <c r="B44" s="38" t="inlineStr">
        <is>
          <t>星晶の欠片</t>
        </is>
      </c>
      <c r="C44" s="32" t="inlineStr">
        <is>
          <t>バハ紫電角</t>
        </is>
      </c>
      <c r="D44" s="32" t="inlineStr">
        <is>
          <t>究竟の証</t>
        </is>
      </c>
      <c r="E44" s="32" t="inlineStr">
        <is>
          <t>煌光の宝珠</t>
        </is>
      </c>
      <c r="F44" s="32" t="inlineStr">
        <is>
          <t>天光の巻</t>
        </is>
      </c>
      <c r="G44" s="32" t="inlineStr">
        <is>
          <t>ホーリージーン</t>
        </is>
      </c>
      <c r="H44" s="32" t="inlineStr">
        <is>
          <t>白竜鱗</t>
        </is>
      </c>
      <c r="I44" s="32" t="inlineStr">
        <is>
          <t>栄光の証</t>
        </is>
      </c>
      <c r="J44" s="32" t="inlineStr">
        <is>
          <t>碧麗の証</t>
        </is>
      </c>
      <c r="K44" s="32" t="inlineStr">
        <is>
          <t>真龍の金鱗</t>
        </is>
      </c>
      <c r="L44" s="32" t="inlineStr">
        <is>
          <t>終末の暗晶</t>
        </is>
      </c>
      <c r="M44" s="32" t="inlineStr">
        <is>
          <t>漆黒の棘翅</t>
        </is>
      </c>
      <c r="N44" s="32" t="inlineStr">
        <is>
          <t>狡知の魔角</t>
        </is>
      </c>
      <c r="O44" s="32" t="inlineStr">
        <is>
          <t>黄龍のマグアニ</t>
        </is>
      </c>
      <c r="P44" s="32" t="inlineStr">
        <is>
          <t>黒麒麟のマグアニ</t>
        </is>
      </c>
    </row>
    <row r="45" ht="18.75" customHeight="1" s="10">
      <c r="B45" s="39">
        <f>工作表6!$B43</f>
        <v/>
      </c>
      <c r="C45" s="39">
        <f>工作表6!$B44</f>
        <v/>
      </c>
      <c r="D45" s="39">
        <f>工作表6!$B45</f>
        <v/>
      </c>
      <c r="E45" s="39">
        <f>工作表6!$B46</f>
        <v/>
      </c>
      <c r="F45" s="39">
        <f>工作表6!$B47</f>
        <v/>
      </c>
      <c r="G45" s="39">
        <f>工作表6!$B48</f>
        <v/>
      </c>
      <c r="H45" s="39">
        <f>工作表6!$B49</f>
        <v/>
      </c>
      <c r="I45" s="39">
        <f>工作表6!$B50</f>
        <v/>
      </c>
      <c r="J45" s="39">
        <f>工作表6!$B51</f>
        <v/>
      </c>
      <c r="K45" s="39">
        <f>工作表6!$B52</f>
        <v/>
      </c>
      <c r="L45" s="39">
        <f>工作表6!$B53</f>
        <v/>
      </c>
      <c r="M45" s="39">
        <f>工作表6!$B54</f>
        <v/>
      </c>
      <c r="N45" s="39">
        <f>工作表6!$B55</f>
        <v/>
      </c>
      <c r="O45" s="39">
        <f>工作表6!$B56</f>
        <v/>
      </c>
      <c r="P45" s="39">
        <f>工作表6!$B57</f>
        <v/>
      </c>
    </row>
    <row r="46" ht="18.75" customHeight="1" s="10">
      <c r="B46" s="38" t="n"/>
    </row>
    <row r="47" ht="18.75" customHeight="1" s="10">
      <c r="A47" s="34" t="inlineStr">
        <is>
          <t>十天別</t>
        </is>
      </c>
      <c r="B47" s="38" t="inlineStr">
        <is>
          <t>武器種</t>
        </is>
      </c>
      <c r="C47" s="32" t="inlineStr">
        <is>
          <t>対応した銀片</t>
        </is>
      </c>
      <c r="D47" s="32" t="inlineStr">
        <is>
          <t>対応する武器エレ</t>
        </is>
      </c>
      <c r="E47" s="32" t="n"/>
    </row>
    <row r="48" ht="18.75" customHeight="1" s="10">
      <c r="A48" s="34" t="inlineStr">
        <is>
          <t>シエテ</t>
        </is>
      </c>
      <c r="B48" s="38" t="inlineStr">
        <is>
          <t>劍</t>
        </is>
      </c>
      <c r="C48" s="39">
        <f>工作表6!$B58</f>
        <v/>
      </c>
      <c r="D48" s="39">
        <f>工作表6!$B68</f>
        <v/>
      </c>
      <c r="E48" s="35" t="n"/>
      <c r="F48" s="39" t="n"/>
    </row>
    <row r="49" ht="18.75" customHeight="1" s="10">
      <c r="A49" s="34" t="inlineStr">
        <is>
          <t>カトル</t>
        </is>
      </c>
      <c r="B49" s="38" t="inlineStr">
        <is>
          <t>短劍</t>
        </is>
      </c>
      <c r="C49" s="39">
        <f>工作表6!$B59</f>
        <v/>
      </c>
      <c r="D49" s="39">
        <f>工作表6!$B69</f>
        <v/>
      </c>
      <c r="E49" s="35" t="n"/>
      <c r="F49" s="35" t="n"/>
    </row>
    <row r="50" ht="18.75" customHeight="1" s="10">
      <c r="A50" s="34" t="inlineStr">
        <is>
          <t>ウーノ</t>
        </is>
      </c>
      <c r="B50" s="38" t="inlineStr">
        <is>
          <t>槍</t>
        </is>
      </c>
      <c r="C50" s="39">
        <f>工作表6!$B60</f>
        <v/>
      </c>
      <c r="D50" s="39">
        <f>工作表6!$B70</f>
        <v/>
      </c>
      <c r="E50" s="35" t="n"/>
      <c r="F50" s="35" t="n"/>
    </row>
    <row r="51" ht="18.75" customHeight="1" s="10">
      <c r="A51" s="34" t="inlineStr">
        <is>
          <t>サラーサ</t>
        </is>
      </c>
      <c r="B51" s="38" t="inlineStr">
        <is>
          <t>斧</t>
        </is>
      </c>
      <c r="C51" s="39">
        <f>工作表6!$B61</f>
        <v/>
      </c>
      <c r="D51" s="39">
        <f>工作表6!$B71</f>
        <v/>
      </c>
      <c r="E51" s="35" t="n"/>
      <c r="F51" s="35" t="n"/>
    </row>
    <row r="52" ht="18.75" customHeight="1" s="10">
      <c r="A52" s="34" t="inlineStr">
        <is>
          <t>フュンフ</t>
        </is>
      </c>
      <c r="B52" s="38" t="inlineStr">
        <is>
          <t>杖</t>
        </is>
      </c>
      <c r="C52" s="39">
        <f>工作表6!$B62</f>
        <v/>
      </c>
      <c r="D52" s="39">
        <f>工作表6!$B72</f>
        <v/>
      </c>
      <c r="E52" s="35" t="n"/>
      <c r="F52" s="35" t="n"/>
    </row>
    <row r="53" ht="18.75" customHeight="1" s="10">
      <c r="A53" s="34" t="inlineStr">
        <is>
          <t>エッセル</t>
        </is>
      </c>
      <c r="B53" s="38" t="inlineStr">
        <is>
          <t>銃</t>
        </is>
      </c>
      <c r="C53" s="39">
        <f>工作表6!$B63</f>
        <v/>
      </c>
      <c r="D53" s="39">
        <f>工作表6!$B73</f>
        <v/>
      </c>
      <c r="E53" s="35" t="n"/>
      <c r="F53" s="35" t="n"/>
    </row>
    <row r="54" ht="18.75" customHeight="1" s="10">
      <c r="A54" s="34" t="inlineStr">
        <is>
          <t>シス</t>
        </is>
      </c>
      <c r="B54" s="38" t="inlineStr">
        <is>
          <t>格鬥</t>
        </is>
      </c>
      <c r="C54" s="39">
        <f>工作表6!$B64</f>
        <v/>
      </c>
      <c r="D54" s="39">
        <f>工作表6!$B74</f>
        <v/>
      </c>
      <c r="E54" s="35" t="n"/>
      <c r="F54" s="35" t="n"/>
    </row>
    <row r="55" ht="18.75" customHeight="1" s="10">
      <c r="A55" s="34" t="inlineStr">
        <is>
          <t>ソーン</t>
        </is>
      </c>
      <c r="B55" s="38" t="inlineStr">
        <is>
          <t>弓</t>
        </is>
      </c>
      <c r="C55" s="39">
        <f>工作表6!$B65</f>
        <v/>
      </c>
      <c r="D55" s="39">
        <f>工作表6!$B75</f>
        <v/>
      </c>
      <c r="E55" s="35" t="n"/>
      <c r="F55" s="35" t="n"/>
    </row>
    <row r="56" ht="18.75" customHeight="1" s="10">
      <c r="A56" s="34" t="inlineStr">
        <is>
          <t>ニオ</t>
        </is>
      </c>
      <c r="B56" s="38" t="inlineStr">
        <is>
          <t>樂器</t>
        </is>
      </c>
      <c r="C56" s="39">
        <f>工作表6!$B66</f>
        <v/>
      </c>
      <c r="D56" s="39">
        <f>工作表6!$B76</f>
        <v/>
      </c>
      <c r="E56" s="35" t="n"/>
      <c r="F56" s="35" t="n"/>
    </row>
    <row r="57" ht="18.75" customHeight="1" s="10">
      <c r="A57" s="34" t="inlineStr">
        <is>
          <t>オクトー</t>
        </is>
      </c>
      <c r="B57" s="38" t="inlineStr">
        <is>
          <t>刀</t>
        </is>
      </c>
      <c r="C57" s="39">
        <f>工作表6!$B67</f>
        <v/>
      </c>
      <c r="D57" s="39">
        <f>工作表6!$B77</f>
        <v/>
      </c>
      <c r="E57" s="35" t="n"/>
      <c r="F57" s="35" t="n"/>
    </row>
    <row r="58" ht="18.75" customHeight="1" s="10">
      <c r="A58" s="34" t="n"/>
      <c r="B58" s="38" t="n"/>
    </row>
    <row r="59" ht="18.75" customHeight="1" s="10">
      <c r="A59" s="34" t="inlineStr">
        <is>
          <t>所欠</t>
        </is>
      </c>
      <c r="B59" s="38" t="inlineStr">
        <is>
          <t>宝珠</t>
        </is>
      </c>
      <c r="C59" s="32" t="inlineStr">
        <is>
          <t>ジーン</t>
        </is>
      </c>
      <c r="D59" s="32" t="inlineStr">
        <is>
          <t>マグナ2マグアニ</t>
        </is>
      </c>
      <c r="E59" s="32" t="inlineStr">
        <is>
          <t>プシュケー</t>
        </is>
      </c>
      <c r="F59" s="32" t="inlineStr">
        <is>
          <t>属性エレ</t>
        </is>
      </c>
      <c r="G59" s="32" t="inlineStr">
        <is>
          <t>竜珠</t>
        </is>
      </c>
      <c r="H59" s="32" t="inlineStr">
        <is>
          <t>真なるアニマ</t>
        </is>
      </c>
    </row>
    <row r="60" ht="18.75" customHeight="1" s="10">
      <c r="A60" s="34" t="inlineStr">
        <is>
          <t>火</t>
        </is>
      </c>
      <c r="B60" s="39">
        <f>B37-B14</f>
        <v/>
      </c>
      <c r="C60" s="32">
        <f>C37-C14</f>
        <v/>
      </c>
      <c r="D60" s="32">
        <f>D37-D14</f>
        <v/>
      </c>
      <c r="E60" s="32">
        <f>E37-E14</f>
        <v/>
      </c>
      <c r="F60" s="32">
        <f>F37-F14</f>
        <v/>
      </c>
      <c r="G60" s="32">
        <f>G37-G14</f>
        <v/>
      </c>
      <c r="H60" s="32">
        <f>H37-H14</f>
        <v/>
      </c>
    </row>
    <row r="61" ht="18.75" customHeight="1" s="10">
      <c r="A61" s="34" t="inlineStr">
        <is>
          <t>水</t>
        </is>
      </c>
      <c r="B61" s="39" t="n">
        <v>-9049</v>
      </c>
      <c r="C61" s="32">
        <f>C38-C15</f>
        <v/>
      </c>
      <c r="D61" s="32">
        <f>D38-D15</f>
        <v/>
      </c>
      <c r="E61" s="32">
        <f>E38-E15</f>
        <v/>
      </c>
      <c r="F61" s="32">
        <f>F38-F15</f>
        <v/>
      </c>
      <c r="G61" s="32">
        <f>G38-G15</f>
        <v/>
      </c>
      <c r="H61" s="32">
        <f>H38-H15</f>
        <v/>
      </c>
    </row>
    <row r="62" ht="18.75" customHeight="1" s="10">
      <c r="A62" s="34" t="inlineStr">
        <is>
          <t>土</t>
        </is>
      </c>
      <c r="B62" s="39" t="n">
        <v>-7696</v>
      </c>
      <c r="C62" s="32">
        <f>C39-C16</f>
        <v/>
      </c>
      <c r="D62" s="32">
        <f>D39-D16</f>
        <v/>
      </c>
      <c r="E62" s="32">
        <f>E39-E16</f>
        <v/>
      </c>
      <c r="F62" s="32">
        <f>F39-F16</f>
        <v/>
      </c>
      <c r="G62" s="32">
        <f>G39-G16</f>
        <v/>
      </c>
      <c r="H62" s="32">
        <f>H39-H16</f>
        <v/>
      </c>
    </row>
    <row r="63" ht="18.75" customHeight="1" s="10">
      <c r="A63" s="34" t="inlineStr">
        <is>
          <t>風</t>
        </is>
      </c>
      <c r="B63" s="39" t="n">
        <v>-1573</v>
      </c>
      <c r="C63" s="32">
        <f>C40-C17</f>
        <v/>
      </c>
      <c r="D63" s="32">
        <f>D40-D17</f>
        <v/>
      </c>
      <c r="E63" s="32">
        <f>E40-E17</f>
        <v/>
      </c>
      <c r="F63" s="32">
        <f>F40-F17</f>
        <v/>
      </c>
      <c r="G63" s="32">
        <f>G40-G17</f>
        <v/>
      </c>
      <c r="H63" s="32">
        <f>H40-H17</f>
        <v/>
      </c>
    </row>
    <row r="64" ht="18.75" customHeight="1" s="10">
      <c r="A64" s="34" t="inlineStr">
        <is>
          <t>光</t>
        </is>
      </c>
      <c r="B64" s="39" t="n">
        <v>-9835</v>
      </c>
      <c r="C64" s="32">
        <f>C41-C18</f>
        <v/>
      </c>
      <c r="D64" s="32">
        <f>D41-D18</f>
        <v/>
      </c>
      <c r="E64" s="32">
        <f>E41-E18</f>
        <v/>
      </c>
      <c r="F64" s="32">
        <f>F41-F18</f>
        <v/>
      </c>
      <c r="G64" s="32">
        <f>G41-G18</f>
        <v/>
      </c>
      <c r="H64" s="32">
        <f>H41-H18</f>
        <v/>
      </c>
    </row>
    <row r="65" ht="18.75" customHeight="1" s="10">
      <c r="A65" s="34" t="inlineStr">
        <is>
          <t>闇</t>
        </is>
      </c>
      <c r="B65" s="39" t="n">
        <v>7809</v>
      </c>
      <c r="C65" s="32">
        <f>C42-C19</f>
        <v/>
      </c>
      <c r="D65" s="32">
        <f>D42-D19</f>
        <v/>
      </c>
      <c r="E65" s="32">
        <f>E42-E19</f>
        <v/>
      </c>
      <c r="F65" s="32">
        <f>F42-F19</f>
        <v/>
      </c>
      <c r="G65" s="32">
        <f>G42-G19</f>
        <v/>
      </c>
      <c r="H65" s="32">
        <f>H42-H19</f>
        <v/>
      </c>
    </row>
    <row r="66" ht="18.75" customHeight="1" s="10">
      <c r="B66" s="38" t="n"/>
    </row>
    <row r="67" ht="18.75" customHeight="1" s="10">
      <c r="A67" s="34" t="inlineStr">
        <is>
          <t>全屬性共通</t>
        </is>
      </c>
      <c r="B67" s="38" t="inlineStr">
        <is>
          <t>星晶の欠片</t>
        </is>
      </c>
      <c r="C67" s="32" t="inlineStr">
        <is>
          <t>バハ紫電角</t>
        </is>
      </c>
      <c r="D67" s="32" t="inlineStr">
        <is>
          <t>究竟の証</t>
        </is>
      </c>
      <c r="E67" s="32" t="inlineStr">
        <is>
          <t>煌光の宝珠</t>
        </is>
      </c>
      <c r="F67" s="32" t="inlineStr">
        <is>
          <t>天光の巻</t>
        </is>
      </c>
      <c r="G67" s="32" t="inlineStr">
        <is>
          <t>ホーリージーン</t>
        </is>
      </c>
      <c r="H67" s="32" t="inlineStr">
        <is>
          <t>白竜鱗</t>
        </is>
      </c>
      <c r="I67" s="32" t="inlineStr">
        <is>
          <t>栄光の証</t>
        </is>
      </c>
      <c r="J67" s="32" t="inlineStr">
        <is>
          <t>碧麗の証</t>
        </is>
      </c>
      <c r="K67" s="32" t="inlineStr">
        <is>
          <t>真龍の金鱗</t>
        </is>
      </c>
      <c r="L67" s="32" t="inlineStr">
        <is>
          <t>終末の暗晶</t>
        </is>
      </c>
      <c r="M67" s="32" t="inlineStr">
        <is>
          <t>漆黒の棘翅</t>
        </is>
      </c>
      <c r="N67" s="32" t="inlineStr">
        <is>
          <t>狡知の魔角</t>
        </is>
      </c>
      <c r="O67" s="32" t="inlineStr">
        <is>
          <t>黄龍のマグアニ</t>
        </is>
      </c>
      <c r="P67" s="32" t="inlineStr">
        <is>
          <t>黒麒麟のマグアニ</t>
        </is>
      </c>
    </row>
    <row r="68" ht="18.75" customHeight="1" s="10">
      <c r="B68" s="39" t="n">
        <v>-57964</v>
      </c>
      <c r="C68" s="32">
        <f>C45-C22</f>
        <v/>
      </c>
      <c r="D68" s="32">
        <f>D45-D22</f>
        <v/>
      </c>
      <c r="E68" s="32">
        <f>E45-E22</f>
        <v/>
      </c>
      <c r="F68" s="32">
        <f>F45-F22</f>
        <v/>
      </c>
      <c r="G68" s="32">
        <f>G45-G22</f>
        <v/>
      </c>
      <c r="H68" s="32">
        <f>H45-H22</f>
        <v/>
      </c>
      <c r="I68" s="32">
        <f>I45-I22</f>
        <v/>
      </c>
      <c r="J68" s="32">
        <f>J45-J22</f>
        <v/>
      </c>
      <c r="K68" s="32">
        <f>K45-K22</f>
        <v/>
      </c>
      <c r="L68" s="32">
        <f>L45-L22</f>
        <v/>
      </c>
      <c r="M68" s="32">
        <f>M45-M22</f>
        <v/>
      </c>
      <c r="N68" s="32">
        <f>N45-N22</f>
        <v/>
      </c>
      <c r="O68" s="32">
        <f>O45-O22</f>
        <v/>
      </c>
      <c r="P68" s="32">
        <f>P45-P22</f>
        <v/>
      </c>
    </row>
    <row r="69" ht="18.75" customHeight="1" s="10">
      <c r="B69" s="38" t="n"/>
    </row>
    <row r="70" ht="18.75" customHeight="1" s="10">
      <c r="A70" s="34" t="inlineStr">
        <is>
          <t>十天別</t>
        </is>
      </c>
      <c r="B70" s="38" t="inlineStr">
        <is>
          <t>武器種</t>
        </is>
      </c>
      <c r="C70" s="32" t="inlineStr">
        <is>
          <t>対応した銀片</t>
        </is>
      </c>
      <c r="D70" s="32" t="inlineStr">
        <is>
          <t>対応する武器エレ</t>
        </is>
      </c>
      <c r="E70" s="32" t="n"/>
    </row>
    <row r="71" ht="18.75" customHeight="1" s="10">
      <c r="A71" s="34" t="inlineStr">
        <is>
          <t>ウーノ</t>
        </is>
      </c>
      <c r="B71" s="38" t="inlineStr">
        <is>
          <t>槍</t>
        </is>
      </c>
      <c r="C71" s="32">
        <f>C48-C25</f>
        <v/>
      </c>
      <c r="D71" s="32">
        <f>D48-D25</f>
        <v/>
      </c>
      <c r="E71" s="32" t="n"/>
    </row>
    <row r="72" ht="18.75" customHeight="1" s="10">
      <c r="A72" s="34" t="inlineStr">
        <is>
          <t>ソーン</t>
        </is>
      </c>
      <c r="B72" s="38" t="inlineStr">
        <is>
          <t>弓</t>
        </is>
      </c>
      <c r="C72" s="32">
        <f>C49-C26</f>
        <v/>
      </c>
      <c r="D72" s="32">
        <f>D49-D26</f>
        <v/>
      </c>
      <c r="E72" s="32" t="n"/>
    </row>
    <row r="73" ht="18.75" customHeight="1" s="10">
      <c r="A73" s="34" t="inlineStr">
        <is>
          <t>サラーサ</t>
        </is>
      </c>
      <c r="B73" s="38" t="inlineStr">
        <is>
          <t>斧</t>
        </is>
      </c>
      <c r="C73" s="32">
        <f>C50-C27</f>
        <v/>
      </c>
      <c r="D73" s="32">
        <f>D50-D27</f>
        <v/>
      </c>
      <c r="E73" s="32" t="n"/>
    </row>
    <row r="74" ht="18.75" customHeight="1" s="10">
      <c r="A74" s="34" t="inlineStr">
        <is>
          <t>カトル</t>
        </is>
      </c>
      <c r="B74" s="38" t="inlineStr">
        <is>
          <t>短劍</t>
        </is>
      </c>
      <c r="C74" s="32">
        <f>C51-C28</f>
        <v/>
      </c>
      <c r="D74" s="32">
        <f>D51-D28</f>
        <v/>
      </c>
      <c r="E74" s="32" t="n"/>
    </row>
    <row r="75" ht="18.75" customHeight="1" s="10">
      <c r="A75" s="34" t="inlineStr">
        <is>
          <t>フュンフ</t>
        </is>
      </c>
      <c r="B75" s="38" t="inlineStr">
        <is>
          <t>杖</t>
        </is>
      </c>
      <c r="C75" s="32">
        <f>C52-C29</f>
        <v/>
      </c>
      <c r="D75" s="32">
        <f>D52-D29</f>
        <v/>
      </c>
      <c r="E75" s="32" t="n"/>
    </row>
    <row r="76" ht="18.75" customHeight="1" s="10">
      <c r="A76" s="34" t="inlineStr">
        <is>
          <t>シス</t>
        </is>
      </c>
      <c r="B76" s="38" t="inlineStr">
        <is>
          <t>格鬥</t>
        </is>
      </c>
      <c r="C76" s="32">
        <f>C53-C30</f>
        <v/>
      </c>
      <c r="D76" s="32">
        <f>D53-D30</f>
        <v/>
      </c>
      <c r="E76" s="32" t="n"/>
    </row>
    <row r="77" ht="18.75" customHeight="1" s="10">
      <c r="A77" s="34" t="inlineStr">
        <is>
          <t>シエテ</t>
        </is>
      </c>
      <c r="B77" s="38" t="inlineStr">
        <is>
          <t>劍</t>
        </is>
      </c>
      <c r="C77" s="32">
        <f>C54-C31</f>
        <v/>
      </c>
      <c r="D77" s="32">
        <f>D54-D31</f>
        <v/>
      </c>
      <c r="E77" s="32" t="n"/>
    </row>
    <row r="78" ht="18.75" customHeight="1" s="10">
      <c r="A78" s="34" t="inlineStr">
        <is>
          <t>オクトー</t>
        </is>
      </c>
      <c r="B78" s="38" t="inlineStr">
        <is>
          <t>刀</t>
        </is>
      </c>
      <c r="C78" s="32">
        <f>C55-C32</f>
        <v/>
      </c>
      <c r="D78" s="32">
        <f>D55-D32</f>
        <v/>
      </c>
      <c r="E78" s="32" t="n"/>
    </row>
    <row r="79" ht="18.75" customHeight="1" s="10">
      <c r="A79" s="34" t="inlineStr">
        <is>
          <t>ニオ</t>
        </is>
      </c>
      <c r="B79" s="38" t="inlineStr">
        <is>
          <t>樂器</t>
        </is>
      </c>
      <c r="C79" s="32">
        <f>C56-C33</f>
        <v/>
      </c>
      <c r="D79" s="32">
        <f>D56-D33</f>
        <v/>
      </c>
      <c r="E79" s="32" t="n"/>
    </row>
    <row r="80" ht="18.75" customHeight="1" s="10">
      <c r="A80" s="34" t="inlineStr">
        <is>
          <t>エッセル</t>
        </is>
      </c>
      <c r="B80" s="38" t="inlineStr">
        <is>
          <t>銃</t>
        </is>
      </c>
      <c r="C80" s="32">
        <f>C57-C34</f>
        <v/>
      </c>
      <c r="D80" s="32">
        <f>D57-D34</f>
        <v/>
      </c>
      <c r="E80" s="32" t="n"/>
    </row>
    <row r="81">
      <c r="B81" s="38" t="n"/>
    </row>
    <row r="82">
      <c r="B82" s="38" t="n"/>
    </row>
    <row r="83">
      <c r="B83" s="38" t="n"/>
    </row>
    <row r="84">
      <c r="B84" s="38" t="n"/>
    </row>
    <row r="85">
      <c r="B85" s="38" t="n"/>
    </row>
    <row r="86">
      <c r="B86" s="38" t="n"/>
    </row>
    <row r="87">
      <c r="B87" s="38" t="n"/>
    </row>
    <row r="88">
      <c r="B88" s="38" t="n"/>
    </row>
    <row r="89">
      <c r="B89" s="38" t="n"/>
    </row>
    <row r="90">
      <c r="B90" s="38" t="n"/>
    </row>
    <row r="91">
      <c r="B91" s="38" t="n"/>
    </row>
    <row r="92">
      <c r="B92" s="38" t="n"/>
    </row>
    <row r="93">
      <c r="B93" s="38" t="n"/>
    </row>
    <row r="94">
      <c r="B94" s="38" t="n"/>
    </row>
    <row r="95">
      <c r="B95" s="38" t="n"/>
    </row>
    <row r="96">
      <c r="B96" s="38" t="n"/>
    </row>
    <row r="97">
      <c r="B97" s="38" t="n"/>
    </row>
    <row r="98">
      <c r="B98" s="38" t="n"/>
    </row>
    <row r="99">
      <c r="B99" s="38" t="n"/>
    </row>
    <row r="100">
      <c r="B100" s="38" t="n"/>
    </row>
    <row r="101">
      <c r="B101" s="38" t="n"/>
    </row>
    <row r="102">
      <c r="B102" s="38" t="n"/>
    </row>
    <row r="103">
      <c r="B103" s="38" t="n"/>
    </row>
    <row r="104">
      <c r="B104" s="38" t="n"/>
    </row>
    <row r="105">
      <c r="B105" s="38" t="n"/>
    </row>
    <row r="106">
      <c r="B106" s="38" t="n"/>
    </row>
    <row r="107">
      <c r="B107" s="38" t="n"/>
    </row>
    <row r="108">
      <c r="B108" s="38" t="n"/>
    </row>
    <row r="109">
      <c r="B109" s="38" t="n"/>
    </row>
    <row r="110">
      <c r="B110" s="38" t="n"/>
    </row>
    <row r="111">
      <c r="B111" s="38" t="n"/>
    </row>
    <row r="112">
      <c r="B112" s="38" t="n"/>
    </row>
    <row r="113">
      <c r="B113" s="38" t="n"/>
    </row>
    <row r="114">
      <c r="B114" s="38" t="n"/>
    </row>
    <row r="115">
      <c r="B115" s="38" t="n"/>
    </row>
    <row r="116">
      <c r="B116" s="38" t="n"/>
    </row>
    <row r="117">
      <c r="B117" s="38" t="n"/>
    </row>
    <row r="118">
      <c r="B118" s="38" t="n"/>
    </row>
    <row r="119">
      <c r="B119" s="38" t="n"/>
    </row>
    <row r="120">
      <c r="B120" s="38" t="n"/>
    </row>
    <row r="121">
      <c r="B121" s="38" t="n"/>
    </row>
    <row r="122">
      <c r="B122" s="38" t="n"/>
    </row>
    <row r="123">
      <c r="B123" s="38" t="n"/>
    </row>
    <row r="124">
      <c r="B124" s="38" t="n"/>
    </row>
    <row r="125">
      <c r="B125" s="38" t="n"/>
    </row>
    <row r="126">
      <c r="B126" s="38" t="n"/>
    </row>
    <row r="127">
      <c r="B127" s="38" t="n"/>
    </row>
    <row r="128">
      <c r="B128" s="38" t="n"/>
    </row>
    <row r="129">
      <c r="B129" s="38" t="n"/>
    </row>
    <row r="130">
      <c r="B130" s="38" t="n"/>
    </row>
    <row r="131">
      <c r="B131" s="38" t="n"/>
    </row>
    <row r="132">
      <c r="B132" s="38" t="n"/>
    </row>
    <row r="133">
      <c r="B133" s="38" t="n"/>
    </row>
    <row r="134">
      <c r="B134" s="38" t="n"/>
    </row>
    <row r="135">
      <c r="B135" s="38" t="n"/>
    </row>
    <row r="136">
      <c r="B136" s="38" t="n"/>
    </row>
    <row r="137">
      <c r="B137" s="38" t="n"/>
    </row>
    <row r="138">
      <c r="B138" s="38" t="n"/>
    </row>
    <row r="139">
      <c r="B139" s="38" t="n"/>
    </row>
    <row r="140">
      <c r="B140" s="38" t="n"/>
    </row>
    <row r="141">
      <c r="B141" s="38" t="n"/>
    </row>
    <row r="142">
      <c r="B142" s="38" t="n"/>
    </row>
    <row r="143">
      <c r="B143" s="38" t="n"/>
    </row>
    <row r="144">
      <c r="B144" s="38" t="n"/>
    </row>
    <row r="145">
      <c r="B145" s="38" t="n"/>
    </row>
    <row r="146">
      <c r="B146" s="38" t="n"/>
    </row>
    <row r="147">
      <c r="B147" s="38" t="n"/>
    </row>
    <row r="148">
      <c r="B148" s="38" t="n"/>
    </row>
    <row r="149">
      <c r="B149" s="38" t="n"/>
    </row>
    <row r="150">
      <c r="B150" s="38" t="n"/>
    </row>
    <row r="151">
      <c r="B151" s="38" t="n"/>
    </row>
    <row r="152">
      <c r="B152" s="38" t="n"/>
    </row>
    <row r="153">
      <c r="B153" s="38" t="n"/>
    </row>
    <row r="154">
      <c r="B154" s="38" t="n"/>
    </row>
    <row r="155">
      <c r="B155" s="38" t="n"/>
    </row>
    <row r="156">
      <c r="B156" s="38" t="n"/>
    </row>
    <row r="157">
      <c r="B157" s="38" t="n"/>
    </row>
    <row r="158">
      <c r="B158" s="38" t="n"/>
    </row>
    <row r="159">
      <c r="B159" s="38" t="n"/>
    </row>
    <row r="160">
      <c r="B160" s="38" t="n"/>
    </row>
    <row r="161">
      <c r="B161" s="38" t="n"/>
    </row>
    <row r="162">
      <c r="B162" s="38" t="n"/>
    </row>
    <row r="163">
      <c r="B163" s="38" t="n"/>
    </row>
    <row r="164">
      <c r="B164" s="38" t="n"/>
    </row>
    <row r="165">
      <c r="B165" s="38" t="n"/>
    </row>
    <row r="166">
      <c r="B166" s="38" t="n"/>
    </row>
    <row r="167">
      <c r="B167" s="38" t="n"/>
    </row>
    <row r="168">
      <c r="B168" s="38" t="n"/>
    </row>
    <row r="169">
      <c r="B169" s="38" t="n"/>
    </row>
    <row r="170">
      <c r="B170" s="38" t="n"/>
    </row>
    <row r="171">
      <c r="B171" s="38" t="n"/>
    </row>
    <row r="172">
      <c r="B172" s="38" t="n"/>
    </row>
    <row r="173">
      <c r="B173" s="38" t="n"/>
    </row>
    <row r="174">
      <c r="B174" s="38" t="n"/>
    </row>
    <row r="175">
      <c r="B175" s="38" t="n"/>
    </row>
    <row r="176">
      <c r="B176" s="38" t="n"/>
    </row>
    <row r="177">
      <c r="B177" s="38" t="n"/>
    </row>
    <row r="178">
      <c r="B178" s="38" t="n"/>
    </row>
    <row r="179">
      <c r="B179" s="38" t="n"/>
    </row>
    <row r="180">
      <c r="B180" s="38" t="n"/>
    </row>
    <row r="181">
      <c r="B181" s="38" t="n"/>
    </row>
    <row r="182">
      <c r="B182" s="38" t="n"/>
    </row>
    <row r="183">
      <c r="B183" s="38" t="n"/>
    </row>
    <row r="184">
      <c r="B184" s="38" t="n"/>
    </row>
    <row r="185">
      <c r="B185" s="38" t="n"/>
    </row>
    <row r="186">
      <c r="B186" s="38" t="n"/>
    </row>
    <row r="187">
      <c r="B187" s="38" t="n"/>
    </row>
    <row r="188">
      <c r="B188" s="38" t="n"/>
    </row>
    <row r="189">
      <c r="B189" s="38" t="n"/>
    </row>
    <row r="190">
      <c r="B190" s="38" t="n"/>
    </row>
    <row r="191">
      <c r="B191" s="38" t="n"/>
    </row>
    <row r="192">
      <c r="B192" s="38" t="n"/>
    </row>
    <row r="193">
      <c r="B193" s="38" t="n"/>
    </row>
    <row r="194">
      <c r="B194" s="38" t="n"/>
    </row>
    <row r="195">
      <c r="B195" s="38" t="n"/>
    </row>
    <row r="196">
      <c r="B196" s="38" t="n"/>
    </row>
    <row r="197">
      <c r="B197" s="38" t="n"/>
    </row>
    <row r="198">
      <c r="B198" s="38" t="n"/>
    </row>
    <row r="199">
      <c r="B199" s="38" t="n"/>
    </row>
    <row r="200">
      <c r="B200" s="38" t="n"/>
    </row>
    <row r="201">
      <c r="B201" s="38" t="n"/>
    </row>
    <row r="202">
      <c r="B202" s="38" t="n"/>
    </row>
    <row r="203">
      <c r="B203" s="38" t="n"/>
    </row>
    <row r="204">
      <c r="B204" s="38" t="n"/>
    </row>
    <row r="205">
      <c r="B205" s="38" t="n"/>
    </row>
    <row r="206">
      <c r="B206" s="38" t="n"/>
    </row>
    <row r="207">
      <c r="B207" s="38" t="n"/>
    </row>
    <row r="208">
      <c r="B208" s="38" t="n"/>
    </row>
    <row r="209">
      <c r="B209" s="38" t="n"/>
    </row>
    <row r="210">
      <c r="B210" s="38" t="n"/>
    </row>
    <row r="211">
      <c r="B211" s="38" t="n"/>
    </row>
    <row r="212">
      <c r="B212" s="38" t="n"/>
    </row>
    <row r="213">
      <c r="B213" s="38" t="n"/>
    </row>
    <row r="214">
      <c r="B214" s="38" t="n"/>
    </row>
    <row r="215">
      <c r="B215" s="38" t="n"/>
    </row>
    <row r="216">
      <c r="B216" s="38" t="n"/>
    </row>
    <row r="217">
      <c r="B217" s="38" t="n"/>
    </row>
    <row r="218">
      <c r="B218" s="38" t="n"/>
    </row>
    <row r="219">
      <c r="B219" s="38" t="n"/>
    </row>
    <row r="220">
      <c r="B220" s="38" t="n"/>
    </row>
    <row r="221">
      <c r="B221" s="38" t="n"/>
    </row>
    <row r="222">
      <c r="B222" s="38" t="n"/>
    </row>
    <row r="223">
      <c r="B223" s="38" t="n"/>
    </row>
    <row r="224">
      <c r="B224" s="38" t="n"/>
    </row>
    <row r="225">
      <c r="B225" s="38" t="n"/>
    </row>
    <row r="226">
      <c r="B226" s="38" t="n"/>
    </row>
    <row r="227">
      <c r="B227" s="38" t="n"/>
    </row>
    <row r="228">
      <c r="B228" s="38" t="n"/>
    </row>
    <row r="229">
      <c r="B229" s="38" t="n"/>
    </row>
    <row r="230">
      <c r="B230" s="38" t="n"/>
    </row>
    <row r="231">
      <c r="B231" s="38" t="n"/>
    </row>
    <row r="232">
      <c r="B232" s="38" t="n"/>
    </row>
    <row r="233">
      <c r="B233" s="38" t="n"/>
    </row>
    <row r="234">
      <c r="B234" s="38" t="n"/>
    </row>
    <row r="235">
      <c r="B235" s="38" t="n"/>
    </row>
    <row r="236">
      <c r="B236" s="38" t="n"/>
    </row>
    <row r="237">
      <c r="B237" s="38" t="n"/>
    </row>
    <row r="238">
      <c r="B238" s="38" t="n"/>
    </row>
    <row r="239">
      <c r="B239" s="38" t="n"/>
    </row>
    <row r="240">
      <c r="B240" s="38" t="n"/>
    </row>
    <row r="241">
      <c r="B241" s="38" t="n"/>
    </row>
    <row r="242">
      <c r="B242" s="38" t="n"/>
    </row>
    <row r="243">
      <c r="B243" s="38" t="n"/>
    </row>
    <row r="244">
      <c r="B244" s="38" t="n"/>
    </row>
    <row r="245">
      <c r="B245" s="38" t="n"/>
    </row>
    <row r="246">
      <c r="B246" s="38" t="n"/>
    </row>
    <row r="247">
      <c r="B247" s="38" t="n"/>
    </row>
    <row r="248">
      <c r="B248" s="38" t="n"/>
    </row>
    <row r="249">
      <c r="B249" s="38" t="n"/>
    </row>
    <row r="250">
      <c r="B250" s="38" t="n"/>
    </row>
    <row r="251">
      <c r="B251" s="38" t="n"/>
    </row>
    <row r="252">
      <c r="B252" s="38" t="n"/>
    </row>
    <row r="253">
      <c r="B253" s="38" t="n"/>
    </row>
    <row r="254">
      <c r="B254" s="38" t="n"/>
    </row>
    <row r="255">
      <c r="B255" s="38" t="n"/>
    </row>
    <row r="256">
      <c r="B256" s="38" t="n"/>
    </row>
    <row r="257">
      <c r="B257" s="38" t="n"/>
    </row>
    <row r="258">
      <c r="B258" s="38" t="n"/>
    </row>
    <row r="259">
      <c r="B259" s="38" t="n"/>
    </row>
    <row r="260">
      <c r="B260" s="38" t="n"/>
    </row>
    <row r="261">
      <c r="B261" s="38" t="n"/>
    </row>
    <row r="262">
      <c r="B262" s="38" t="n"/>
    </row>
    <row r="263">
      <c r="B263" s="38" t="n"/>
    </row>
    <row r="264">
      <c r="B264" s="38" t="n"/>
    </row>
    <row r="265">
      <c r="B265" s="38" t="n"/>
    </row>
    <row r="266">
      <c r="B266" s="38" t="n"/>
    </row>
    <row r="267">
      <c r="B267" s="38" t="n"/>
    </row>
    <row r="268">
      <c r="B268" s="38" t="n"/>
    </row>
    <row r="269">
      <c r="B269" s="38" t="n"/>
    </row>
    <row r="270">
      <c r="B270" s="38" t="n"/>
    </row>
    <row r="271">
      <c r="B271" s="38" t="n"/>
    </row>
    <row r="272">
      <c r="B272" s="38" t="n"/>
    </row>
    <row r="273">
      <c r="B273" s="38" t="n"/>
    </row>
    <row r="274">
      <c r="B274" s="38" t="n"/>
    </row>
    <row r="275">
      <c r="B275" s="38" t="n"/>
    </row>
    <row r="276">
      <c r="B276" s="38" t="n"/>
    </row>
    <row r="277">
      <c r="B277" s="38" t="n"/>
    </row>
    <row r="278">
      <c r="B278" s="38" t="n"/>
    </row>
    <row r="279">
      <c r="B279" s="38" t="n"/>
    </row>
    <row r="280">
      <c r="B280" s="38" t="n"/>
    </row>
    <row r="281">
      <c r="B281" s="38" t="n"/>
    </row>
    <row r="282">
      <c r="B282" s="38" t="n"/>
    </row>
    <row r="283">
      <c r="B283" s="38" t="n"/>
    </row>
    <row r="284">
      <c r="B284" s="38" t="n"/>
    </row>
    <row r="285">
      <c r="B285" s="38" t="n"/>
    </row>
    <row r="286">
      <c r="B286" s="38" t="n"/>
    </row>
    <row r="287">
      <c r="B287" s="38" t="n"/>
    </row>
    <row r="288">
      <c r="B288" s="38" t="n"/>
    </row>
    <row r="289">
      <c r="B289" s="38" t="n"/>
    </row>
    <row r="290">
      <c r="B290" s="38" t="n"/>
    </row>
    <row r="291">
      <c r="B291" s="38" t="n"/>
    </row>
    <row r="292">
      <c r="B292" s="38" t="n"/>
    </row>
    <row r="293">
      <c r="B293" s="38" t="n"/>
    </row>
    <row r="294">
      <c r="B294" s="38" t="n"/>
    </row>
    <row r="295">
      <c r="B295" s="38" t="n"/>
    </row>
    <row r="296">
      <c r="B296" s="38" t="n"/>
    </row>
    <row r="297">
      <c r="B297" s="38" t="n"/>
    </row>
    <row r="298">
      <c r="B298" s="38" t="n"/>
    </row>
    <row r="299">
      <c r="B299" s="38" t="n"/>
    </row>
    <row r="300">
      <c r="B300" s="38" t="n"/>
    </row>
    <row r="301">
      <c r="B301" s="38" t="n"/>
    </row>
    <row r="302">
      <c r="B302" s="38" t="n"/>
    </row>
    <row r="303">
      <c r="B303" s="38" t="n"/>
    </row>
    <row r="304">
      <c r="B304" s="38" t="n"/>
    </row>
    <row r="305">
      <c r="B305" s="38" t="n"/>
    </row>
    <row r="306">
      <c r="B306" s="38" t="n"/>
    </row>
    <row r="307">
      <c r="B307" s="38" t="n"/>
    </row>
    <row r="308">
      <c r="B308" s="38" t="n"/>
    </row>
    <row r="309">
      <c r="B309" s="38" t="n"/>
    </row>
    <row r="310">
      <c r="B310" s="38" t="n"/>
    </row>
    <row r="311">
      <c r="B311" s="38" t="n"/>
    </row>
    <row r="312">
      <c r="B312" s="38" t="n"/>
    </row>
    <row r="313">
      <c r="B313" s="38" t="n"/>
    </row>
    <row r="314">
      <c r="B314" s="38" t="n"/>
    </row>
    <row r="315">
      <c r="B315" s="38" t="n"/>
    </row>
    <row r="316">
      <c r="B316" s="38" t="n"/>
    </row>
    <row r="317">
      <c r="B317" s="38" t="n"/>
    </row>
    <row r="318">
      <c r="B318" s="38" t="n"/>
    </row>
    <row r="319">
      <c r="B319" s="38" t="n"/>
    </row>
    <row r="320">
      <c r="B320" s="38" t="n"/>
    </row>
    <row r="321">
      <c r="B321" s="38" t="n"/>
    </row>
    <row r="322">
      <c r="B322" s="38" t="n"/>
    </row>
    <row r="323">
      <c r="B323" s="38" t="n"/>
    </row>
    <row r="324">
      <c r="B324" s="38" t="n"/>
    </row>
    <row r="325">
      <c r="B325" s="38" t="n"/>
    </row>
    <row r="326">
      <c r="B326" s="38" t="n"/>
    </row>
    <row r="327">
      <c r="B327" s="38" t="n"/>
    </row>
    <row r="328">
      <c r="B328" s="38" t="n"/>
    </row>
    <row r="329">
      <c r="B329" s="38" t="n"/>
    </row>
    <row r="330">
      <c r="B330" s="38" t="n"/>
    </row>
    <row r="331">
      <c r="B331" s="38" t="n"/>
    </row>
    <row r="332">
      <c r="B332" s="38" t="n"/>
    </row>
    <row r="333">
      <c r="B333" s="38" t="n"/>
    </row>
    <row r="334">
      <c r="B334" s="38" t="n"/>
    </row>
    <row r="335">
      <c r="B335" s="38" t="n"/>
    </row>
    <row r="336">
      <c r="B336" s="38" t="n"/>
    </row>
    <row r="337">
      <c r="B337" s="38" t="n"/>
    </row>
    <row r="338">
      <c r="B338" s="38" t="n"/>
    </row>
    <row r="339">
      <c r="B339" s="38" t="n"/>
    </row>
    <row r="340">
      <c r="B340" s="38" t="n"/>
    </row>
    <row r="341">
      <c r="B341" s="38" t="n"/>
    </row>
    <row r="342">
      <c r="B342" s="38" t="n"/>
    </row>
    <row r="343">
      <c r="B343" s="38" t="n"/>
    </row>
    <row r="344">
      <c r="B344" s="38" t="n"/>
    </row>
    <row r="345">
      <c r="B345" s="38" t="n"/>
    </row>
    <row r="346">
      <c r="B346" s="38" t="n"/>
    </row>
    <row r="347">
      <c r="B347" s="38" t="n"/>
    </row>
    <row r="348">
      <c r="B348" s="38" t="n"/>
    </row>
    <row r="349">
      <c r="B349" s="38" t="n"/>
    </row>
    <row r="350">
      <c r="B350" s="38" t="n"/>
    </row>
    <row r="351">
      <c r="B351" s="38" t="n"/>
    </row>
    <row r="352">
      <c r="B352" s="38" t="n"/>
    </row>
    <row r="353">
      <c r="B353" s="38" t="n"/>
    </row>
    <row r="354">
      <c r="B354" s="38" t="n"/>
    </row>
    <row r="355">
      <c r="B355" s="38" t="n"/>
    </row>
    <row r="356">
      <c r="B356" s="38" t="n"/>
    </row>
    <row r="357">
      <c r="B357" s="38" t="n"/>
    </row>
    <row r="358">
      <c r="B358" s="38" t="n"/>
    </row>
    <row r="359">
      <c r="B359" s="38" t="n"/>
    </row>
    <row r="360">
      <c r="B360" s="38" t="n"/>
    </row>
    <row r="361">
      <c r="B361" s="38" t="n"/>
    </row>
    <row r="362">
      <c r="B362" s="38" t="n"/>
    </row>
    <row r="363">
      <c r="B363" s="38" t="n"/>
    </row>
    <row r="364">
      <c r="B364" s="38" t="n"/>
    </row>
    <row r="365">
      <c r="B365" s="38" t="n"/>
    </row>
    <row r="366">
      <c r="B366" s="38" t="n"/>
    </row>
    <row r="367">
      <c r="B367" s="38" t="n"/>
    </row>
    <row r="368">
      <c r="B368" s="38" t="n"/>
    </row>
    <row r="369">
      <c r="B369" s="38" t="n"/>
    </row>
    <row r="370">
      <c r="B370" s="38" t="n"/>
    </row>
    <row r="371">
      <c r="B371" s="38" t="n"/>
    </row>
    <row r="372">
      <c r="B372" s="38" t="n"/>
    </row>
    <row r="373">
      <c r="B373" s="38" t="n"/>
    </row>
    <row r="374">
      <c r="B374" s="38" t="n"/>
    </row>
    <row r="375">
      <c r="B375" s="38" t="n"/>
    </row>
    <row r="376">
      <c r="B376" s="38" t="n"/>
    </row>
    <row r="377">
      <c r="B377" s="38" t="n"/>
    </row>
    <row r="378">
      <c r="B378" s="38" t="n"/>
    </row>
    <row r="379">
      <c r="B379" s="38" t="n"/>
    </row>
    <row r="380">
      <c r="B380" s="38" t="n"/>
    </row>
    <row r="381">
      <c r="B381" s="38" t="n"/>
    </row>
    <row r="382">
      <c r="B382" s="38" t="n"/>
    </row>
    <row r="383">
      <c r="B383" s="38" t="n"/>
    </row>
    <row r="384">
      <c r="B384" s="38" t="n"/>
    </row>
    <row r="385">
      <c r="B385" s="38" t="n"/>
    </row>
    <row r="386">
      <c r="B386" s="38" t="n"/>
    </row>
    <row r="387">
      <c r="B387" s="38" t="n"/>
    </row>
    <row r="388">
      <c r="B388" s="38" t="n"/>
    </row>
    <row r="389">
      <c r="B389" s="38" t="n"/>
    </row>
    <row r="390">
      <c r="B390" s="38" t="n"/>
    </row>
    <row r="391">
      <c r="B391" s="38" t="n"/>
    </row>
    <row r="392">
      <c r="B392" s="38" t="n"/>
    </row>
    <row r="393">
      <c r="B393" s="38" t="n"/>
    </row>
    <row r="394">
      <c r="B394" s="38" t="n"/>
    </row>
    <row r="395">
      <c r="B395" s="38" t="n"/>
    </row>
    <row r="396">
      <c r="B396" s="38" t="n"/>
    </row>
    <row r="397">
      <c r="B397" s="38" t="n"/>
    </row>
    <row r="398">
      <c r="B398" s="38" t="n"/>
    </row>
    <row r="399">
      <c r="B399" s="38" t="n"/>
    </row>
    <row r="400">
      <c r="B400" s="38" t="n"/>
    </row>
    <row r="401">
      <c r="B401" s="38" t="n"/>
    </row>
    <row r="402">
      <c r="B402" s="38" t="n"/>
    </row>
    <row r="403">
      <c r="B403" s="38" t="n"/>
    </row>
    <row r="404">
      <c r="B404" s="38" t="n"/>
    </row>
    <row r="405">
      <c r="B405" s="38" t="n"/>
    </row>
    <row r="406">
      <c r="B406" s="38" t="n"/>
    </row>
    <row r="407">
      <c r="B407" s="38" t="n"/>
    </row>
    <row r="408">
      <c r="B408" s="38" t="n"/>
    </row>
    <row r="409">
      <c r="B409" s="38" t="n"/>
    </row>
    <row r="410">
      <c r="B410" s="38" t="n"/>
    </row>
    <row r="411">
      <c r="B411" s="38" t="n"/>
    </row>
    <row r="412">
      <c r="B412" s="38" t="n"/>
    </row>
    <row r="413">
      <c r="B413" s="38" t="n"/>
    </row>
    <row r="414">
      <c r="B414" s="38" t="n"/>
    </row>
    <row r="415">
      <c r="B415" s="38" t="n"/>
    </row>
    <row r="416">
      <c r="B416" s="38" t="n"/>
    </row>
    <row r="417">
      <c r="B417" s="38" t="n"/>
    </row>
    <row r="418">
      <c r="B418" s="38" t="n"/>
    </row>
    <row r="419">
      <c r="B419" s="38" t="n"/>
    </row>
    <row r="420">
      <c r="B420" s="38" t="n"/>
    </row>
    <row r="421">
      <c r="B421" s="38" t="n"/>
    </row>
    <row r="422">
      <c r="B422" s="38" t="n"/>
    </row>
    <row r="423">
      <c r="B423" s="38" t="n"/>
    </row>
    <row r="424">
      <c r="B424" s="38" t="n"/>
    </row>
    <row r="425">
      <c r="B425" s="38" t="n"/>
    </row>
    <row r="426">
      <c r="B426" s="38" t="n"/>
    </row>
    <row r="427">
      <c r="B427" s="38" t="n"/>
    </row>
    <row r="428">
      <c r="B428" s="38" t="n"/>
    </row>
    <row r="429">
      <c r="B429" s="38" t="n"/>
    </row>
    <row r="430">
      <c r="B430" s="38" t="n"/>
    </row>
    <row r="431">
      <c r="B431" s="38" t="n"/>
    </row>
    <row r="432">
      <c r="B432" s="38" t="n"/>
    </row>
    <row r="433">
      <c r="B433" s="38" t="n"/>
    </row>
    <row r="434">
      <c r="B434" s="38" t="n"/>
    </row>
    <row r="435">
      <c r="B435" s="38" t="n"/>
    </row>
    <row r="436">
      <c r="B436" s="38" t="n"/>
    </row>
    <row r="437">
      <c r="B437" s="38" t="n"/>
    </row>
    <row r="438">
      <c r="B438" s="38" t="n"/>
    </row>
    <row r="439">
      <c r="B439" s="38" t="n"/>
    </row>
    <row r="440">
      <c r="B440" s="38" t="n"/>
    </row>
    <row r="441">
      <c r="B441" s="38" t="n"/>
    </row>
    <row r="442">
      <c r="B442" s="38" t="n"/>
    </row>
    <row r="443">
      <c r="B443" s="38" t="n"/>
    </row>
    <row r="444">
      <c r="B444" s="38" t="n"/>
    </row>
    <row r="445">
      <c r="B445" s="38" t="n"/>
    </row>
    <row r="446">
      <c r="B446" s="38" t="n"/>
    </row>
    <row r="447">
      <c r="B447" s="38" t="n"/>
    </row>
    <row r="448">
      <c r="B448" s="38" t="n"/>
    </row>
    <row r="449">
      <c r="B449" s="38" t="n"/>
    </row>
    <row r="450">
      <c r="B450" s="38" t="n"/>
    </row>
    <row r="451">
      <c r="B451" s="38" t="n"/>
    </row>
    <row r="452">
      <c r="B452" s="38" t="n"/>
    </row>
    <row r="453">
      <c r="B453" s="38" t="n"/>
    </row>
    <row r="454">
      <c r="B454" s="38" t="n"/>
    </row>
    <row r="455">
      <c r="B455" s="38" t="n"/>
    </row>
    <row r="456">
      <c r="B456" s="38" t="n"/>
    </row>
    <row r="457">
      <c r="B457" s="38" t="n"/>
    </row>
    <row r="458">
      <c r="B458" s="38" t="n"/>
    </row>
    <row r="459">
      <c r="B459" s="38" t="n"/>
    </row>
    <row r="460">
      <c r="B460" s="38" t="n"/>
    </row>
    <row r="461">
      <c r="B461" s="38" t="n"/>
    </row>
    <row r="462">
      <c r="B462" s="38" t="n"/>
    </row>
    <row r="463">
      <c r="B463" s="38" t="n"/>
    </row>
    <row r="464">
      <c r="B464" s="38" t="n"/>
    </row>
    <row r="465">
      <c r="B465" s="38" t="n"/>
    </row>
    <row r="466">
      <c r="B466" s="38" t="n"/>
    </row>
    <row r="467">
      <c r="B467" s="38" t="n"/>
    </row>
    <row r="468">
      <c r="B468" s="38" t="n"/>
    </row>
    <row r="469">
      <c r="B469" s="38" t="n"/>
    </row>
    <row r="470">
      <c r="B470" s="38" t="n"/>
    </row>
    <row r="471">
      <c r="B471" s="38" t="n"/>
    </row>
    <row r="472">
      <c r="B472" s="38" t="n"/>
    </row>
    <row r="473">
      <c r="B473" s="38" t="n"/>
    </row>
    <row r="474">
      <c r="B474" s="38" t="n"/>
    </row>
    <row r="475">
      <c r="B475" s="38" t="n"/>
    </row>
    <row r="476">
      <c r="B476" s="38" t="n"/>
    </row>
    <row r="477">
      <c r="B477" s="38" t="n"/>
    </row>
    <row r="478">
      <c r="B478" s="38" t="n"/>
    </row>
    <row r="479">
      <c r="B479" s="38" t="n"/>
    </row>
    <row r="480">
      <c r="B480" s="38" t="n"/>
    </row>
    <row r="481">
      <c r="B481" s="38" t="n"/>
    </row>
    <row r="482">
      <c r="B482" s="38" t="n"/>
    </row>
    <row r="483">
      <c r="B483" s="38" t="n"/>
    </row>
    <row r="484">
      <c r="B484" s="38" t="n"/>
    </row>
    <row r="485">
      <c r="B485" s="38" t="n"/>
    </row>
    <row r="486">
      <c r="B486" s="38" t="n"/>
    </row>
    <row r="487">
      <c r="B487" s="38" t="n"/>
    </row>
    <row r="488">
      <c r="B488" s="38" t="n"/>
    </row>
    <row r="489">
      <c r="B489" s="38" t="n"/>
    </row>
    <row r="490">
      <c r="B490" s="38" t="n"/>
    </row>
    <row r="491">
      <c r="B491" s="38" t="n"/>
    </row>
    <row r="492">
      <c r="B492" s="38" t="n"/>
    </row>
    <row r="493">
      <c r="B493" s="38" t="n"/>
    </row>
    <row r="494">
      <c r="B494" s="38" t="n"/>
    </row>
    <row r="495">
      <c r="B495" s="38" t="n"/>
    </row>
    <row r="496">
      <c r="B496" s="38" t="n"/>
    </row>
    <row r="497">
      <c r="B497" s="38" t="n"/>
    </row>
    <row r="498">
      <c r="B498" s="38" t="n"/>
    </row>
    <row r="499">
      <c r="B499" s="38" t="n"/>
    </row>
    <row r="500">
      <c r="B500" s="38" t="n"/>
    </row>
    <row r="501">
      <c r="B501" s="38" t="n"/>
    </row>
    <row r="502">
      <c r="B502" s="38" t="n"/>
    </row>
    <row r="503">
      <c r="B503" s="38" t="n"/>
    </row>
    <row r="504">
      <c r="B504" s="38" t="n"/>
    </row>
    <row r="505">
      <c r="B505" s="38" t="n"/>
    </row>
    <row r="506">
      <c r="B506" s="38" t="n"/>
    </row>
    <row r="507">
      <c r="B507" s="38" t="n"/>
    </row>
    <row r="508">
      <c r="B508" s="38" t="n"/>
    </row>
    <row r="509">
      <c r="B509" s="38" t="n"/>
    </row>
    <row r="510">
      <c r="B510" s="38" t="n"/>
    </row>
    <row r="511">
      <c r="B511" s="38" t="n"/>
    </row>
    <row r="512">
      <c r="B512" s="38" t="n"/>
    </row>
    <row r="513">
      <c r="B513" s="38" t="n"/>
    </row>
    <row r="514">
      <c r="B514" s="38" t="n"/>
    </row>
    <row r="515">
      <c r="B515" s="38" t="n"/>
    </row>
    <row r="516">
      <c r="B516" s="38" t="n"/>
    </row>
    <row r="517">
      <c r="B517" s="38" t="n"/>
    </row>
    <row r="518">
      <c r="B518" s="38" t="n"/>
    </row>
    <row r="519">
      <c r="B519" s="38" t="n"/>
    </row>
    <row r="520">
      <c r="B520" s="38" t="n"/>
    </row>
    <row r="521">
      <c r="B521" s="38" t="n"/>
    </row>
    <row r="522">
      <c r="B522" s="38" t="n"/>
    </row>
    <row r="523">
      <c r="B523" s="38" t="n"/>
    </row>
    <row r="524">
      <c r="B524" s="38" t="n"/>
    </row>
    <row r="525">
      <c r="B525" s="38" t="n"/>
    </row>
    <row r="526">
      <c r="B526" s="38" t="n"/>
    </row>
    <row r="527">
      <c r="B527" s="38" t="n"/>
    </row>
    <row r="528">
      <c r="B528" s="38" t="n"/>
    </row>
    <row r="529">
      <c r="B529" s="38" t="n"/>
    </row>
    <row r="530">
      <c r="B530" s="38" t="n"/>
    </row>
    <row r="531">
      <c r="B531" s="38" t="n"/>
    </row>
    <row r="532">
      <c r="B532" s="38" t="n"/>
    </row>
    <row r="533">
      <c r="B533" s="38" t="n"/>
    </row>
    <row r="534">
      <c r="B534" s="38" t="n"/>
    </row>
    <row r="535">
      <c r="B535" s="38" t="n"/>
    </row>
    <row r="536">
      <c r="B536" s="38" t="n"/>
    </row>
    <row r="537">
      <c r="B537" s="38" t="n"/>
    </row>
    <row r="538">
      <c r="B538" s="38" t="n"/>
    </row>
    <row r="539">
      <c r="B539" s="38" t="n"/>
    </row>
    <row r="540">
      <c r="B540" s="38" t="n"/>
    </row>
    <row r="541">
      <c r="B541" s="38" t="n"/>
    </row>
    <row r="542">
      <c r="B542" s="38" t="n"/>
    </row>
    <row r="543">
      <c r="B543" s="38" t="n"/>
    </row>
    <row r="544">
      <c r="B544" s="38" t="n"/>
    </row>
    <row r="545">
      <c r="B545" s="38" t="n"/>
    </row>
    <row r="546">
      <c r="B546" s="38" t="n"/>
    </row>
    <row r="547">
      <c r="B547" s="38" t="n"/>
    </row>
    <row r="548">
      <c r="B548" s="38" t="n"/>
    </row>
    <row r="549">
      <c r="B549" s="38" t="n"/>
    </row>
    <row r="550">
      <c r="B550" s="38" t="n"/>
    </row>
    <row r="551">
      <c r="B551" s="38" t="n"/>
    </row>
    <row r="552">
      <c r="B552" s="38" t="n"/>
    </row>
    <row r="553">
      <c r="B553" s="38" t="n"/>
    </row>
    <row r="554">
      <c r="B554" s="38" t="n"/>
    </row>
    <row r="555">
      <c r="B555" s="38" t="n"/>
    </row>
    <row r="556">
      <c r="B556" s="38" t="n"/>
    </row>
    <row r="557">
      <c r="B557" s="38" t="n"/>
    </row>
    <row r="558">
      <c r="B558" s="38" t="n"/>
    </row>
    <row r="559">
      <c r="B559" s="38" t="n"/>
    </row>
    <row r="560">
      <c r="B560" s="38" t="n"/>
    </row>
    <row r="561">
      <c r="B561" s="38" t="n"/>
    </row>
    <row r="562">
      <c r="B562" s="38" t="n"/>
    </row>
    <row r="563">
      <c r="B563" s="38" t="n"/>
    </row>
    <row r="564">
      <c r="B564" s="38" t="n"/>
    </row>
    <row r="565">
      <c r="B565" s="38" t="n"/>
    </row>
    <row r="566">
      <c r="B566" s="38" t="n"/>
    </row>
    <row r="567">
      <c r="B567" s="38" t="n"/>
    </row>
    <row r="568">
      <c r="B568" s="38" t="n"/>
    </row>
    <row r="569">
      <c r="B569" s="38" t="n"/>
    </row>
    <row r="570">
      <c r="B570" s="38" t="n"/>
    </row>
    <row r="571">
      <c r="B571" s="38" t="n"/>
    </row>
    <row r="572">
      <c r="B572" s="38" t="n"/>
    </row>
    <row r="573">
      <c r="B573" s="38" t="n"/>
    </row>
    <row r="574">
      <c r="B574" s="38" t="n"/>
    </row>
    <row r="575">
      <c r="B575" s="38" t="n"/>
    </row>
    <row r="576">
      <c r="B576" s="38" t="n"/>
    </row>
    <row r="577">
      <c r="B577" s="38" t="n"/>
    </row>
    <row r="578">
      <c r="B578" s="38" t="n"/>
    </row>
    <row r="579">
      <c r="B579" s="38" t="n"/>
    </row>
    <row r="580">
      <c r="B580" s="38" t="n"/>
    </row>
    <row r="581">
      <c r="B581" s="38" t="n"/>
    </row>
    <row r="582">
      <c r="B582" s="38" t="n"/>
    </row>
    <row r="583">
      <c r="B583" s="38" t="n"/>
    </row>
    <row r="584">
      <c r="B584" s="38" t="n"/>
    </row>
    <row r="585">
      <c r="B585" s="38" t="n"/>
    </row>
    <row r="586">
      <c r="B586" s="38" t="n"/>
    </row>
    <row r="587">
      <c r="B587" s="38" t="n"/>
    </row>
    <row r="588">
      <c r="B588" s="38" t="n"/>
    </row>
    <row r="589">
      <c r="B589" s="38" t="n"/>
    </row>
    <row r="590">
      <c r="B590" s="38" t="n"/>
    </row>
    <row r="591">
      <c r="B591" s="38" t="n"/>
    </row>
    <row r="592">
      <c r="B592" s="38" t="n"/>
    </row>
    <row r="593">
      <c r="B593" s="38" t="n"/>
    </row>
    <row r="594">
      <c r="B594" s="38" t="n"/>
    </row>
    <row r="595">
      <c r="B595" s="38" t="n"/>
    </row>
    <row r="596">
      <c r="B596" s="38" t="n"/>
    </row>
    <row r="597">
      <c r="B597" s="38" t="n"/>
    </row>
    <row r="598">
      <c r="B598" s="38" t="n"/>
    </row>
    <row r="599">
      <c r="B599" s="38" t="n"/>
    </row>
    <row r="600">
      <c r="B600" s="38" t="n"/>
    </row>
    <row r="601">
      <c r="B601" s="38" t="n"/>
    </row>
    <row r="602">
      <c r="B602" s="38" t="n"/>
    </row>
    <row r="603">
      <c r="B603" s="38" t="n"/>
    </row>
    <row r="604">
      <c r="B604" s="38" t="n"/>
    </row>
    <row r="605">
      <c r="B605" s="38" t="n"/>
    </row>
    <row r="606">
      <c r="B606" s="38" t="n"/>
    </row>
    <row r="607">
      <c r="B607" s="38" t="n"/>
    </row>
    <row r="608">
      <c r="B608" s="38" t="n"/>
    </row>
    <row r="609">
      <c r="B609" s="38" t="n"/>
    </row>
    <row r="610">
      <c r="B610" s="38" t="n"/>
    </row>
    <row r="611">
      <c r="B611" s="38" t="n"/>
    </row>
    <row r="612">
      <c r="B612" s="38" t="n"/>
    </row>
    <row r="613">
      <c r="B613" s="38" t="n"/>
    </row>
    <row r="614">
      <c r="B614" s="38" t="n"/>
    </row>
    <row r="615">
      <c r="B615" s="38" t="n"/>
    </row>
    <row r="616">
      <c r="B616" s="38" t="n"/>
    </row>
    <row r="617">
      <c r="B617" s="38" t="n"/>
    </row>
    <row r="618">
      <c r="B618" s="38" t="n"/>
    </row>
    <row r="619">
      <c r="B619" s="38" t="n"/>
    </row>
    <row r="620">
      <c r="B620" s="38" t="n"/>
    </row>
    <row r="621">
      <c r="B621" s="38" t="n"/>
    </row>
    <row r="622">
      <c r="B622" s="38" t="n"/>
    </row>
    <row r="623">
      <c r="B623" s="38" t="n"/>
    </row>
    <row r="624">
      <c r="B624" s="38" t="n"/>
    </row>
    <row r="625">
      <c r="B625" s="38" t="n"/>
    </row>
    <row r="626">
      <c r="B626" s="38" t="n"/>
    </row>
    <row r="627">
      <c r="B627" s="38" t="n"/>
    </row>
    <row r="628">
      <c r="B628" s="38" t="n"/>
    </row>
    <row r="629">
      <c r="B629" s="38" t="n"/>
    </row>
    <row r="630">
      <c r="B630" s="38" t="n"/>
    </row>
    <row r="631">
      <c r="B631" s="38" t="n"/>
    </row>
    <row r="632">
      <c r="B632" s="38" t="n"/>
    </row>
    <row r="633">
      <c r="B633" s="38" t="n"/>
    </row>
    <row r="634">
      <c r="B634" s="38" t="n"/>
    </row>
    <row r="635">
      <c r="B635" s="38" t="n"/>
    </row>
    <row r="636">
      <c r="B636" s="38" t="n"/>
    </row>
    <row r="637">
      <c r="B637" s="38" t="n"/>
    </row>
    <row r="638">
      <c r="B638" s="38" t="n"/>
    </row>
    <row r="639">
      <c r="B639" s="38" t="n"/>
    </row>
    <row r="640">
      <c r="B640" s="38" t="n"/>
    </row>
    <row r="641">
      <c r="B641" s="38" t="n"/>
    </row>
    <row r="642">
      <c r="B642" s="38" t="n"/>
    </row>
    <row r="643">
      <c r="B643" s="38" t="n"/>
    </row>
    <row r="644">
      <c r="B644" s="38" t="n"/>
    </row>
    <row r="645">
      <c r="B645" s="38" t="n"/>
    </row>
    <row r="646">
      <c r="B646" s="38" t="n"/>
    </row>
    <row r="647">
      <c r="B647" s="38" t="n"/>
    </row>
    <row r="648">
      <c r="B648" s="38" t="n"/>
    </row>
    <row r="649">
      <c r="B649" s="38" t="n"/>
    </row>
    <row r="650">
      <c r="B650" s="38" t="n"/>
    </row>
    <row r="651">
      <c r="B651" s="38" t="n"/>
    </row>
    <row r="652">
      <c r="B652" s="38" t="n"/>
    </row>
    <row r="653">
      <c r="B653" s="38" t="n"/>
    </row>
    <row r="654">
      <c r="B654" s="38" t="n"/>
    </row>
    <row r="655">
      <c r="B655" s="38" t="n"/>
    </row>
    <row r="656">
      <c r="B656" s="38" t="n"/>
    </row>
    <row r="657">
      <c r="B657" s="38" t="n"/>
    </row>
    <row r="658">
      <c r="B658" s="38" t="n"/>
    </row>
    <row r="659">
      <c r="B659" s="38" t="n"/>
    </row>
    <row r="660">
      <c r="B660" s="38" t="n"/>
    </row>
    <row r="661">
      <c r="B661" s="38" t="n"/>
    </row>
    <row r="662">
      <c r="B662" s="38" t="n"/>
    </row>
    <row r="663">
      <c r="B663" s="38" t="n"/>
    </row>
    <row r="664">
      <c r="B664" s="38" t="n"/>
    </row>
    <row r="665">
      <c r="B665" s="38" t="n"/>
    </row>
    <row r="666">
      <c r="B666" s="38" t="n"/>
    </row>
    <row r="667">
      <c r="B667" s="38" t="n"/>
    </row>
    <row r="668">
      <c r="B668" s="38" t="n"/>
    </row>
    <row r="669">
      <c r="B669" s="38" t="n"/>
    </row>
    <row r="670">
      <c r="B670" s="38" t="n"/>
    </row>
    <row r="671">
      <c r="B671" s="38" t="n"/>
    </row>
    <row r="672">
      <c r="B672" s="38" t="n"/>
    </row>
    <row r="673">
      <c r="B673" s="38" t="n"/>
    </row>
    <row r="674">
      <c r="B674" s="38" t="n"/>
    </row>
    <row r="675">
      <c r="B675" s="38" t="n"/>
    </row>
    <row r="676">
      <c r="B676" s="38" t="n"/>
    </row>
    <row r="677">
      <c r="B677" s="38" t="n"/>
    </row>
    <row r="678">
      <c r="B678" s="38" t="n"/>
    </row>
    <row r="679">
      <c r="B679" s="38" t="n"/>
    </row>
    <row r="680">
      <c r="B680" s="38" t="n"/>
    </row>
    <row r="681">
      <c r="B681" s="38" t="n"/>
    </row>
    <row r="682">
      <c r="B682" s="38" t="n"/>
    </row>
    <row r="683">
      <c r="B683" s="38" t="n"/>
    </row>
    <row r="684">
      <c r="B684" s="38" t="n"/>
    </row>
    <row r="685">
      <c r="B685" s="38" t="n"/>
    </row>
    <row r="686">
      <c r="B686" s="38" t="n"/>
    </row>
    <row r="687">
      <c r="B687" s="38" t="n"/>
    </row>
    <row r="688">
      <c r="B688" s="38" t="n"/>
    </row>
    <row r="689">
      <c r="B689" s="38" t="n"/>
    </row>
    <row r="690">
      <c r="B690" s="38" t="n"/>
    </row>
    <row r="691">
      <c r="B691" s="38" t="n"/>
    </row>
    <row r="692">
      <c r="B692" s="38" t="n"/>
    </row>
    <row r="693">
      <c r="B693" s="38" t="n"/>
    </row>
    <row r="694">
      <c r="B694" s="38" t="n"/>
    </row>
    <row r="695">
      <c r="B695" s="38" t="n"/>
    </row>
    <row r="696">
      <c r="B696" s="38" t="n"/>
    </row>
    <row r="697">
      <c r="B697" s="38" t="n"/>
    </row>
    <row r="698">
      <c r="B698" s="38" t="n"/>
    </row>
    <row r="699">
      <c r="B699" s="38" t="n"/>
    </row>
    <row r="700">
      <c r="B700" s="38" t="n"/>
    </row>
    <row r="701">
      <c r="B701" s="38" t="n"/>
    </row>
    <row r="702">
      <c r="B702" s="38" t="n"/>
    </row>
    <row r="703">
      <c r="B703" s="38" t="n"/>
    </row>
    <row r="704">
      <c r="B704" s="38" t="n"/>
    </row>
    <row r="705">
      <c r="B705" s="38" t="n"/>
    </row>
    <row r="706">
      <c r="B706" s="38" t="n"/>
    </row>
    <row r="707">
      <c r="B707" s="38" t="n"/>
    </row>
    <row r="708">
      <c r="B708" s="38" t="n"/>
    </row>
    <row r="709">
      <c r="B709" s="38" t="n"/>
    </row>
    <row r="710">
      <c r="B710" s="38" t="n"/>
    </row>
    <row r="711">
      <c r="B711" s="38" t="n"/>
    </row>
    <row r="712">
      <c r="B712" s="38" t="n"/>
    </row>
    <row r="713">
      <c r="B713" s="38" t="n"/>
    </row>
    <row r="714">
      <c r="B714" s="38" t="n"/>
    </row>
    <row r="715">
      <c r="B715" s="38" t="n"/>
    </row>
    <row r="716">
      <c r="B716" s="38" t="n"/>
    </row>
    <row r="717">
      <c r="B717" s="38" t="n"/>
    </row>
    <row r="718">
      <c r="B718" s="38" t="n"/>
    </row>
    <row r="719">
      <c r="B719" s="38" t="n"/>
    </row>
    <row r="720">
      <c r="B720" s="38" t="n"/>
    </row>
    <row r="721">
      <c r="B721" s="38" t="n"/>
    </row>
    <row r="722">
      <c r="B722" s="38" t="n"/>
    </row>
    <row r="723">
      <c r="B723" s="38" t="n"/>
    </row>
    <row r="724">
      <c r="B724" s="38" t="n"/>
    </row>
    <row r="725">
      <c r="B725" s="38" t="n"/>
    </row>
    <row r="726">
      <c r="B726" s="38" t="n"/>
    </row>
    <row r="727">
      <c r="B727" s="38" t="n"/>
    </row>
    <row r="728">
      <c r="B728" s="38" t="n"/>
    </row>
    <row r="729">
      <c r="B729" s="38" t="n"/>
    </row>
    <row r="730">
      <c r="B730" s="38" t="n"/>
    </row>
    <row r="731">
      <c r="B731" s="38" t="n"/>
    </row>
    <row r="732">
      <c r="B732" s="38" t="n"/>
    </row>
    <row r="733">
      <c r="B733" s="38" t="n"/>
    </row>
    <row r="734">
      <c r="B734" s="38" t="n"/>
    </row>
    <row r="735">
      <c r="B735" s="38" t="n"/>
    </row>
    <row r="736">
      <c r="B736" s="38" t="n"/>
    </row>
    <row r="737">
      <c r="B737" s="38" t="n"/>
    </row>
    <row r="738">
      <c r="B738" s="38" t="n"/>
    </row>
    <row r="739">
      <c r="B739" s="38" t="n"/>
    </row>
    <row r="740">
      <c r="B740" s="38" t="n"/>
    </row>
    <row r="741">
      <c r="B741" s="38" t="n"/>
    </row>
    <row r="742">
      <c r="B742" s="38" t="n"/>
    </row>
    <row r="743">
      <c r="B743" s="38" t="n"/>
    </row>
    <row r="744">
      <c r="B744" s="38" t="n"/>
    </row>
    <row r="745">
      <c r="B745" s="38" t="n"/>
    </row>
    <row r="746">
      <c r="B746" s="38" t="n"/>
    </row>
    <row r="747">
      <c r="B747" s="38" t="n"/>
    </row>
    <row r="748">
      <c r="B748" s="38" t="n"/>
    </row>
    <row r="749">
      <c r="B749" s="38" t="n"/>
    </row>
    <row r="750">
      <c r="B750" s="38" t="n"/>
    </row>
    <row r="751">
      <c r="B751" s="38" t="n"/>
    </row>
    <row r="752">
      <c r="B752" s="38" t="n"/>
    </row>
    <row r="753">
      <c r="B753" s="38" t="n"/>
    </row>
    <row r="754">
      <c r="B754" s="38" t="n"/>
    </row>
    <row r="755">
      <c r="B755" s="38" t="n"/>
    </row>
    <row r="756">
      <c r="B756" s="38" t="n"/>
    </row>
    <row r="757">
      <c r="B757" s="38" t="n"/>
    </row>
    <row r="758">
      <c r="B758" s="38" t="n"/>
    </row>
    <row r="759">
      <c r="B759" s="38" t="n"/>
    </row>
    <row r="760">
      <c r="B760" s="38" t="n"/>
    </row>
    <row r="761">
      <c r="B761" s="38" t="n"/>
    </row>
    <row r="762">
      <c r="B762" s="38" t="n"/>
    </row>
    <row r="763">
      <c r="B763" s="38" t="n"/>
    </row>
    <row r="764">
      <c r="B764" s="38" t="n"/>
    </row>
    <row r="765">
      <c r="B765" s="38" t="n"/>
    </row>
    <row r="766">
      <c r="B766" s="38" t="n"/>
    </row>
    <row r="767">
      <c r="B767" s="38" t="n"/>
    </row>
    <row r="768">
      <c r="B768" s="38" t="n"/>
    </row>
    <row r="769">
      <c r="B769" s="38" t="n"/>
    </row>
    <row r="770">
      <c r="B770" s="38" t="n"/>
    </row>
    <row r="771">
      <c r="B771" s="38" t="n"/>
    </row>
    <row r="772">
      <c r="B772" s="38" t="n"/>
    </row>
    <row r="773">
      <c r="B773" s="38" t="n"/>
    </row>
    <row r="774">
      <c r="B774" s="38" t="n"/>
    </row>
    <row r="775">
      <c r="B775" s="38" t="n"/>
    </row>
    <row r="776">
      <c r="B776" s="38" t="n"/>
    </row>
    <row r="777">
      <c r="B777" s="38" t="n"/>
    </row>
    <row r="778">
      <c r="B778" s="38" t="n"/>
    </row>
    <row r="779">
      <c r="B779" s="38" t="n"/>
    </row>
    <row r="780">
      <c r="B780" s="38" t="n"/>
    </row>
    <row r="781">
      <c r="B781" s="38" t="n"/>
    </row>
    <row r="782">
      <c r="B782" s="38" t="n"/>
    </row>
    <row r="783">
      <c r="B783" s="38" t="n"/>
    </row>
    <row r="784">
      <c r="B784" s="38" t="n"/>
    </row>
    <row r="785">
      <c r="B785" s="38" t="n"/>
    </row>
    <row r="786">
      <c r="B786" s="38" t="n"/>
    </row>
    <row r="787">
      <c r="B787" s="38" t="n"/>
    </row>
    <row r="788">
      <c r="B788" s="38" t="n"/>
    </row>
    <row r="789">
      <c r="B789" s="38" t="n"/>
    </row>
    <row r="790">
      <c r="B790" s="38" t="n"/>
    </row>
    <row r="791">
      <c r="B791" s="38" t="n"/>
    </row>
    <row r="792">
      <c r="B792" s="38" t="n"/>
    </row>
    <row r="793">
      <c r="B793" s="38" t="n"/>
    </row>
    <row r="794">
      <c r="B794" s="38" t="n"/>
    </row>
    <row r="795">
      <c r="B795" s="38" t="n"/>
    </row>
    <row r="796">
      <c r="B796" s="38" t="n"/>
    </row>
    <row r="797">
      <c r="B797" s="38" t="n"/>
    </row>
    <row r="798">
      <c r="B798" s="38" t="n"/>
    </row>
    <row r="799">
      <c r="B799" s="38" t="n"/>
    </row>
    <row r="800">
      <c r="B800" s="38" t="n"/>
    </row>
    <row r="801">
      <c r="B801" s="38" t="n"/>
    </row>
    <row r="802">
      <c r="B802" s="38" t="n"/>
    </row>
    <row r="803">
      <c r="B803" s="38" t="n"/>
    </row>
    <row r="804">
      <c r="B804" s="38" t="n"/>
    </row>
    <row r="805">
      <c r="B805" s="38" t="n"/>
    </row>
    <row r="806">
      <c r="B806" s="38" t="n"/>
    </row>
    <row r="807">
      <c r="B807" s="38" t="n"/>
    </row>
    <row r="808">
      <c r="B808" s="38" t="n"/>
    </row>
    <row r="809">
      <c r="B809" s="38" t="n"/>
    </row>
    <row r="810">
      <c r="B810" s="38" t="n"/>
    </row>
    <row r="811">
      <c r="B811" s="38" t="n"/>
    </row>
    <row r="812">
      <c r="B812" s="38" t="n"/>
    </row>
    <row r="813">
      <c r="B813" s="38" t="n"/>
    </row>
    <row r="814">
      <c r="B814" s="38" t="n"/>
    </row>
    <row r="815">
      <c r="B815" s="38" t="n"/>
    </row>
    <row r="816">
      <c r="B816" s="38" t="n"/>
    </row>
    <row r="817">
      <c r="B817" s="38" t="n"/>
    </row>
    <row r="818">
      <c r="B818" s="38" t="n"/>
    </row>
    <row r="819">
      <c r="B819" s="38" t="n"/>
    </row>
    <row r="820">
      <c r="B820" s="38" t="n"/>
    </row>
    <row r="821">
      <c r="B821" s="38" t="n"/>
    </row>
    <row r="822">
      <c r="B822" s="38" t="n"/>
    </row>
    <row r="823">
      <c r="B823" s="38" t="n"/>
    </row>
    <row r="824">
      <c r="B824" s="38" t="n"/>
    </row>
    <row r="825">
      <c r="B825" s="38" t="n"/>
    </row>
    <row r="826">
      <c r="B826" s="38" t="n"/>
    </row>
    <row r="827">
      <c r="B827" s="38" t="n"/>
    </row>
    <row r="828">
      <c r="B828" s="38" t="n"/>
    </row>
    <row r="829">
      <c r="B829" s="38" t="n"/>
    </row>
    <row r="830">
      <c r="B830" s="38" t="n"/>
    </row>
    <row r="831">
      <c r="B831" s="38" t="n"/>
    </row>
    <row r="832">
      <c r="B832" s="38" t="n"/>
    </row>
    <row r="833">
      <c r="B833" s="38" t="n"/>
    </row>
    <row r="834">
      <c r="B834" s="38" t="n"/>
    </row>
    <row r="835">
      <c r="B835" s="38" t="n"/>
    </row>
    <row r="836">
      <c r="B836" s="38" t="n"/>
    </row>
    <row r="837">
      <c r="B837" s="38" t="n"/>
    </row>
    <row r="838">
      <c r="B838" s="38" t="n"/>
    </row>
    <row r="839">
      <c r="B839" s="38" t="n"/>
    </row>
    <row r="840">
      <c r="B840" s="38" t="n"/>
    </row>
    <row r="841">
      <c r="B841" s="38" t="n"/>
    </row>
    <row r="842">
      <c r="B842" s="38" t="n"/>
    </row>
    <row r="843">
      <c r="B843" s="38" t="n"/>
    </row>
    <row r="844">
      <c r="B844" s="38" t="n"/>
    </row>
    <row r="845">
      <c r="B845" s="38" t="n"/>
    </row>
    <row r="846">
      <c r="B846" s="38" t="n"/>
    </row>
    <row r="847">
      <c r="B847" s="38" t="n"/>
    </row>
    <row r="848">
      <c r="B848" s="38" t="n"/>
    </row>
    <row r="849">
      <c r="B849" s="38" t="n"/>
    </row>
    <row r="850">
      <c r="B850" s="38" t="n"/>
    </row>
    <row r="851">
      <c r="B851" s="38" t="n"/>
    </row>
    <row r="852">
      <c r="B852" s="38" t="n"/>
    </row>
    <row r="853">
      <c r="B853" s="38" t="n"/>
    </row>
    <row r="854">
      <c r="B854" s="38" t="n"/>
    </row>
    <row r="855">
      <c r="B855" s="38" t="n"/>
    </row>
    <row r="856">
      <c r="B856" s="38" t="n"/>
    </row>
    <row r="857">
      <c r="B857" s="38" t="n"/>
    </row>
    <row r="858">
      <c r="B858" s="38" t="n"/>
    </row>
    <row r="859">
      <c r="B859" s="38" t="n"/>
    </row>
    <row r="860">
      <c r="B860" s="38" t="n"/>
    </row>
    <row r="861">
      <c r="B861" s="38" t="n"/>
    </row>
    <row r="862">
      <c r="B862" s="38" t="n"/>
    </row>
    <row r="863">
      <c r="B863" s="38" t="n"/>
    </row>
    <row r="864">
      <c r="B864" s="38" t="n"/>
    </row>
    <row r="865">
      <c r="B865" s="38" t="n"/>
    </row>
    <row r="866">
      <c r="B866" s="38" t="n"/>
    </row>
    <row r="867">
      <c r="B867" s="38" t="n"/>
    </row>
    <row r="868">
      <c r="B868" s="38" t="n"/>
    </row>
    <row r="869">
      <c r="B869" s="38" t="n"/>
    </row>
    <row r="870">
      <c r="B870" s="38" t="n"/>
    </row>
    <row r="871">
      <c r="B871" s="38" t="n"/>
    </row>
    <row r="872">
      <c r="B872" s="38" t="n"/>
    </row>
    <row r="873">
      <c r="B873" s="38" t="n"/>
    </row>
    <row r="874">
      <c r="B874" s="38" t="n"/>
    </row>
    <row r="875">
      <c r="B875" s="38" t="n"/>
    </row>
    <row r="876">
      <c r="B876" s="38" t="n"/>
    </row>
    <row r="877">
      <c r="B877" s="38" t="n"/>
    </row>
    <row r="878">
      <c r="B878" s="38" t="n"/>
    </row>
    <row r="879">
      <c r="B879" s="38" t="n"/>
    </row>
    <row r="880">
      <c r="B880" s="38" t="n"/>
    </row>
    <row r="881">
      <c r="B881" s="38" t="n"/>
    </row>
    <row r="882">
      <c r="B882" s="38" t="n"/>
    </row>
    <row r="883">
      <c r="B883" s="38" t="n"/>
    </row>
    <row r="884">
      <c r="B884" s="38" t="n"/>
    </row>
    <row r="885">
      <c r="B885" s="38" t="n"/>
    </row>
    <row r="886">
      <c r="B886" s="38" t="n"/>
    </row>
    <row r="887">
      <c r="B887" s="38" t="n"/>
    </row>
    <row r="888">
      <c r="B888" s="38" t="n"/>
    </row>
    <row r="889">
      <c r="B889" s="38" t="n"/>
    </row>
    <row r="890">
      <c r="B890" s="38" t="n"/>
    </row>
    <row r="891">
      <c r="B891" s="38" t="n"/>
    </row>
    <row r="892">
      <c r="B892" s="38" t="n"/>
    </row>
    <row r="893">
      <c r="B893" s="38" t="n"/>
    </row>
    <row r="894">
      <c r="B894" s="38" t="n"/>
    </row>
    <row r="895">
      <c r="B895" s="38" t="n"/>
    </row>
    <row r="896">
      <c r="B896" s="38" t="n"/>
    </row>
    <row r="897">
      <c r="B897" s="38" t="n"/>
    </row>
    <row r="898">
      <c r="B898" s="38" t="n"/>
    </row>
    <row r="899">
      <c r="B899" s="38" t="n"/>
    </row>
    <row r="900">
      <c r="B900" s="38" t="n"/>
    </row>
    <row r="901">
      <c r="B901" s="38" t="n"/>
    </row>
    <row r="902">
      <c r="B902" s="38" t="n"/>
    </row>
    <row r="903">
      <c r="B903" s="38" t="n"/>
    </row>
    <row r="904">
      <c r="B904" s="38" t="n"/>
    </row>
    <row r="905">
      <c r="B905" s="38" t="n"/>
    </row>
    <row r="906">
      <c r="B906" s="38" t="n"/>
    </row>
    <row r="907">
      <c r="B907" s="38" t="n"/>
    </row>
    <row r="908">
      <c r="B908" s="38" t="n"/>
    </row>
    <row r="909">
      <c r="B909" s="38" t="n"/>
    </row>
    <row r="910">
      <c r="B910" s="38" t="n"/>
    </row>
    <row r="911">
      <c r="B911" s="38" t="n"/>
    </row>
    <row r="912">
      <c r="B912" s="38" t="n"/>
    </row>
    <row r="913">
      <c r="B913" s="38" t="n"/>
    </row>
    <row r="914">
      <c r="B914" s="38" t="n"/>
    </row>
    <row r="915">
      <c r="B915" s="38" t="n"/>
    </row>
    <row r="916">
      <c r="B916" s="38" t="n"/>
    </row>
    <row r="917">
      <c r="B917" s="38" t="n"/>
    </row>
    <row r="918">
      <c r="B918" s="38" t="n"/>
    </row>
    <row r="919">
      <c r="B919" s="38" t="n"/>
    </row>
    <row r="920">
      <c r="B920" s="38" t="n"/>
    </row>
    <row r="921">
      <c r="B921" s="38" t="n"/>
    </row>
    <row r="922">
      <c r="B922" s="38" t="n"/>
    </row>
    <row r="923">
      <c r="B923" s="38" t="n"/>
    </row>
    <row r="924">
      <c r="B924" s="38" t="n"/>
    </row>
    <row r="925">
      <c r="B925" s="38" t="n"/>
    </row>
    <row r="926">
      <c r="B926" s="38" t="n"/>
    </row>
    <row r="927">
      <c r="B927" s="38" t="n"/>
    </row>
    <row r="928">
      <c r="B928" s="38" t="n"/>
    </row>
    <row r="929">
      <c r="B929" s="38" t="n"/>
    </row>
    <row r="930">
      <c r="B930" s="38" t="n"/>
    </row>
    <row r="931">
      <c r="B931" s="38" t="n"/>
    </row>
    <row r="932">
      <c r="B932" s="38" t="n"/>
    </row>
    <row r="933">
      <c r="B933" s="38" t="n"/>
    </row>
    <row r="934">
      <c r="B934" s="38" t="n"/>
    </row>
    <row r="935">
      <c r="B935" s="38" t="n"/>
    </row>
    <row r="936">
      <c r="B936" s="38" t="n"/>
    </row>
    <row r="937">
      <c r="B937" s="38" t="n"/>
    </row>
    <row r="938">
      <c r="B938" s="38" t="n"/>
    </row>
    <row r="939">
      <c r="B939" s="38" t="n"/>
    </row>
    <row r="940">
      <c r="B940" s="38" t="n"/>
    </row>
    <row r="941">
      <c r="B941" s="38" t="n"/>
    </row>
    <row r="942">
      <c r="B942" s="38" t="n"/>
    </row>
    <row r="943">
      <c r="B943" s="38" t="n"/>
    </row>
    <row r="944">
      <c r="B944" s="38" t="n"/>
    </row>
    <row r="945">
      <c r="B945" s="38" t="n"/>
    </row>
    <row r="946">
      <c r="B946" s="38" t="n"/>
    </row>
    <row r="947">
      <c r="B947" s="38" t="n"/>
    </row>
    <row r="948">
      <c r="B948" s="38" t="n"/>
    </row>
    <row r="949">
      <c r="B949" s="38" t="n"/>
    </row>
    <row r="950">
      <c r="B950" s="38" t="n"/>
    </row>
    <row r="951">
      <c r="B951" s="38" t="n"/>
    </row>
    <row r="952">
      <c r="B952" s="38" t="n"/>
    </row>
    <row r="953">
      <c r="B953" s="38" t="n"/>
    </row>
    <row r="954">
      <c r="B954" s="38" t="n"/>
    </row>
    <row r="955">
      <c r="B955" s="38" t="n"/>
    </row>
    <row r="956">
      <c r="B956" s="38" t="n"/>
    </row>
    <row r="957">
      <c r="B957" s="38" t="n"/>
    </row>
    <row r="958">
      <c r="B958" s="38" t="n"/>
    </row>
    <row r="959">
      <c r="B959" s="38" t="n"/>
    </row>
    <row r="960">
      <c r="B960" s="38" t="n"/>
    </row>
    <row r="961">
      <c r="B961" s="38" t="n"/>
    </row>
    <row r="962">
      <c r="B962" s="38" t="n"/>
    </row>
    <row r="963">
      <c r="B963" s="38" t="n"/>
    </row>
    <row r="964">
      <c r="B964" s="38" t="n"/>
    </row>
    <row r="965">
      <c r="B965" s="38" t="n"/>
    </row>
    <row r="966">
      <c r="B966" s="38" t="n"/>
    </row>
    <row r="967">
      <c r="B967" s="38" t="n"/>
    </row>
    <row r="968">
      <c r="B968" s="38" t="n"/>
    </row>
    <row r="969">
      <c r="B969" s="38" t="n"/>
    </row>
    <row r="970">
      <c r="B970" s="38" t="n"/>
    </row>
    <row r="971">
      <c r="B971" s="38" t="n"/>
    </row>
    <row r="972">
      <c r="B972" s="38" t="n"/>
    </row>
    <row r="973">
      <c r="B973" s="38" t="n"/>
    </row>
    <row r="974">
      <c r="B974" s="38" t="n"/>
    </row>
    <row r="975">
      <c r="B975" s="38" t="n"/>
    </row>
    <row r="976">
      <c r="B976" s="38" t="n"/>
    </row>
    <row r="977">
      <c r="B977" s="38" t="n"/>
    </row>
    <row r="978">
      <c r="B978" s="38" t="n"/>
    </row>
    <row r="979">
      <c r="B979" s="38" t="n"/>
    </row>
    <row r="980">
      <c r="B980" s="38" t="n"/>
    </row>
    <row r="981">
      <c r="B981" s="38" t="n"/>
    </row>
    <row r="982">
      <c r="B982" s="38" t="n"/>
    </row>
    <row r="983">
      <c r="B983" s="38" t="n"/>
    </row>
    <row r="984">
      <c r="B984" s="38" t="n"/>
    </row>
    <row r="985">
      <c r="B985" s="38" t="n"/>
    </row>
    <row r="986">
      <c r="B986" s="38" t="n"/>
    </row>
    <row r="987">
      <c r="B987" s="38" t="n"/>
    </row>
    <row r="988">
      <c r="B988" s="38" t="n"/>
    </row>
    <row r="989">
      <c r="B989" s="38" t="n"/>
    </row>
    <row r="990">
      <c r="B990" s="38" t="n"/>
    </row>
    <row r="991">
      <c r="B991" s="3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H46"/>
  <sheetViews>
    <sheetView topLeftCell="A22" workbookViewId="0">
      <pane xSplit="1" topLeftCell="B1" activePane="topRight" state="frozen"/>
      <selection pane="topRight" activeCell="C16" sqref="C16"/>
    </sheetView>
  </sheetViews>
  <sheetFormatPr baseColWidth="8" defaultRowHeight="14.5"/>
  <cols>
    <col width="20.296875" bestFit="1" customWidth="1" style="10" min="1" max="1"/>
    <col width="13.59765625" bestFit="1" customWidth="1" style="13" min="2" max="6"/>
    <col width="13.59765625" bestFit="1" customWidth="1" style="14" min="7" max="7"/>
    <col width="13.59765625" bestFit="1" customWidth="1" style="10" min="8" max="8"/>
  </cols>
  <sheetData>
    <row r="1" ht="18.75" customHeight="1" s="10">
      <c r="A1" s="12" t="inlineStr">
        <is>
          <t>礎武器限凸</t>
        </is>
      </c>
      <c r="B1" s="11" t="inlineStr">
        <is>
          <t>交換</t>
        </is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2" t="inlineStr">
        <is>
          <t>總計(5凸)</t>
        </is>
      </c>
    </row>
    <row r="2" ht="18.75" customHeight="1" s="10">
      <c r="A2" s="12" t="inlineStr">
        <is>
          <t>ニューワールド･クォーツ</t>
        </is>
      </c>
      <c r="B2" s="4" t="n">
        <v>5</v>
      </c>
      <c r="C2" s="4" t="n">
        <v>5</v>
      </c>
      <c r="D2" s="4" t="n">
        <v>10</v>
      </c>
      <c r="E2" s="4" t="n">
        <v>20</v>
      </c>
      <c r="F2" s="4" t="n">
        <v>20</v>
      </c>
      <c r="G2" s="4" t="n">
        <v>30</v>
      </c>
      <c r="H2" s="12">
        <f>SUM(B2:G2)</f>
        <v/>
      </c>
    </row>
    <row r="3" ht="18.75" customHeight="1" s="10">
      <c r="A3" s="12" t="inlineStr">
        <is>
          <t>対応したブライト</t>
        </is>
      </c>
      <c r="B3" s="4" t="n">
        <v>5</v>
      </c>
      <c r="C3" s="4" t="n">
        <v>15</v>
      </c>
      <c r="D3" s="4" t="n">
        <v>30</v>
      </c>
      <c r="E3" s="4" t="n">
        <v>50</v>
      </c>
      <c r="F3" s="4" t="n">
        <v>60</v>
      </c>
      <c r="G3" s="4" t="n">
        <v>70</v>
      </c>
      <c r="H3" s="12">
        <f>SUM(B3:G3)</f>
        <v/>
      </c>
    </row>
    <row r="4" ht="18.75" customHeight="1" s="10">
      <c r="A4" s="12" t="inlineStr">
        <is>
          <t>対応したウェリタス</t>
        </is>
      </c>
      <c r="B4" s="4" t="n">
        <v>20</v>
      </c>
      <c r="C4" s="4" t="n">
        <v>70</v>
      </c>
      <c r="D4" s="4" t="n">
        <v>100</v>
      </c>
      <c r="E4" s="4" t="n">
        <v>130</v>
      </c>
      <c r="F4" s="4" t="n">
        <v>150</v>
      </c>
      <c r="G4" s="4" t="n">
        <v>170</v>
      </c>
      <c r="H4" s="12">
        <f>SUM(B4:G4)</f>
        <v/>
      </c>
    </row>
    <row r="5" ht="18.75" customHeight="1" s="10">
      <c r="A5" s="12" t="inlineStr">
        <is>
          <t>マリス･フラグメント</t>
        </is>
      </c>
      <c r="B5" s="4" t="n">
        <v>0</v>
      </c>
      <c r="C5" s="4" t="n">
        <v>30</v>
      </c>
      <c r="D5" s="4" t="n">
        <v>0</v>
      </c>
      <c r="E5" s="4" t="n">
        <v>0</v>
      </c>
      <c r="F5" s="4" t="n">
        <v>0</v>
      </c>
      <c r="G5" s="4" t="n">
        <v>0</v>
      </c>
      <c r="H5" s="12">
        <f>SUM(B5:G5)</f>
        <v/>
      </c>
    </row>
    <row r="6" ht="18.75" customHeight="1" s="10">
      <c r="A6" s="12" t="inlineStr">
        <is>
          <t>蒼翠の結晶</t>
        </is>
      </c>
      <c r="B6" s="4" t="n">
        <v>0</v>
      </c>
      <c r="C6" s="4" t="n">
        <v>0</v>
      </c>
      <c r="D6" s="4" t="n">
        <v>20</v>
      </c>
      <c r="E6" s="4" t="n">
        <v>0</v>
      </c>
      <c r="F6" s="4" t="n">
        <v>0</v>
      </c>
      <c r="G6" s="4" t="n">
        <v>0</v>
      </c>
      <c r="H6" s="12">
        <f>SUM(B6:G6)</f>
        <v/>
      </c>
    </row>
    <row r="7" ht="18.75" customHeight="1" s="10">
      <c r="A7" s="12" t="inlineStr">
        <is>
          <t>対応した六竜の竜珠</t>
        </is>
      </c>
      <c r="B7" s="4" t="n">
        <v>0</v>
      </c>
      <c r="C7" s="4" t="n">
        <v>0</v>
      </c>
      <c r="D7" s="4" t="n">
        <v>0</v>
      </c>
      <c r="E7" s="4" t="n">
        <v>20</v>
      </c>
      <c r="F7" s="4" t="n">
        <v>30</v>
      </c>
      <c r="G7" s="4" t="n">
        <v>0</v>
      </c>
      <c r="H7" s="12">
        <f>SUM(B7:G7)</f>
        <v/>
      </c>
    </row>
    <row r="8" ht="18.75" customHeight="1" s="10">
      <c r="A8" s="12" t="inlineStr">
        <is>
          <t>対応した六竜トレジャー</t>
        </is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30</v>
      </c>
      <c r="H8" s="12">
        <f>SUM(B8:G8)</f>
        <v/>
      </c>
    </row>
    <row r="9" ht="18.75" customHeight="1" s="10">
      <c r="A9" s="12" t="inlineStr">
        <is>
          <t>対応したヴェルム文書</t>
        </is>
      </c>
      <c r="B9" s="4" t="n">
        <v>0</v>
      </c>
      <c r="C9" s="4" t="n">
        <v>100</v>
      </c>
      <c r="D9" s="4" t="n">
        <v>150</v>
      </c>
      <c r="E9" s="4" t="n">
        <v>200</v>
      </c>
      <c r="F9" s="4" t="n">
        <v>250</v>
      </c>
      <c r="G9" s="4" t="n">
        <v>0</v>
      </c>
      <c r="H9" s="12">
        <f>SUM(B9:G9)</f>
        <v/>
      </c>
    </row>
    <row r="10" ht="18.75" customHeight="1" s="10">
      <c r="A10" s="12" t="inlineStr">
        <is>
          <t>対応したアストラ</t>
        </is>
      </c>
      <c r="B10" s="4" t="n">
        <v>0</v>
      </c>
      <c r="C10" s="4" t="n">
        <v>30</v>
      </c>
      <c r="D10" s="4" t="n">
        <v>50</v>
      </c>
      <c r="E10" s="4" t="n">
        <v>100</v>
      </c>
      <c r="F10" s="4" t="n">
        <v>120</v>
      </c>
      <c r="G10" s="4" t="n">
        <v>140</v>
      </c>
      <c r="H10" s="12">
        <f>SUM(B10:G10)</f>
        <v/>
      </c>
    </row>
    <row r="11" ht="18.75" customHeight="1" s="10">
      <c r="A11" s="12" t="inlineStr">
        <is>
          <t>対応したイデア</t>
        </is>
      </c>
      <c r="B11" s="4" t="n">
        <v>0</v>
      </c>
      <c r="C11" s="4" t="n">
        <v>0</v>
      </c>
      <c r="D11" s="4" t="n">
        <v>30</v>
      </c>
      <c r="E11" s="4" t="n">
        <v>70</v>
      </c>
      <c r="F11" s="4" t="n">
        <v>100</v>
      </c>
      <c r="G11" s="4" t="n">
        <v>130</v>
      </c>
      <c r="H11" s="12">
        <f>SUM(B11:G11)</f>
        <v/>
      </c>
    </row>
    <row r="12" ht="18.75" customHeight="1" s="10">
      <c r="A12" s="12" t="inlineStr">
        <is>
          <t>対応したフラグメント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30</v>
      </c>
      <c r="H12" s="12">
        <f>SUM(B12:G12)</f>
        <v/>
      </c>
    </row>
    <row r="13" ht="18.75" customHeight="1" s="10">
      <c r="A13" s="12" t="inlineStr">
        <is>
          <t>刻の流砂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3</v>
      </c>
      <c r="H13" s="12">
        <f>SUM(B13:G13)</f>
        <v/>
      </c>
    </row>
    <row r="14" ht="18.75" customHeight="1" s="10"/>
    <row r="15" ht="18.75" customHeight="1" s="10">
      <c r="A15" s="12" t="inlineStr">
        <is>
          <t>十天超越</t>
        </is>
      </c>
      <c r="B15" s="4" t="n">
        <v>110</v>
      </c>
      <c r="C15" s="4" t="n">
        <v>120</v>
      </c>
      <c r="D15" s="4" t="n">
        <v>130</v>
      </c>
      <c r="E15" s="4" t="n">
        <v>140</v>
      </c>
      <c r="F15" s="4" t="n">
        <v>150</v>
      </c>
      <c r="G15" s="11" t="inlineStr">
        <is>
          <t>總計(5凸)</t>
        </is>
      </c>
    </row>
    <row r="16" ht="18.75" customHeight="1" s="10">
      <c r="A16" s="12" t="inlineStr">
        <is>
          <t>星晶の欠片</t>
        </is>
      </c>
      <c r="B16" s="4" t="n">
        <v>7500</v>
      </c>
      <c r="C16" s="4" t="n">
        <v>2500</v>
      </c>
      <c r="D16" s="4" t="n">
        <v>0</v>
      </c>
      <c r="E16" s="4" t="n">
        <v>0</v>
      </c>
      <c r="F16" s="4" t="n">
        <v>0</v>
      </c>
      <c r="G16" s="11">
        <f>SUM(B16:F16)</f>
        <v/>
      </c>
    </row>
    <row r="17" ht="18.75" customHeight="1" s="10">
      <c r="A17" s="12" t="inlineStr">
        <is>
          <t>ヒヒイロカネ</t>
        </is>
      </c>
      <c r="B17" s="4" t="n">
        <v>1</v>
      </c>
      <c r="C17" s="4" t="n">
        <v>0</v>
      </c>
      <c r="D17" s="4" t="n">
        <v>0</v>
      </c>
      <c r="E17" s="4" t="n">
        <v>0</v>
      </c>
      <c r="F17" s="4" t="n">
        <v>0</v>
      </c>
      <c r="G17" s="11">
        <f>SUM(B17:F17)</f>
        <v/>
      </c>
    </row>
    <row r="18" ht="18.75" customHeight="1" s="10">
      <c r="A18" s="12" t="inlineStr">
        <is>
          <t>対応した銀片</t>
        </is>
      </c>
      <c r="B18" s="4" t="n">
        <v>200</v>
      </c>
      <c r="C18" s="4" t="n">
        <v>0</v>
      </c>
      <c r="D18" s="4" t="n">
        <v>0</v>
      </c>
      <c r="E18" s="4" t="n">
        <v>0</v>
      </c>
      <c r="F18" s="4" t="n">
        <v>0</v>
      </c>
      <c r="G18" s="11">
        <f>SUM(B18:F18)</f>
        <v/>
      </c>
    </row>
    <row r="19" ht="18.75" customHeight="1" s="10">
      <c r="A19" s="12" t="inlineStr">
        <is>
          <t>対応した宝珠</t>
        </is>
      </c>
      <c r="B19" s="4" t="n">
        <v>7500</v>
      </c>
      <c r="C19" s="4" t="n">
        <v>0</v>
      </c>
      <c r="D19" s="4" t="n">
        <v>0</v>
      </c>
      <c r="E19" s="4" t="n">
        <v>0</v>
      </c>
      <c r="F19" s="4" t="n">
        <v>0</v>
      </c>
      <c r="G19" s="11">
        <f>SUM(B19:F19)</f>
        <v/>
      </c>
    </row>
    <row r="20" ht="18.75" customHeight="1" s="10">
      <c r="A20" s="12" t="inlineStr">
        <is>
          <t>対応したジーン</t>
        </is>
      </c>
      <c r="B20" s="4" t="n">
        <v>7500</v>
      </c>
      <c r="C20" s="4" t="n">
        <v>2500</v>
      </c>
      <c r="D20" s="4" t="n">
        <v>0</v>
      </c>
      <c r="E20" s="4" t="n">
        <v>0</v>
      </c>
      <c r="F20" s="4" t="n">
        <v>0</v>
      </c>
      <c r="G20" s="11">
        <f>SUM(B20:F20)</f>
        <v/>
      </c>
    </row>
    <row r="21" ht="18.75" customHeight="1" s="10">
      <c r="A21" s="12" t="inlineStr">
        <is>
          <t>対応した朽ち武器</t>
        </is>
      </c>
      <c r="B21" s="4" t="n">
        <v>120</v>
      </c>
      <c r="C21" s="4" t="n">
        <v>40</v>
      </c>
      <c r="D21" s="4" t="n">
        <v>0</v>
      </c>
      <c r="E21" s="4" t="n">
        <v>0</v>
      </c>
      <c r="F21" s="4" t="n">
        <v>0</v>
      </c>
      <c r="G21" s="11">
        <f>SUM(B21:F21)</f>
        <v/>
      </c>
    </row>
    <row r="22" ht="18.75" customHeight="1" s="10">
      <c r="A22" s="12" t="inlineStr">
        <is>
          <t>マグナ2マグアニ</t>
        </is>
      </c>
      <c r="B22" s="4" t="n">
        <v>0</v>
      </c>
      <c r="C22" s="4" t="n">
        <v>50</v>
      </c>
      <c r="D22" s="4" t="n">
        <v>0</v>
      </c>
      <c r="E22" s="4" t="n">
        <v>0</v>
      </c>
      <c r="F22" s="4" t="n">
        <v>0</v>
      </c>
      <c r="G22" s="11">
        <f>SUM(B22:F22)</f>
        <v/>
      </c>
    </row>
    <row r="23" ht="18.75" customHeight="1" s="10">
      <c r="A23" s="12" t="inlineStr">
        <is>
          <t>プシュケー</t>
        </is>
      </c>
      <c r="B23" s="4" t="n">
        <v>0</v>
      </c>
      <c r="C23" s="4" t="n">
        <v>300</v>
      </c>
      <c r="D23" s="4" t="n">
        <v>0</v>
      </c>
      <c r="E23" s="4" t="n">
        <v>0</v>
      </c>
      <c r="F23" s="4" t="n">
        <v>0</v>
      </c>
      <c r="G23" s="11">
        <f>SUM(B23:F23)</f>
        <v/>
      </c>
    </row>
    <row r="24" ht="18.75" customHeight="1" s="10">
      <c r="A24" s="12" t="inlineStr">
        <is>
          <t>バハ紫電角</t>
        </is>
      </c>
      <c r="B24" s="4" t="n">
        <v>0</v>
      </c>
      <c r="C24" s="4" t="n">
        <v>100</v>
      </c>
      <c r="D24" s="4" t="n">
        <v>0</v>
      </c>
      <c r="E24" s="4" t="n">
        <v>0</v>
      </c>
      <c r="F24" s="4" t="n">
        <v>0</v>
      </c>
      <c r="G24" s="11">
        <f>SUM(B24:F24)</f>
        <v/>
      </c>
    </row>
    <row r="25" ht="18.75" customHeight="1" s="10">
      <c r="A25" s="12" t="inlineStr">
        <is>
          <t>究竟の証</t>
        </is>
      </c>
      <c r="B25" s="4" t="n">
        <v>0</v>
      </c>
      <c r="C25" s="4" t="n">
        <v>100</v>
      </c>
      <c r="D25" s="4" t="n">
        <v>0</v>
      </c>
      <c r="E25" s="4" t="n">
        <v>0</v>
      </c>
      <c r="F25" s="4" t="n">
        <v>0</v>
      </c>
      <c r="G25" s="11">
        <f>SUM(B25:F25)</f>
        <v/>
      </c>
    </row>
    <row r="26" ht="18.75" customHeight="1" s="10">
      <c r="A26" s="12" t="inlineStr">
        <is>
          <t>JP</t>
        </is>
      </c>
      <c r="B26" s="4" t="n">
        <v>0</v>
      </c>
      <c r="C26" s="4" t="n">
        <v>20000</v>
      </c>
      <c r="D26" s="4" t="n">
        <v>0</v>
      </c>
      <c r="E26" s="4" t="n">
        <v>0</v>
      </c>
      <c r="F26" s="4" t="n">
        <v>0</v>
      </c>
      <c r="G26" s="11">
        <f>SUM(B26:F26)</f>
        <v/>
      </c>
    </row>
    <row r="27" ht="18.75" customHeight="1" s="10">
      <c r="A27" s="12" t="inlineStr">
        <is>
          <t>煌光の宝珠</t>
        </is>
      </c>
      <c r="B27" s="4" t="n">
        <v>0</v>
      </c>
      <c r="C27" s="4" t="n">
        <v>500</v>
      </c>
      <c r="D27" s="4" t="n">
        <v>0</v>
      </c>
      <c r="E27" s="4" t="n">
        <v>0</v>
      </c>
      <c r="F27" s="4" t="n">
        <v>0</v>
      </c>
      <c r="G27" s="11">
        <f>SUM(B27:F27)</f>
        <v/>
      </c>
    </row>
    <row r="28" ht="18.75" customHeight="1" s="10">
      <c r="A28" s="12" t="inlineStr">
        <is>
          <t>天光の巻</t>
        </is>
      </c>
      <c r="B28" s="4" t="n">
        <v>0</v>
      </c>
      <c r="C28" s="4" t="n">
        <v>500</v>
      </c>
      <c r="D28" s="4" t="n">
        <v>0</v>
      </c>
      <c r="E28" s="4" t="n">
        <v>0</v>
      </c>
      <c r="F28" s="4" t="n">
        <v>0</v>
      </c>
      <c r="G28" s="11">
        <f>SUM(B28:F28)</f>
        <v/>
      </c>
    </row>
    <row r="29" ht="18.75" customHeight="1" s="10">
      <c r="A29" s="12" t="inlineStr">
        <is>
          <t>ホーリー・ジーン</t>
        </is>
      </c>
      <c r="B29" s="4" t="n">
        <v>0</v>
      </c>
      <c r="C29" s="4" t="n">
        <v>500</v>
      </c>
      <c r="D29" s="4" t="n">
        <v>0</v>
      </c>
      <c r="E29" s="4" t="n">
        <v>0</v>
      </c>
      <c r="F29" s="4" t="n">
        <v>0</v>
      </c>
      <c r="G29" s="11">
        <f>SUM(B29:F29)</f>
        <v/>
      </c>
    </row>
    <row r="30" ht="18.75" customHeight="1" s="10">
      <c r="A30" s="12" t="inlineStr">
        <is>
          <t>白竜鱗</t>
        </is>
      </c>
      <c r="B30" s="4" t="n">
        <v>0</v>
      </c>
      <c r="C30" s="4" t="n">
        <v>500</v>
      </c>
      <c r="D30" s="4" t="n">
        <v>0</v>
      </c>
      <c r="E30" s="4" t="n">
        <v>0</v>
      </c>
      <c r="F30" s="4" t="n">
        <v>0</v>
      </c>
      <c r="G30" s="11">
        <f>SUM(B30:F30)</f>
        <v/>
      </c>
    </row>
    <row r="31" ht="18.75" customHeight="1" s="10">
      <c r="A31" s="12" t="inlineStr">
        <is>
          <t>栄光の証</t>
        </is>
      </c>
      <c r="B31" s="4" t="n">
        <v>0</v>
      </c>
      <c r="C31" s="4" t="n">
        <v>500</v>
      </c>
      <c r="D31" s="4" t="n">
        <v>0</v>
      </c>
      <c r="E31" s="4" t="n">
        <v>0</v>
      </c>
      <c r="F31" s="4" t="n">
        <v>0</v>
      </c>
      <c r="G31" s="11">
        <f>SUM(B31:F31)</f>
        <v/>
      </c>
    </row>
    <row r="32" ht="18.75" customHeight="1" s="10">
      <c r="A32" s="12" t="inlineStr">
        <is>
          <t>宝晶石</t>
        </is>
      </c>
      <c r="B32" s="4" t="n">
        <v>0</v>
      </c>
      <c r="C32" s="4" t="n">
        <v>1000</v>
      </c>
      <c r="D32" s="4" t="n">
        <v>0</v>
      </c>
      <c r="E32" s="4" t="n">
        <v>0</v>
      </c>
      <c r="F32" s="4" t="n">
        <v>0</v>
      </c>
      <c r="G32" s="11">
        <f>SUM(B32:F32)</f>
        <v/>
      </c>
    </row>
    <row r="33" ht="18.75" customHeight="1" s="10">
      <c r="A33" s="12" t="inlineStr">
        <is>
          <t>天星器</t>
        </is>
      </c>
      <c r="B33" s="4" t="n">
        <v>0</v>
      </c>
      <c r="C33" s="4" t="n">
        <v>40</v>
      </c>
      <c r="D33" s="4" t="n">
        <v>0</v>
      </c>
      <c r="E33" s="4" t="n">
        <v>0</v>
      </c>
      <c r="F33" s="4" t="n">
        <v>0</v>
      </c>
      <c r="G33" s="11">
        <f>SUM(B33:F33)</f>
        <v/>
      </c>
    </row>
    <row r="34" ht="18.75" customHeight="1" s="10">
      <c r="A34" s="12" t="inlineStr">
        <is>
          <t>対応した下位宝珠</t>
        </is>
      </c>
      <c r="B34" s="4" t="n">
        <v>0</v>
      </c>
      <c r="C34" s="4" t="n">
        <v>2500</v>
      </c>
      <c r="D34" s="4" t="n">
        <v>0</v>
      </c>
      <c r="E34" s="4" t="n">
        <v>0</v>
      </c>
      <c r="F34" s="4" t="n">
        <v>0</v>
      </c>
      <c r="G34" s="11">
        <f>SUM(B34:F34)</f>
        <v/>
      </c>
    </row>
    <row r="35" ht="18.75" customHeight="1" s="10">
      <c r="A35" s="12" t="inlineStr">
        <is>
          <t>真なるアニマ</t>
        </is>
      </c>
      <c r="B35" s="4" t="n">
        <v>0</v>
      </c>
      <c r="C35" s="4" t="n">
        <v>30</v>
      </c>
      <c r="D35" s="4" t="n">
        <v>0</v>
      </c>
      <c r="E35" s="4" t="n">
        <v>0</v>
      </c>
      <c r="F35" s="4" t="n">
        <v>0</v>
      </c>
      <c r="G35" s="11">
        <f>SUM(B35:F35)</f>
        <v/>
      </c>
    </row>
    <row r="36" ht="18.75" customHeight="1" s="10">
      <c r="A36" s="12" t="inlineStr">
        <is>
          <t>碧麗の証</t>
        </is>
      </c>
      <c r="B36" s="4" t="n">
        <v>0</v>
      </c>
      <c r="C36" s="4" t="n">
        <v>0</v>
      </c>
      <c r="D36" s="4" t="n">
        <v>1</v>
      </c>
      <c r="E36" s="4" t="n">
        <v>0</v>
      </c>
      <c r="F36" s="4" t="n">
        <v>1</v>
      </c>
      <c r="G36" s="11">
        <f>SUM(B36:F36)</f>
        <v/>
      </c>
    </row>
    <row r="37" ht="18.75" customHeight="1" s="10">
      <c r="A37" s="12" t="inlineStr">
        <is>
          <t>黒麒麟or黄龍のマグアニ</t>
        </is>
      </c>
      <c r="B37" s="4" t="n">
        <v>0</v>
      </c>
      <c r="C37" s="4" t="n">
        <v>0</v>
      </c>
      <c r="D37" s="4" t="n">
        <v>0</v>
      </c>
      <c r="E37" s="4" t="n">
        <v>30</v>
      </c>
      <c r="F37" s="4" t="n">
        <v>0</v>
      </c>
      <c r="G37" s="11">
        <f>SUM(B37:F37)</f>
        <v/>
      </c>
    </row>
    <row r="38" ht="18.75" customHeight="1" s="10">
      <c r="A38" s="12" t="inlineStr">
        <is>
          <t>〇〇のブライト</t>
        </is>
      </c>
      <c r="B38" s="4" t="n">
        <v>0</v>
      </c>
      <c r="C38" s="4" t="n">
        <v>0</v>
      </c>
      <c r="D38" s="4" t="n">
        <v>0</v>
      </c>
      <c r="E38" s="4" t="n">
        <v>30</v>
      </c>
      <c r="F38" s="4" t="n">
        <v>0</v>
      </c>
      <c r="G38" s="11">
        <f>SUM(B38:F38)</f>
        <v/>
      </c>
    </row>
    <row r="39" ht="18.75" customHeight="1" s="10">
      <c r="A39" s="12" t="inlineStr">
        <is>
          <t>対応する武器エレ</t>
        </is>
      </c>
      <c r="B39" s="4" t="n">
        <v>0</v>
      </c>
      <c r="C39" s="4" t="n">
        <v>0</v>
      </c>
      <c r="D39" s="4" t="n">
        <v>0</v>
      </c>
      <c r="E39" s="4" t="n">
        <v>2000</v>
      </c>
      <c r="F39" s="4" t="n">
        <v>0</v>
      </c>
      <c r="G39" s="11">
        <f>SUM(B39:F39)</f>
        <v/>
      </c>
    </row>
    <row r="40" ht="18.75" customHeight="1" s="10">
      <c r="A40" s="12" t="inlineStr">
        <is>
          <t>対応する属性エレ</t>
        </is>
      </c>
      <c r="B40" s="4" t="n">
        <v>0</v>
      </c>
      <c r="C40" s="4" t="n">
        <v>0</v>
      </c>
      <c r="D40" s="4" t="n">
        <v>0</v>
      </c>
      <c r="E40" s="4" t="n">
        <v>2000</v>
      </c>
      <c r="F40" s="4" t="n">
        <v>0</v>
      </c>
      <c r="G40" s="11">
        <f>SUM(B40:F40)</f>
        <v/>
      </c>
    </row>
    <row r="41" ht="18.75" customHeight="1" s="10">
      <c r="A41" s="12" t="inlineStr">
        <is>
          <t>対応する竜珠</t>
        </is>
      </c>
      <c r="B41" s="4" t="n">
        <v>0</v>
      </c>
      <c r="C41" s="4" t="n">
        <v>0</v>
      </c>
      <c r="D41" s="4" t="n">
        <v>0</v>
      </c>
      <c r="E41" s="4" t="n">
        <v>300</v>
      </c>
      <c r="F41" s="4" t="n">
        <v>0</v>
      </c>
      <c r="G41" s="11">
        <f>SUM(B41:F41)</f>
        <v/>
      </c>
    </row>
    <row r="42" ht="18.75" customHeight="1" s="10">
      <c r="A42" s="12" t="inlineStr">
        <is>
          <t>真龍の金鱗</t>
        </is>
      </c>
      <c r="B42" s="4" t="n">
        <v>0</v>
      </c>
      <c r="C42" s="4" t="n">
        <v>0</v>
      </c>
      <c r="D42" s="4" t="n">
        <v>0</v>
      </c>
      <c r="E42" s="4" t="n">
        <v>50</v>
      </c>
      <c r="F42" s="4" t="n">
        <v>0</v>
      </c>
      <c r="G42" s="11">
        <f>SUM(B42:F42)</f>
        <v/>
      </c>
    </row>
    <row r="43" ht="18.75" customHeight="1" s="10">
      <c r="A43" s="12" t="inlineStr">
        <is>
          <t>ルピ</t>
        </is>
      </c>
      <c r="B43" s="4" t="n">
        <v>100000</v>
      </c>
      <c r="C43" s="4" t="n">
        <v>5000000</v>
      </c>
      <c r="D43" s="4" t="n">
        <v>0</v>
      </c>
      <c r="E43" s="4" t="n">
        <v>5000000</v>
      </c>
      <c r="F43" s="4" t="n">
        <v>0</v>
      </c>
      <c r="G43" s="11">
        <f>SUM(B43:F43)</f>
        <v/>
      </c>
    </row>
    <row r="44" ht="18.75" customHeight="1" s="10">
      <c r="A44" s="12" t="inlineStr">
        <is>
          <t>終末の暗晶</t>
        </is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30</v>
      </c>
      <c r="G44" s="11">
        <f>SUM(B44:F44)</f>
        <v/>
      </c>
    </row>
    <row r="45" ht="18.75" customHeight="1" s="10">
      <c r="A45" s="12" t="inlineStr">
        <is>
          <t>漆黒の棘翅</t>
        </is>
      </c>
      <c r="B45" s="4" t="n">
        <v>0</v>
      </c>
      <c r="C45" s="4" t="n">
        <v>0</v>
      </c>
      <c r="D45" s="4" t="n">
        <v>0</v>
      </c>
      <c r="E45" s="4" t="n">
        <v>0</v>
      </c>
      <c r="F45" s="4" t="n">
        <v>30</v>
      </c>
      <c r="G45" s="11">
        <f>SUM(B45:F45)</f>
        <v/>
      </c>
    </row>
    <row r="46" ht="18.75" customHeight="1" s="10">
      <c r="A46" s="12" t="inlineStr">
        <is>
          <t>狡知の魔角</t>
        </is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30</v>
      </c>
      <c r="G46" s="11">
        <f>SUM(B46:F46)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Z80"/>
  <sheetViews>
    <sheetView topLeftCell="A25" workbookViewId="0">
      <pane xSplit="1" topLeftCell="B1" activePane="topRight" state="frozen"/>
      <selection pane="topRight" activeCell="E26" sqref="E26"/>
    </sheetView>
  </sheetViews>
  <sheetFormatPr baseColWidth="8" defaultRowHeight="14.5"/>
  <cols>
    <col width="9" bestFit="1" customWidth="1" style="10" min="1" max="2"/>
    <col width="9" bestFit="1" customWidth="1" style="14" min="3" max="26"/>
  </cols>
  <sheetData>
    <row r="1" ht="18.75" customHeight="1" s="10">
      <c r="A1" s="12" t="inlineStr">
        <is>
          <t>十天眾</t>
        </is>
      </c>
      <c r="B1" s="12" t="inlineStr">
        <is>
          <t>屬性</t>
        </is>
      </c>
      <c r="C1" s="11" t="inlineStr">
        <is>
          <t>星晶の欠片</t>
        </is>
      </c>
      <c r="D1" s="11" t="inlineStr">
        <is>
          <t>ヒヒイロカネ</t>
        </is>
      </c>
      <c r="E1" s="11" t="inlineStr">
        <is>
          <t>対応した銀片</t>
        </is>
      </c>
      <c r="F1" s="11" t="inlineStr">
        <is>
          <t>対応した宝珠</t>
        </is>
      </c>
      <c r="G1" s="11" t="inlineStr">
        <is>
          <t>対応したジーン</t>
        </is>
      </c>
      <c r="H1" s="11" t="inlineStr">
        <is>
          <t>マグナ2マグアニ</t>
        </is>
      </c>
      <c r="I1" s="11" t="inlineStr">
        <is>
          <t>プシュケー</t>
        </is>
      </c>
      <c r="J1" s="11" t="inlineStr">
        <is>
          <t>バハ紫電角</t>
        </is>
      </c>
      <c r="K1" s="11" t="inlineStr">
        <is>
          <t>究竟の証</t>
        </is>
      </c>
      <c r="L1" s="11" t="inlineStr">
        <is>
          <t>煌光の宝珠</t>
        </is>
      </c>
      <c r="M1" s="11" t="inlineStr">
        <is>
          <t>天光の巻</t>
        </is>
      </c>
      <c r="N1" s="11" t="inlineStr">
        <is>
          <t>ホーリー・ジーン</t>
        </is>
      </c>
      <c r="O1" s="11" t="inlineStr">
        <is>
          <t>白竜鱗</t>
        </is>
      </c>
      <c r="P1" s="11" t="inlineStr">
        <is>
          <t>栄光の証</t>
        </is>
      </c>
      <c r="Q1" s="11" t="inlineStr">
        <is>
          <t>真なるアニマ</t>
        </is>
      </c>
      <c r="R1" s="11" t="inlineStr">
        <is>
          <t>碧麗の証</t>
        </is>
      </c>
      <c r="S1" s="11" t="inlineStr">
        <is>
          <t>黒麒麟or黄龍のマグアニ</t>
        </is>
      </c>
      <c r="T1" s="11" t="inlineStr">
        <is>
          <t>対応する武器エレ</t>
        </is>
      </c>
      <c r="U1" s="11" t="inlineStr">
        <is>
          <t>対応する属性エレ</t>
        </is>
      </c>
      <c r="V1" s="11" t="inlineStr">
        <is>
          <t>対応する竜珠</t>
        </is>
      </c>
      <c r="W1" s="11" t="inlineStr">
        <is>
          <t>真龍の金鱗</t>
        </is>
      </c>
      <c r="X1" s="11" t="inlineStr">
        <is>
          <t>終末の暗晶</t>
        </is>
      </c>
      <c r="Y1" s="11" t="inlineStr">
        <is>
          <t>漆黒の棘翅</t>
        </is>
      </c>
      <c r="Z1" s="11" t="inlineStr">
        <is>
          <t>狡知の魔角</t>
        </is>
      </c>
    </row>
    <row r="2" ht="18.75" customHeight="1" s="10">
      <c r="A2" s="12" t="inlineStr">
        <is>
          <t>シエテ</t>
        </is>
      </c>
      <c r="B2" s="12" t="inlineStr">
        <is>
          <t>風</t>
        </is>
      </c>
      <c r="C2" s="4" t="n">
        <v>1202</v>
      </c>
      <c r="D2" s="4" t="n">
        <v>20004</v>
      </c>
      <c r="E2" s="4" t="n">
        <v>5411</v>
      </c>
      <c r="F2" s="4" t="n">
        <v>1041</v>
      </c>
      <c r="G2" s="4" t="n">
        <v>1343</v>
      </c>
      <c r="H2" s="4" t="n">
        <v>517</v>
      </c>
      <c r="I2" s="4" t="n">
        <v>114</v>
      </c>
      <c r="J2" s="4" t="n">
        <v>79</v>
      </c>
      <c r="K2" s="4" t="n">
        <v>2003</v>
      </c>
      <c r="L2" s="4" t="n">
        <v>1052</v>
      </c>
      <c r="M2" s="4" t="n">
        <v>1352</v>
      </c>
      <c r="N2" s="4" t="n">
        <v>1353</v>
      </c>
      <c r="O2" s="4" t="n">
        <v>1151</v>
      </c>
      <c r="P2" s="4" t="n">
        <v>2001</v>
      </c>
      <c r="Q2" s="4" t="n">
        <v>44</v>
      </c>
      <c r="R2" s="4" t="n">
        <v>6511</v>
      </c>
      <c r="S2" s="4" t="n">
        <v>529</v>
      </c>
      <c r="T2" s="4" t="n">
        <v>4011</v>
      </c>
      <c r="U2" s="4" t="n">
        <v>5041</v>
      </c>
      <c r="V2" s="4" t="n">
        <v>560</v>
      </c>
      <c r="W2" s="4" t="n">
        <v>547</v>
      </c>
      <c r="X2" s="4" t="n">
        <v>538</v>
      </c>
      <c r="Y2" s="4" t="n">
        <v>555</v>
      </c>
      <c r="Z2" s="4" t="n">
        <v>570</v>
      </c>
    </row>
    <row r="3" ht="18.75" customHeight="1" s="10">
      <c r="A3" s="12" t="inlineStr">
        <is>
          <t>カトル</t>
        </is>
      </c>
      <c r="B3" s="12" t="inlineStr">
        <is>
          <t>水</t>
        </is>
      </c>
      <c r="C3" s="4" t="n">
        <v>1202</v>
      </c>
      <c r="D3" s="4" t="n">
        <v>20004</v>
      </c>
      <c r="E3" s="4" t="n">
        <v>5421</v>
      </c>
      <c r="F3" s="4" t="n">
        <v>1021</v>
      </c>
      <c r="G3" s="4" t="n">
        <v>1323</v>
      </c>
      <c r="H3" s="4" t="n">
        <v>513</v>
      </c>
      <c r="I3" s="4" t="n">
        <v>112</v>
      </c>
      <c r="J3" s="4" t="n">
        <v>79</v>
      </c>
      <c r="K3" s="4" t="n">
        <v>2003</v>
      </c>
      <c r="L3" s="4" t="n">
        <v>1052</v>
      </c>
      <c r="M3" s="4" t="n">
        <v>1352</v>
      </c>
      <c r="N3" s="4" t="n">
        <v>1353</v>
      </c>
      <c r="O3" s="4" t="n">
        <v>1151</v>
      </c>
      <c r="P3" s="4" t="n">
        <v>2001</v>
      </c>
      <c r="Q3" s="4" t="n">
        <v>42</v>
      </c>
      <c r="R3" s="4" t="n">
        <v>6511</v>
      </c>
      <c r="S3" s="4" t="n">
        <v>531</v>
      </c>
      <c r="T3" s="4" t="n">
        <v>4021</v>
      </c>
      <c r="U3" s="4" t="n">
        <v>5021</v>
      </c>
      <c r="V3" s="4" t="n">
        <v>558</v>
      </c>
      <c r="W3" s="4" t="n">
        <v>547</v>
      </c>
      <c r="X3" s="4" t="n">
        <v>538</v>
      </c>
      <c r="Y3" s="4" t="n">
        <v>555</v>
      </c>
      <c r="Z3" s="4" t="n">
        <v>570</v>
      </c>
    </row>
    <row r="4" ht="18.75" customHeight="1" s="10">
      <c r="A4" s="12" t="inlineStr">
        <is>
          <t>ウーノ</t>
        </is>
      </c>
      <c r="B4" s="12" t="inlineStr">
        <is>
          <t>水</t>
        </is>
      </c>
      <c r="C4" s="4" t="n">
        <v>1202</v>
      </c>
      <c r="D4" s="4" t="n">
        <v>20004</v>
      </c>
      <c r="E4" s="4" t="n">
        <v>5431</v>
      </c>
      <c r="F4" s="4" t="n">
        <v>1021</v>
      </c>
      <c r="G4" s="4" t="n">
        <v>1323</v>
      </c>
      <c r="H4" s="4" t="n">
        <v>513</v>
      </c>
      <c r="I4" s="4" t="n">
        <v>112</v>
      </c>
      <c r="J4" s="4" t="n">
        <v>79</v>
      </c>
      <c r="K4" s="4" t="n">
        <v>2003</v>
      </c>
      <c r="L4" s="4" t="n">
        <v>1052</v>
      </c>
      <c r="M4" s="4" t="n">
        <v>1352</v>
      </c>
      <c r="N4" s="4" t="n">
        <v>1353</v>
      </c>
      <c r="O4" s="4" t="n">
        <v>1151</v>
      </c>
      <c r="P4" s="4" t="n">
        <v>2001</v>
      </c>
      <c r="Q4" s="4" t="n">
        <v>42</v>
      </c>
      <c r="R4" s="4" t="n">
        <v>6511</v>
      </c>
      <c r="S4" s="4" t="n">
        <v>531</v>
      </c>
      <c r="T4" s="4" t="n">
        <v>4031</v>
      </c>
      <c r="U4" s="4" t="n">
        <v>5021</v>
      </c>
      <c r="V4" s="4" t="n">
        <v>558</v>
      </c>
      <c r="W4" s="4" t="n">
        <v>547</v>
      </c>
      <c r="X4" s="4" t="n">
        <v>538</v>
      </c>
      <c r="Y4" s="4" t="n">
        <v>555</v>
      </c>
      <c r="Z4" s="4" t="n">
        <v>570</v>
      </c>
    </row>
    <row r="5" ht="18.75" customHeight="1" s="10">
      <c r="A5" s="12" t="inlineStr">
        <is>
          <t>サラーサ</t>
        </is>
      </c>
      <c r="B5" s="12" t="inlineStr">
        <is>
          <t>土</t>
        </is>
      </c>
      <c r="C5" s="4" t="n">
        <v>1202</v>
      </c>
      <c r="D5" s="4" t="n">
        <v>20004</v>
      </c>
      <c r="E5" s="4" t="n">
        <v>5441</v>
      </c>
      <c r="F5" s="4" t="n">
        <v>1031</v>
      </c>
      <c r="G5" s="4" t="n">
        <v>1333</v>
      </c>
      <c r="H5" s="4" t="n">
        <v>515</v>
      </c>
      <c r="I5" s="4" t="n">
        <v>113</v>
      </c>
      <c r="J5" s="4" t="n">
        <v>79</v>
      </c>
      <c r="K5" s="4" t="n">
        <v>2003</v>
      </c>
      <c r="L5" s="4" t="n">
        <v>1052</v>
      </c>
      <c r="M5" s="4" t="n">
        <v>1352</v>
      </c>
      <c r="N5" s="4" t="n">
        <v>1353</v>
      </c>
      <c r="O5" s="4" t="n">
        <v>1151</v>
      </c>
      <c r="P5" s="4" t="n">
        <v>2001</v>
      </c>
      <c r="Q5" s="4" t="n">
        <v>43</v>
      </c>
      <c r="R5" s="4" t="n">
        <v>6511</v>
      </c>
      <c r="S5" s="4" t="n">
        <v>531</v>
      </c>
      <c r="T5" s="4" t="n">
        <v>4041</v>
      </c>
      <c r="U5" s="4" t="n">
        <v>5031</v>
      </c>
      <c r="V5" s="4" t="n">
        <v>559</v>
      </c>
      <c r="W5" s="4" t="n">
        <v>547</v>
      </c>
      <c r="X5" s="4" t="n">
        <v>538</v>
      </c>
      <c r="Y5" s="4" t="n">
        <v>555</v>
      </c>
      <c r="Z5" s="4" t="n">
        <v>570</v>
      </c>
    </row>
    <row r="6" ht="18.75" customHeight="1" s="10">
      <c r="A6" s="12" t="inlineStr">
        <is>
          <t>フュンフ</t>
        </is>
      </c>
      <c r="B6" s="12" t="inlineStr">
        <is>
          <t>光</t>
        </is>
      </c>
      <c r="C6" s="4" t="n">
        <v>1202</v>
      </c>
      <c r="D6" s="4" t="n">
        <v>20004</v>
      </c>
      <c r="E6" s="4" t="n">
        <v>5451</v>
      </c>
      <c r="F6" s="4" t="n">
        <v>1051</v>
      </c>
      <c r="G6" s="4" t="n">
        <v>1353</v>
      </c>
      <c r="H6" s="4" t="n">
        <v>519</v>
      </c>
      <c r="I6" s="4" t="n">
        <v>115</v>
      </c>
      <c r="J6" s="4" t="n">
        <v>79</v>
      </c>
      <c r="K6" s="4" t="n">
        <v>2003</v>
      </c>
      <c r="L6" s="4" t="n">
        <v>1052</v>
      </c>
      <c r="M6" s="4" t="n">
        <v>1352</v>
      </c>
      <c r="N6" s="4" t="n">
        <v>1353</v>
      </c>
      <c r="O6" s="4" t="n">
        <v>1151</v>
      </c>
      <c r="P6" s="4" t="n">
        <v>2001</v>
      </c>
      <c r="Q6" s="4" t="n">
        <v>45</v>
      </c>
      <c r="R6" s="4" t="n">
        <v>6511</v>
      </c>
      <c r="S6" s="4" t="n">
        <v>529</v>
      </c>
      <c r="T6" s="4" t="n">
        <v>4051</v>
      </c>
      <c r="U6" s="4" t="n">
        <v>5051</v>
      </c>
      <c r="V6" s="4" t="n">
        <v>561</v>
      </c>
      <c r="W6" s="4" t="n">
        <v>547</v>
      </c>
      <c r="X6" s="4" t="n">
        <v>538</v>
      </c>
      <c r="Y6" s="4" t="n">
        <v>555</v>
      </c>
      <c r="Z6" s="4" t="n">
        <v>570</v>
      </c>
    </row>
    <row r="7" ht="18.75" customHeight="1" s="10">
      <c r="A7" s="12" t="inlineStr">
        <is>
          <t>エッセル</t>
        </is>
      </c>
      <c r="B7" s="12" t="inlineStr">
        <is>
          <t>火</t>
        </is>
      </c>
      <c r="C7" s="4" t="n">
        <v>1202</v>
      </c>
      <c r="D7" s="4" t="n">
        <v>20004</v>
      </c>
      <c r="E7" s="4" t="n">
        <v>5461</v>
      </c>
      <c r="F7" s="4" t="n">
        <v>1011</v>
      </c>
      <c r="G7" s="4" t="n">
        <v>1313</v>
      </c>
      <c r="H7" s="4" t="n">
        <v>511</v>
      </c>
      <c r="I7" s="4" t="n">
        <v>111</v>
      </c>
      <c r="J7" s="4" t="n">
        <v>79</v>
      </c>
      <c r="K7" s="4" t="n">
        <v>2003</v>
      </c>
      <c r="L7" s="4" t="n">
        <v>1052</v>
      </c>
      <c r="M7" s="4" t="n">
        <v>1352</v>
      </c>
      <c r="N7" s="4" t="n">
        <v>1353</v>
      </c>
      <c r="O7" s="4" t="n">
        <v>1151</v>
      </c>
      <c r="P7" s="4" t="n">
        <v>2001</v>
      </c>
      <c r="Q7" s="4" t="n">
        <v>41</v>
      </c>
      <c r="R7" s="4" t="n">
        <v>6511</v>
      </c>
      <c r="S7" s="4" t="n">
        <v>529</v>
      </c>
      <c r="T7" s="4" t="n">
        <v>4061</v>
      </c>
      <c r="U7" s="4" t="n">
        <v>5011</v>
      </c>
      <c r="V7" s="4" t="n">
        <v>557</v>
      </c>
      <c r="W7" s="4" t="n">
        <v>547</v>
      </c>
      <c r="X7" s="4" t="n">
        <v>538</v>
      </c>
      <c r="Y7" s="4" t="n">
        <v>555</v>
      </c>
      <c r="Z7" s="4" t="n">
        <v>570</v>
      </c>
    </row>
    <row r="8" ht="18.75" customHeight="1" s="10">
      <c r="A8" s="12" t="inlineStr">
        <is>
          <t>シス</t>
        </is>
      </c>
      <c r="B8" s="12" t="inlineStr">
        <is>
          <t>闇</t>
        </is>
      </c>
      <c r="C8" s="4" t="n">
        <v>1202</v>
      </c>
      <c r="D8" s="4" t="n">
        <v>20004</v>
      </c>
      <c r="E8" s="4" t="n">
        <v>5471</v>
      </c>
      <c r="F8" s="4" t="n">
        <v>1061</v>
      </c>
      <c r="G8" s="4" t="n">
        <v>1363</v>
      </c>
      <c r="H8" s="4" t="n">
        <v>521</v>
      </c>
      <c r="I8" s="4" t="n">
        <v>116</v>
      </c>
      <c r="J8" s="4" t="n">
        <v>79</v>
      </c>
      <c r="K8" s="4" t="n">
        <v>2003</v>
      </c>
      <c r="L8" s="4" t="n">
        <v>1052</v>
      </c>
      <c r="M8" s="4" t="n">
        <v>1352</v>
      </c>
      <c r="N8" s="4" t="n">
        <v>1353</v>
      </c>
      <c r="O8" s="4" t="n">
        <v>1151</v>
      </c>
      <c r="P8" s="4" t="n">
        <v>2001</v>
      </c>
      <c r="Q8" s="4" t="n">
        <v>46</v>
      </c>
      <c r="R8" s="4" t="n">
        <v>6511</v>
      </c>
      <c r="S8" s="4" t="n">
        <v>531</v>
      </c>
      <c r="T8" s="4" t="n">
        <v>4071</v>
      </c>
      <c r="U8" s="4" t="n">
        <v>5061</v>
      </c>
      <c r="V8" s="4" t="n">
        <v>562</v>
      </c>
      <c r="W8" s="4" t="n">
        <v>547</v>
      </c>
      <c r="X8" s="4" t="n">
        <v>538</v>
      </c>
      <c r="Y8" s="4" t="n">
        <v>555</v>
      </c>
      <c r="Z8" s="4" t="n">
        <v>570</v>
      </c>
    </row>
    <row r="9" ht="18.75" customHeight="1" s="10">
      <c r="A9" s="12" t="inlineStr">
        <is>
          <t>ソーン</t>
        </is>
      </c>
      <c r="B9" s="12" t="inlineStr">
        <is>
          <t>光</t>
        </is>
      </c>
      <c r="C9" s="4" t="n">
        <v>1202</v>
      </c>
      <c r="D9" s="4" t="n">
        <v>20004</v>
      </c>
      <c r="E9" s="4" t="n">
        <v>5481</v>
      </c>
      <c r="F9" s="4" t="n">
        <v>1051</v>
      </c>
      <c r="G9" s="4" t="n">
        <v>1353</v>
      </c>
      <c r="H9" s="4" t="n">
        <v>519</v>
      </c>
      <c r="I9" s="4" t="n">
        <v>115</v>
      </c>
      <c r="J9" s="4" t="n">
        <v>79</v>
      </c>
      <c r="K9" s="4" t="n">
        <v>2003</v>
      </c>
      <c r="L9" s="4" t="n">
        <v>1052</v>
      </c>
      <c r="M9" s="4" t="n">
        <v>1352</v>
      </c>
      <c r="N9" s="4" t="n">
        <v>1353</v>
      </c>
      <c r="O9" s="4" t="n">
        <v>1151</v>
      </c>
      <c r="P9" s="4" t="n">
        <v>2001</v>
      </c>
      <c r="Q9" s="4" t="n">
        <v>45</v>
      </c>
      <c r="R9" s="4" t="n">
        <v>6511</v>
      </c>
      <c r="S9" s="4" t="n">
        <v>529</v>
      </c>
      <c r="T9" s="4" t="n">
        <v>4081</v>
      </c>
      <c r="U9" s="4" t="n">
        <v>5051</v>
      </c>
      <c r="V9" s="4" t="n">
        <v>561</v>
      </c>
      <c r="W9" s="4" t="n">
        <v>547</v>
      </c>
      <c r="X9" s="4" t="n">
        <v>538</v>
      </c>
      <c r="Y9" s="4" t="n">
        <v>555</v>
      </c>
      <c r="Z9" s="4" t="n">
        <v>570</v>
      </c>
    </row>
    <row r="10" ht="18.75" customHeight="1" s="10">
      <c r="A10" s="12" t="inlineStr">
        <is>
          <t>ニオ</t>
        </is>
      </c>
      <c r="B10" s="12" t="inlineStr">
        <is>
          <t>風</t>
        </is>
      </c>
      <c r="C10" s="4" t="n">
        <v>1202</v>
      </c>
      <c r="D10" s="4" t="n">
        <v>20004</v>
      </c>
      <c r="E10" s="4" t="n">
        <v>5491</v>
      </c>
      <c r="F10" s="4" t="n">
        <v>1041</v>
      </c>
      <c r="G10" s="4" t="n">
        <v>1343</v>
      </c>
      <c r="H10" s="4" t="n">
        <v>517</v>
      </c>
      <c r="I10" s="4" t="n">
        <v>114</v>
      </c>
      <c r="J10" s="4" t="n">
        <v>79</v>
      </c>
      <c r="K10" s="4" t="n">
        <v>2003</v>
      </c>
      <c r="L10" s="4" t="n">
        <v>1052</v>
      </c>
      <c r="M10" s="4" t="n">
        <v>1352</v>
      </c>
      <c r="N10" s="4" t="n">
        <v>1353</v>
      </c>
      <c r="O10" s="4" t="n">
        <v>1151</v>
      </c>
      <c r="P10" s="4" t="n">
        <v>2001</v>
      </c>
      <c r="Q10" s="4" t="n">
        <v>44</v>
      </c>
      <c r="R10" s="4" t="n">
        <v>6511</v>
      </c>
      <c r="S10" s="4" t="n">
        <v>529</v>
      </c>
      <c r="T10" s="4" t="n">
        <v>4091</v>
      </c>
      <c r="U10" s="4" t="n">
        <v>5041</v>
      </c>
      <c r="V10" s="4" t="n">
        <v>569</v>
      </c>
      <c r="W10" s="4" t="n">
        <v>547</v>
      </c>
      <c r="X10" s="4" t="n">
        <v>538</v>
      </c>
      <c r="Y10" s="4" t="n">
        <v>555</v>
      </c>
      <c r="Z10" s="4" t="n">
        <v>570</v>
      </c>
    </row>
    <row r="11" ht="18.75" customHeight="1" s="10">
      <c r="A11" s="12" t="inlineStr">
        <is>
          <t>オクトー</t>
        </is>
      </c>
      <c r="B11" s="12" t="inlineStr">
        <is>
          <t>土</t>
        </is>
      </c>
      <c r="C11" s="4" t="n">
        <v>1202</v>
      </c>
      <c r="D11" s="4" t="n">
        <v>20004</v>
      </c>
      <c r="E11" s="4" t="n">
        <v>5501</v>
      </c>
      <c r="F11" s="4" t="n">
        <v>1031</v>
      </c>
      <c r="G11" s="4" t="n">
        <v>1333</v>
      </c>
      <c r="H11" s="4" t="n">
        <v>515</v>
      </c>
      <c r="I11" s="4" t="n">
        <v>113</v>
      </c>
      <c r="J11" s="4" t="n">
        <v>79</v>
      </c>
      <c r="K11" s="4" t="n">
        <v>2003</v>
      </c>
      <c r="L11" s="4" t="n">
        <v>1052</v>
      </c>
      <c r="M11" s="4" t="n">
        <v>1352</v>
      </c>
      <c r="N11" s="4" t="n">
        <v>1353</v>
      </c>
      <c r="O11" s="4" t="n">
        <v>1151</v>
      </c>
      <c r="P11" s="4" t="n">
        <v>2001</v>
      </c>
      <c r="Q11" s="4" t="n">
        <v>43</v>
      </c>
      <c r="R11" s="4" t="n">
        <v>6511</v>
      </c>
      <c r="S11" s="4" t="n">
        <v>531</v>
      </c>
      <c r="T11" s="4" t="n">
        <v>4101</v>
      </c>
      <c r="U11" s="4" t="n">
        <v>5031</v>
      </c>
      <c r="V11" s="4" t="n">
        <v>559</v>
      </c>
      <c r="W11" s="4" t="n">
        <v>547</v>
      </c>
      <c r="X11" s="4" t="n">
        <v>538</v>
      </c>
      <c r="Y11" s="4" t="n">
        <v>555</v>
      </c>
      <c r="Z11" s="4" t="n">
        <v>570</v>
      </c>
    </row>
    <row r="12" ht="18.75" customHeight="1" s="10"/>
    <row r="13" ht="18.75" customHeight="1" s="10"/>
    <row r="14" ht="18.75" customHeight="1" s="10">
      <c r="B14" s="12" t="inlineStr">
        <is>
          <t>所持</t>
        </is>
      </c>
      <c r="C14" s="15" t="inlineStr">
        <is>
          <t>宝珠</t>
        </is>
      </c>
      <c r="D14" s="15" t="inlineStr">
        <is>
          <t>ジーン</t>
        </is>
      </c>
      <c r="E14" s="15" t="inlineStr">
        <is>
          <t>マグナ2マグアニ</t>
        </is>
      </c>
      <c r="F14" s="11" t="inlineStr">
        <is>
          <t>プシュケー</t>
        </is>
      </c>
      <c r="G14" s="15" t="inlineStr">
        <is>
          <t>属性エレ</t>
        </is>
      </c>
      <c r="H14" s="15" t="inlineStr">
        <is>
          <t>竜珠</t>
        </is>
      </c>
      <c r="I14" s="11" t="inlineStr">
        <is>
          <t>真なるアニマ</t>
        </is>
      </c>
    </row>
    <row r="15" ht="18.75" customHeight="1" s="10">
      <c r="B15" s="12" t="inlineStr">
        <is>
          <t>火</t>
        </is>
      </c>
      <c r="C15" s="4" t="n">
        <v>1041</v>
      </c>
      <c r="D15" s="4" t="n">
        <v>1343</v>
      </c>
      <c r="E15" s="4" t="n">
        <v>517</v>
      </c>
      <c r="F15" s="4" t="n">
        <v>114</v>
      </c>
      <c r="G15" s="4" t="n">
        <v>5011</v>
      </c>
      <c r="H15" s="4" t="n">
        <v>557</v>
      </c>
      <c r="I15" s="4" t="n">
        <v>41</v>
      </c>
    </row>
    <row r="16" ht="18.75" customHeight="1" s="10">
      <c r="B16" s="12" t="inlineStr">
        <is>
          <t>水</t>
        </is>
      </c>
      <c r="C16" s="4" t="n">
        <v>1021</v>
      </c>
      <c r="D16" s="4" t="n">
        <v>1323</v>
      </c>
      <c r="E16" s="4" t="n">
        <v>513</v>
      </c>
      <c r="F16" s="4" t="n">
        <v>112</v>
      </c>
      <c r="G16" s="4" t="n">
        <v>5021</v>
      </c>
      <c r="H16" s="4" t="n">
        <v>558</v>
      </c>
      <c r="I16" s="4" t="n">
        <v>42</v>
      </c>
    </row>
    <row r="17" ht="18.75" customHeight="1" s="10">
      <c r="B17" s="12" t="inlineStr">
        <is>
          <t>土</t>
        </is>
      </c>
      <c r="C17" s="4" t="n">
        <v>1031</v>
      </c>
      <c r="D17" s="4" t="n">
        <v>1333</v>
      </c>
      <c r="E17" s="4" t="n">
        <v>515</v>
      </c>
      <c r="F17" s="4" t="n">
        <v>113</v>
      </c>
      <c r="G17" s="4" t="n">
        <v>5031</v>
      </c>
      <c r="H17" s="4" t="n">
        <v>559</v>
      </c>
      <c r="I17" s="4" t="n">
        <v>43</v>
      </c>
    </row>
    <row r="18" ht="18.75" customHeight="1" s="10">
      <c r="B18" s="12" t="inlineStr">
        <is>
          <t>風</t>
        </is>
      </c>
      <c r="C18" s="4" t="n">
        <v>1041</v>
      </c>
      <c r="D18" s="4" t="n">
        <v>1343</v>
      </c>
      <c r="E18" s="4" t="n">
        <v>517</v>
      </c>
      <c r="F18" s="4" t="n">
        <v>114</v>
      </c>
      <c r="G18" s="4" t="n">
        <v>5041</v>
      </c>
      <c r="H18" s="4" t="n">
        <v>560</v>
      </c>
      <c r="I18" s="4" t="n">
        <v>44</v>
      </c>
    </row>
    <row r="19" ht="18.75" customHeight="1" s="10">
      <c r="B19" s="12" t="inlineStr">
        <is>
          <t>光</t>
        </is>
      </c>
      <c r="C19" s="4" t="n">
        <v>1051</v>
      </c>
      <c r="D19" s="4" t="n">
        <v>1353</v>
      </c>
      <c r="E19" s="4" t="n">
        <v>519</v>
      </c>
      <c r="F19" s="4" t="n">
        <v>115</v>
      </c>
      <c r="G19" s="4" t="n">
        <v>5051</v>
      </c>
      <c r="H19" s="4" t="n">
        <v>561</v>
      </c>
      <c r="I19" s="4" t="n">
        <v>45</v>
      </c>
    </row>
    <row r="20" ht="18.75" customHeight="1" s="10">
      <c r="B20" s="12" t="inlineStr">
        <is>
          <t>闇</t>
        </is>
      </c>
      <c r="C20" s="4" t="n">
        <v>1061</v>
      </c>
      <c r="D20" s="4" t="n">
        <v>1363</v>
      </c>
      <c r="E20" s="4" t="n">
        <v>521</v>
      </c>
      <c r="F20" s="4" t="n">
        <v>116</v>
      </c>
      <c r="G20" s="4" t="n">
        <v>5061</v>
      </c>
      <c r="H20" s="4" t="n">
        <v>562</v>
      </c>
      <c r="I20" s="4" t="n">
        <v>46</v>
      </c>
    </row>
    <row r="21" ht="18.75" customHeight="1" s="10"/>
    <row r="22" ht="18.75" customHeight="1" s="10">
      <c r="B22" s="12" t="inlineStr">
        <is>
          <t>全屬性共通</t>
        </is>
      </c>
      <c r="C22" s="11" t="inlineStr">
        <is>
          <t>星晶の欠片</t>
        </is>
      </c>
      <c r="D22" s="11" t="inlineStr">
        <is>
          <t>ヒヒイロカネ</t>
        </is>
      </c>
      <c r="E22" s="11" t="inlineStr">
        <is>
          <t>バハ紫電角</t>
        </is>
      </c>
      <c r="F22" s="11" t="inlineStr">
        <is>
          <t>究竟の証</t>
        </is>
      </c>
      <c r="G22" s="11" t="inlineStr">
        <is>
          <t>煌光の宝珠</t>
        </is>
      </c>
      <c r="H22" s="11" t="inlineStr">
        <is>
          <t>天光の巻</t>
        </is>
      </c>
      <c r="I22" s="11" t="inlineStr">
        <is>
          <t>ホーリージーン</t>
        </is>
      </c>
      <c r="J22" s="11" t="inlineStr">
        <is>
          <t>白竜鱗</t>
        </is>
      </c>
      <c r="K22" s="11" t="inlineStr">
        <is>
          <t>栄光の証</t>
        </is>
      </c>
      <c r="L22" s="11" t="inlineStr">
        <is>
          <t>碧麗の証</t>
        </is>
      </c>
      <c r="M22" s="11" t="inlineStr">
        <is>
          <t>真龍の金鱗</t>
        </is>
      </c>
      <c r="N22" s="11" t="inlineStr">
        <is>
          <t>終末の暗晶</t>
        </is>
      </c>
      <c r="O22" s="11" t="inlineStr">
        <is>
          <t>漆黒の棘翅</t>
        </is>
      </c>
      <c r="P22" s="11" t="inlineStr">
        <is>
          <t>狡知の魔角</t>
        </is>
      </c>
      <c r="Q22" s="11" t="inlineStr">
        <is>
          <t>黄龍のマグアニ</t>
        </is>
      </c>
      <c r="R22" s="16" t="inlineStr">
        <is>
          <t>黒麒麟のマグアニ</t>
        </is>
      </c>
      <c r="S22" s="16" t="n"/>
      <c r="T22" s="16" t="n"/>
      <c r="U22" s="16" t="n"/>
    </row>
    <row r="23" ht="18.75" customHeight="1" s="10">
      <c r="C23" s="4" t="n">
        <v>1202</v>
      </c>
      <c r="D23" s="4" t="n">
        <v>20004</v>
      </c>
      <c r="E23" s="4" t="n">
        <v>79</v>
      </c>
      <c r="F23" s="4" t="n">
        <v>2003</v>
      </c>
      <c r="G23" s="4" t="n">
        <v>1052</v>
      </c>
      <c r="H23" s="4" t="n">
        <v>1352</v>
      </c>
      <c r="I23" s="4" t="n">
        <v>1353</v>
      </c>
      <c r="J23" s="4" t="n">
        <v>1151</v>
      </c>
      <c r="K23" s="4" t="n">
        <v>2001</v>
      </c>
      <c r="L23" s="4" t="n">
        <v>6511</v>
      </c>
      <c r="M23" s="4" t="n">
        <v>547</v>
      </c>
      <c r="N23" s="4" t="n">
        <v>538</v>
      </c>
      <c r="O23" s="4" t="n">
        <v>555</v>
      </c>
      <c r="P23" s="4" t="n">
        <v>570</v>
      </c>
      <c r="Q23" s="4" t="n">
        <v>529</v>
      </c>
      <c r="R23" s="4" t="n">
        <v>531</v>
      </c>
    </row>
    <row r="24" ht="18.75" customHeight="1" s="10"/>
    <row r="25" ht="18.75" customHeight="1" s="10">
      <c r="B25" s="12" t="inlineStr">
        <is>
          <t>十天別</t>
        </is>
      </c>
      <c r="C25" s="11" t="inlineStr">
        <is>
          <t>武器種</t>
        </is>
      </c>
      <c r="D25" s="11" t="inlineStr">
        <is>
          <t>対応した銀片</t>
        </is>
      </c>
      <c r="E25" s="11" t="inlineStr">
        <is>
          <t>対応する武器エレ</t>
        </is>
      </c>
    </row>
    <row r="26" ht="18.75" customHeight="1" s="10">
      <c r="B26" s="12" t="inlineStr">
        <is>
          <t>ウーノ</t>
        </is>
      </c>
      <c r="C26" s="11" t="inlineStr">
        <is>
          <t>槍</t>
        </is>
      </c>
      <c r="D26" s="4" t="n">
        <v>5411</v>
      </c>
      <c r="E26" s="4" t="n">
        <v>4011</v>
      </c>
    </row>
    <row r="27" ht="18.75" customHeight="1" s="10">
      <c r="B27" s="12" t="inlineStr">
        <is>
          <t>ソーン</t>
        </is>
      </c>
      <c r="C27" s="11" t="inlineStr">
        <is>
          <t>弓</t>
        </is>
      </c>
      <c r="D27" s="4" t="n">
        <v>5421</v>
      </c>
      <c r="E27" s="4" t="n">
        <v>4021</v>
      </c>
    </row>
    <row r="28" ht="18.75" customHeight="1" s="10">
      <c r="B28" s="12" t="inlineStr">
        <is>
          <t>サラーサ</t>
        </is>
      </c>
      <c r="C28" s="11" t="inlineStr">
        <is>
          <t>斧</t>
        </is>
      </c>
      <c r="D28" s="4" t="n">
        <v>5431</v>
      </c>
      <c r="E28" s="4" t="n">
        <v>4031</v>
      </c>
    </row>
    <row r="29" ht="18.75" customHeight="1" s="10">
      <c r="B29" s="12" t="inlineStr">
        <is>
          <t>カトル</t>
        </is>
      </c>
      <c r="C29" s="11" t="inlineStr">
        <is>
          <t>短劍</t>
        </is>
      </c>
      <c r="D29" s="4" t="n">
        <v>5441</v>
      </c>
      <c r="E29" s="4" t="n">
        <v>4041</v>
      </c>
    </row>
    <row r="30" ht="18.75" customHeight="1" s="10">
      <c r="A30" s="17" t="n"/>
      <c r="B30" s="12" t="inlineStr">
        <is>
          <t>フュンフ</t>
        </is>
      </c>
      <c r="C30" s="11" t="inlineStr">
        <is>
          <t>杖</t>
        </is>
      </c>
      <c r="D30" s="4" t="n">
        <v>5451</v>
      </c>
      <c r="E30" s="4" t="n">
        <v>4051</v>
      </c>
    </row>
    <row r="31" ht="18.75" customHeight="1" s="10">
      <c r="B31" s="17" t="inlineStr">
        <is>
          <t>シス</t>
        </is>
      </c>
      <c r="C31" s="18" t="inlineStr">
        <is>
          <t>格鬥</t>
        </is>
      </c>
      <c r="D31" s="19" t="n">
        <v>5461</v>
      </c>
      <c r="E31" s="19" t="n">
        <v>4061</v>
      </c>
    </row>
    <row r="32" ht="18.75" customHeight="1" s="10">
      <c r="B32" s="12" t="inlineStr">
        <is>
          <t>シエテ</t>
        </is>
      </c>
      <c r="C32" s="11" t="inlineStr">
        <is>
          <t>劍</t>
        </is>
      </c>
      <c r="D32" s="4" t="n">
        <v>5471</v>
      </c>
      <c r="E32" s="4" t="n">
        <v>4071</v>
      </c>
    </row>
    <row r="33" ht="18.75" customHeight="1" s="10">
      <c r="A33" s="17" t="n"/>
      <c r="B33" s="12" t="inlineStr">
        <is>
          <t>オクトー</t>
        </is>
      </c>
      <c r="C33" s="11" t="inlineStr">
        <is>
          <t>刀</t>
        </is>
      </c>
      <c r="D33" s="4" t="n">
        <v>5481</v>
      </c>
      <c r="E33" s="4" t="n">
        <v>4081</v>
      </c>
    </row>
    <row r="34" ht="18.75" customHeight="1" s="10">
      <c r="A34" s="17" t="n"/>
      <c r="B34" s="17" t="inlineStr">
        <is>
          <t>ニオ</t>
        </is>
      </c>
      <c r="C34" s="18" t="inlineStr">
        <is>
          <t>樂器</t>
        </is>
      </c>
      <c r="D34" s="19" t="n">
        <v>5491</v>
      </c>
      <c r="E34" s="19" t="n">
        <v>4091</v>
      </c>
    </row>
    <row r="35" ht="18.75" customHeight="1" s="10">
      <c r="B35" s="12" t="inlineStr">
        <is>
          <t>エッセル</t>
        </is>
      </c>
      <c r="C35" s="11" t="inlineStr">
        <is>
          <t>銃</t>
        </is>
      </c>
      <c r="D35" s="4" t="n">
        <v>5501</v>
      </c>
      <c r="E35" s="4" t="n">
        <v>4101</v>
      </c>
    </row>
    <row r="36" ht="18.75" customHeight="1" s="10">
      <c r="B36" s="20" t="n"/>
      <c r="C36" s="15" t="n"/>
      <c r="E36" s="15" t="n"/>
      <c r="F36" s="15" t="n"/>
    </row>
    <row r="37" ht="18.75" customHeight="1" s="10"/>
    <row r="38" ht="18.75" customHeight="1" s="10"/>
    <row r="39" ht="18.75" customHeight="1" s="10"/>
    <row r="40" ht="18.75" customHeight="1" s="10"/>
    <row r="41" ht="18.75" customHeight="1" s="10"/>
    <row r="42" ht="18.75" customHeight="1" s="10"/>
    <row r="43" ht="18.75" customHeight="1" s="10"/>
    <row r="44" ht="18.75" customHeight="1" s="10">
      <c r="K44" s="11" t="n"/>
      <c r="L44" s="11" t="n"/>
    </row>
    <row r="45" ht="18.75" customHeight="1" s="10"/>
    <row r="46" ht="18.75" customHeight="1" s="10"/>
    <row r="47" ht="18.75" customHeight="1" s="10"/>
    <row r="48" ht="18.75" customHeight="1" s="10"/>
    <row r="49" ht="18.75" customHeight="1" s="10"/>
    <row r="50" ht="18.75" customHeight="1" s="10"/>
    <row r="51" ht="18.75" customHeight="1" s="10"/>
    <row r="52" ht="18.75" customHeight="1" s="10"/>
    <row r="53" ht="18.75" customHeight="1" s="10">
      <c r="A53" s="17" t="n"/>
      <c r="B53" s="17" t="n"/>
      <c r="C53" s="18" t="n"/>
      <c r="D53" s="18" t="n"/>
      <c r="E53" s="18" t="n"/>
    </row>
    <row r="54" ht="18.75" customHeight="1" s="10"/>
    <row r="55" ht="18.75" customHeight="1" s="10"/>
    <row r="56" ht="18.75" customHeight="1" s="10">
      <c r="A56" s="17" t="n"/>
      <c r="B56" s="17" t="n"/>
      <c r="C56" s="18" t="n"/>
      <c r="D56" s="18" t="n"/>
      <c r="E56" s="18" t="n"/>
    </row>
    <row r="57" ht="18.75" customHeight="1" s="10"/>
    <row r="58" ht="18.75" customHeight="1" s="10"/>
    <row r="59" ht="18.75" customHeight="1" s="10">
      <c r="B59" s="20" t="n"/>
      <c r="C59" s="15" t="n"/>
      <c r="E59" s="15" t="n"/>
      <c r="F59" s="15" t="n"/>
    </row>
    <row r="60" ht="18.75" customHeight="1" s="10">
      <c r="A60" s="17" t="n"/>
    </row>
    <row r="61" ht="18.75" customHeight="1" s="10"/>
    <row r="62" ht="18.75" customHeight="1" s="10"/>
    <row r="63" ht="18.75" customHeight="1" s="10"/>
    <row r="64" ht="18.75" customHeight="1" s="10"/>
    <row r="65" ht="18.75" customHeight="1" s="10">
      <c r="A65" s="17" t="n"/>
    </row>
    <row r="66" ht="18.75" customHeight="1" s="10"/>
    <row r="67" ht="18.75" customHeight="1" s="10">
      <c r="K67" s="11" t="n"/>
      <c r="L67" s="11" t="n"/>
    </row>
    <row r="68" ht="18.75" customHeight="1" s="10"/>
    <row r="69" ht="18.75" customHeight="1" s="10"/>
    <row r="70" ht="18.75" customHeight="1" s="10"/>
    <row r="71" ht="18.75" customHeight="1" s="10"/>
    <row r="72" ht="18.75" customHeight="1" s="10"/>
    <row r="73" ht="18.75" customHeight="1" s="10"/>
    <row r="74" ht="18.75" customHeight="1" s="10"/>
    <row r="75" ht="18.75" customHeight="1" s="10"/>
    <row r="76" ht="18.75" customHeight="1" s="10">
      <c r="A76" s="17" t="n"/>
      <c r="B76" s="17" t="n"/>
    </row>
    <row r="77" ht="18.75" customHeight="1" s="10"/>
    <row r="78" ht="18.75" customHeight="1" s="10"/>
    <row r="79" ht="18.75" customHeight="1" s="10">
      <c r="A79" s="17" t="n"/>
      <c r="B79" s="17" t="n"/>
    </row>
    <row r="80" ht="18.75" customHeight="1" s="10">
      <c r="A80" s="17" t="n"/>
      <c r="B80" s="17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Z291"/>
  <sheetViews>
    <sheetView topLeftCell="A25" workbookViewId="0">
      <selection activeCell="A1" sqref="A1"/>
    </sheetView>
  </sheetViews>
  <sheetFormatPr baseColWidth="8" defaultRowHeight="14.5"/>
  <cols>
    <col width="13.59765625" bestFit="1" customWidth="1" style="8" min="1" max="2"/>
    <col width="13.59765625" bestFit="1" customWidth="1" style="9" min="3" max="19"/>
    <col width="13.59765625" bestFit="1" customWidth="1" style="10" min="20" max="26"/>
  </cols>
  <sheetData>
    <row r="1" ht="18.75" customHeight="1" s="10">
      <c r="A1" s="1" t="inlineStr">
        <is>
          <t>id</t>
        </is>
      </c>
      <c r="B1" s="1" t="inlineStr">
        <is>
          <t>name</t>
        </is>
      </c>
      <c r="C1" s="2" t="inlineStr">
        <is>
          <t>quantity</t>
        </is>
      </c>
    </row>
    <row r="2" ht="18.75" customHeight="1" s="10">
      <c r="A2" s="3" t="n">
        <v>10</v>
      </c>
      <c r="B2" s="1" t="inlineStr">
        <is>
          <t>ティアマトのアニマ</t>
        </is>
      </c>
      <c r="C2" s="4" t="n">
        <v>751</v>
      </c>
    </row>
    <row r="3" ht="18.75" customHeight="1" s="10">
      <c r="A3" s="3" t="n">
        <v>18</v>
      </c>
      <c r="B3" s="1" t="inlineStr">
        <is>
          <t>ティアマトのマグナアニマ</t>
        </is>
      </c>
      <c r="C3" s="4" t="n">
        <v>172</v>
      </c>
    </row>
    <row r="4" ht="18.75" customHeight="1" s="10">
      <c r="A4" s="3" t="n">
        <v>32</v>
      </c>
      <c r="B4" s="1" t="inlineStr">
        <is>
          <t>嵐竜の琥珀眼</t>
        </is>
      </c>
      <c r="C4" s="4" t="n">
        <v>322</v>
      </c>
    </row>
    <row r="5" ht="18.75" customHeight="1" s="10">
      <c r="A5" s="3" t="n">
        <v>11</v>
      </c>
      <c r="B5" s="1" t="inlineStr">
        <is>
          <t>コロッサスのアニマ</t>
        </is>
      </c>
      <c r="C5" s="4" t="n">
        <v>700</v>
      </c>
    </row>
    <row r="6" ht="18.75" customHeight="1" s="10">
      <c r="A6" s="3" t="n">
        <v>19</v>
      </c>
      <c r="B6" s="1" t="inlineStr">
        <is>
          <t>コロッサスのマグナアニマ</t>
        </is>
      </c>
      <c r="C6" s="4" t="n">
        <v>203</v>
      </c>
    </row>
    <row r="7" ht="18.75" customHeight="1" s="10">
      <c r="A7" s="3" t="n">
        <v>47</v>
      </c>
      <c r="B7" s="1" t="inlineStr">
        <is>
          <t>プロミネンスリアクター</t>
        </is>
      </c>
      <c r="C7" s="4" t="n">
        <v>280</v>
      </c>
    </row>
    <row r="8" ht="18.75" customHeight="1" s="10">
      <c r="A8" s="3" t="n">
        <v>12</v>
      </c>
      <c r="B8" s="1" t="inlineStr">
        <is>
          <t>リヴァイアサンのアニマ</t>
        </is>
      </c>
      <c r="C8" s="4" t="n">
        <v>1108</v>
      </c>
    </row>
    <row r="9" ht="18.75" customHeight="1" s="10">
      <c r="A9" s="3" t="n">
        <v>20</v>
      </c>
      <c r="B9" s="1" t="inlineStr">
        <is>
          <t>ヴァイアサンのマグナアニマ</t>
        </is>
      </c>
      <c r="C9" s="4" t="n">
        <v>210</v>
      </c>
    </row>
    <row r="10" ht="18.75" customHeight="1" s="10">
      <c r="A10" s="3" t="n">
        <v>48</v>
      </c>
      <c r="B10" s="1" t="inlineStr">
        <is>
          <t>海神の扇尾</t>
        </is>
      </c>
      <c r="C10" s="4" t="n">
        <v>315</v>
      </c>
    </row>
    <row r="11" ht="18.75" customHeight="1" s="10">
      <c r="A11" s="3" t="n">
        <v>13</v>
      </c>
      <c r="B11" s="1" t="inlineStr">
        <is>
          <t>ユグドラシルのアニマ</t>
        </is>
      </c>
      <c r="C11" s="4" t="n">
        <v>982</v>
      </c>
    </row>
    <row r="12" ht="18.75" customHeight="1" s="10">
      <c r="A12" s="3" t="n">
        <v>21</v>
      </c>
      <c r="B12" s="1" t="inlineStr">
        <is>
          <t>ユグドラシルのマグナアニマ</t>
        </is>
      </c>
      <c r="C12" s="4" t="n">
        <v>212</v>
      </c>
    </row>
    <row r="13" ht="18.75" customHeight="1" s="10">
      <c r="A13" s="3" t="n">
        <v>49</v>
      </c>
      <c r="B13" s="1" t="inlineStr">
        <is>
          <t>創樹の花蕾</t>
        </is>
      </c>
      <c r="C13" s="4" t="n">
        <v>270</v>
      </c>
    </row>
    <row r="14" ht="18.75" customHeight="1" s="10">
      <c r="A14" s="3" t="n">
        <v>25</v>
      </c>
      <c r="B14" s="1" t="inlineStr">
        <is>
          <t>シュヴァリエのアニマ</t>
        </is>
      </c>
      <c r="C14" s="4" t="n">
        <v>686</v>
      </c>
    </row>
    <row r="15" ht="18.75" customHeight="1" s="10">
      <c r="A15" s="3" t="n">
        <v>26</v>
      </c>
      <c r="B15" s="1" t="inlineStr">
        <is>
          <t>シュヴァリエのマグナアニマ</t>
        </is>
      </c>
      <c r="C15" s="4" t="n">
        <v>251</v>
      </c>
    </row>
    <row r="16" ht="18.75" customHeight="1" s="10">
      <c r="A16" s="3" t="n">
        <v>50</v>
      </c>
      <c r="B16" s="1" t="inlineStr">
        <is>
          <t>プライマルビット</t>
        </is>
      </c>
      <c r="C16" s="4" t="n">
        <v>212</v>
      </c>
    </row>
    <row r="17" ht="18.75" customHeight="1" s="10">
      <c r="A17" s="3" t="n">
        <v>30</v>
      </c>
      <c r="B17" s="1" t="inlineStr">
        <is>
          <t>セレストのアニマ</t>
        </is>
      </c>
      <c r="C17" s="4" t="n">
        <v>722</v>
      </c>
    </row>
    <row r="18" ht="18.75" customHeight="1" s="10">
      <c r="A18" s="3" t="n">
        <v>31</v>
      </c>
      <c r="B18" s="1" t="inlineStr">
        <is>
          <t>セレストのマグナアニマ</t>
        </is>
      </c>
      <c r="C18" s="4" t="n">
        <v>236</v>
      </c>
    </row>
    <row r="19" ht="18.75" customHeight="1" s="10">
      <c r="A19" s="3" t="n">
        <v>51</v>
      </c>
      <c r="B19" s="1" t="inlineStr">
        <is>
          <t>黒霧の結晶</t>
        </is>
      </c>
      <c r="C19" s="4" t="n">
        <v>389</v>
      </c>
    </row>
    <row r="20" ht="18.75" customHeight="1" s="10">
      <c r="A20" s="3" t="n">
        <v>36</v>
      </c>
      <c r="B20" s="1" t="inlineStr">
        <is>
          <t>ミスラのアニマ</t>
        </is>
      </c>
      <c r="C20" s="4" t="n">
        <v>30</v>
      </c>
    </row>
    <row r="21" ht="18.75" customHeight="1" s="10">
      <c r="A21" s="3" t="n">
        <v>41</v>
      </c>
      <c r="B21" s="1" t="inlineStr">
        <is>
          <t>真なる火のアニマ</t>
        </is>
      </c>
      <c r="C21" s="4" t="n">
        <v>263</v>
      </c>
    </row>
    <row r="22" ht="18.75" customHeight="1" s="10">
      <c r="A22" s="3" t="n">
        <v>42</v>
      </c>
      <c r="B22" s="1" t="inlineStr">
        <is>
          <t>真なる水のアニマ</t>
        </is>
      </c>
      <c r="C22" s="4" t="n">
        <v>425</v>
      </c>
    </row>
    <row r="23" ht="18.75" customHeight="1" s="10">
      <c r="A23" s="3" t="n">
        <v>43</v>
      </c>
      <c r="B23" s="1" t="inlineStr">
        <is>
          <t>真なる土のアニマ</t>
        </is>
      </c>
      <c r="C23" s="4" t="n">
        <v>296</v>
      </c>
    </row>
    <row r="24" ht="18.75" customHeight="1" s="10">
      <c r="A24" s="3" t="n">
        <v>44</v>
      </c>
      <c r="B24" s="1" t="inlineStr">
        <is>
          <t>真なる風のアニマ</t>
        </is>
      </c>
      <c r="C24" s="4" t="n">
        <v>366</v>
      </c>
    </row>
    <row r="25" ht="18.75" customHeight="1" s="10">
      <c r="A25" s="3" t="n">
        <v>45</v>
      </c>
      <c r="B25" s="1" t="inlineStr">
        <is>
          <t>真なる光のアニマ</t>
        </is>
      </c>
      <c r="C25" s="4" t="n">
        <v>230</v>
      </c>
    </row>
    <row r="26" ht="18.75" customHeight="1" s="10">
      <c r="A26" s="3" t="n">
        <v>46</v>
      </c>
      <c r="B26" s="1" t="inlineStr">
        <is>
          <t>真なる闇のアニマ</t>
        </is>
      </c>
      <c r="C26" s="4" t="n">
        <v>444</v>
      </c>
    </row>
    <row r="27" ht="18.75" customHeight="1" s="10">
      <c r="A27" s="3" t="n">
        <v>55</v>
      </c>
      <c r="B27" s="1" t="n"/>
      <c r="C27" s="4" t="n">
        <v>2202</v>
      </c>
    </row>
    <row r="28" ht="18.75" customHeight="1" s="10">
      <c r="A28" s="3" t="n">
        <v>56</v>
      </c>
      <c r="B28" s="1" t="n"/>
      <c r="C28" s="4" t="n">
        <v>31</v>
      </c>
    </row>
    <row r="29" ht="18.75" customHeight="1" s="10">
      <c r="A29" s="3" t="n">
        <v>57</v>
      </c>
      <c r="B29" s="1" t="n"/>
      <c r="C29" s="4" t="n">
        <v>30</v>
      </c>
    </row>
    <row r="30" ht="18.75" customHeight="1" s="10">
      <c r="A30" s="3" t="n">
        <v>58</v>
      </c>
      <c r="B30" s="1" t="n"/>
      <c r="C30" s="4" t="n">
        <v>6</v>
      </c>
    </row>
    <row r="31" ht="18.75" customHeight="1" s="10">
      <c r="A31" s="3" t="n">
        <v>59</v>
      </c>
      <c r="B31" s="1" t="n"/>
      <c r="C31" s="4" t="n">
        <v>2</v>
      </c>
    </row>
    <row r="32" ht="18.75" customHeight="1" s="10">
      <c r="A32" s="3" t="n">
        <v>79</v>
      </c>
      <c r="B32" s="1" t="inlineStr">
        <is>
          <t>バハムートの紫電角</t>
        </is>
      </c>
      <c r="C32" s="4" t="n">
        <v>71</v>
      </c>
    </row>
    <row r="33" ht="18.75" customHeight="1" s="10">
      <c r="A33" s="3" t="n">
        <v>101</v>
      </c>
      <c r="B33" s="1" t="n"/>
      <c r="C33" s="4" t="n">
        <v>409</v>
      </c>
    </row>
    <row r="34" ht="18.75" customHeight="1" s="10">
      <c r="A34" s="3" t="n">
        <v>102</v>
      </c>
      <c r="B34" s="1" t="n"/>
      <c r="C34" s="4" t="n">
        <v>336</v>
      </c>
    </row>
    <row r="35" ht="18.75" customHeight="1" s="10">
      <c r="A35" s="3" t="n">
        <v>103</v>
      </c>
      <c r="B35" s="1" t="n"/>
      <c r="C35" s="4" t="n">
        <v>364</v>
      </c>
    </row>
    <row r="36" ht="18.75" customHeight="1" s="10">
      <c r="A36" s="3" t="n">
        <v>104</v>
      </c>
      <c r="B36" s="1" t="n"/>
      <c r="C36" s="4" t="n">
        <v>374</v>
      </c>
    </row>
    <row r="37" ht="18.75" customHeight="1" s="10">
      <c r="A37" s="3" t="n">
        <v>105</v>
      </c>
      <c r="B37" s="1" t="n"/>
      <c r="C37" s="4" t="n">
        <v>380</v>
      </c>
    </row>
    <row r="38" ht="18.75" customHeight="1" s="10">
      <c r="A38" s="3" t="n">
        <v>106</v>
      </c>
      <c r="B38" s="1" t="n"/>
      <c r="C38" s="4" t="n">
        <v>294</v>
      </c>
    </row>
    <row r="39" ht="18.75" customHeight="1" s="10">
      <c r="A39" s="3" t="n">
        <v>107</v>
      </c>
      <c r="B39" s="1" t="n"/>
      <c r="C39" s="4" t="n">
        <v>562</v>
      </c>
    </row>
    <row r="40" ht="18.75" customHeight="1" s="10">
      <c r="A40" s="3" t="n">
        <v>111</v>
      </c>
      <c r="B40" s="1" t="inlineStr">
        <is>
          <t>火のプシュケー</t>
        </is>
      </c>
      <c r="C40" s="4" t="n">
        <v>301</v>
      </c>
    </row>
    <row r="41" ht="18.75" customHeight="1" s="10">
      <c r="A41" s="3" t="n">
        <v>112</v>
      </c>
      <c r="B41" s="1" t="inlineStr">
        <is>
          <t>水のプシュケー</t>
        </is>
      </c>
      <c r="C41" s="4" t="n">
        <v>308</v>
      </c>
    </row>
    <row r="42" ht="18.75" customHeight="1" s="10">
      <c r="A42" s="3" t="n">
        <v>113</v>
      </c>
      <c r="B42" s="1" t="inlineStr">
        <is>
          <t>土のプシュケー</t>
        </is>
      </c>
      <c r="C42" s="4" t="n">
        <v>206</v>
      </c>
    </row>
    <row r="43" ht="18.75" customHeight="1" s="10">
      <c r="A43" s="3" t="n">
        <v>114</v>
      </c>
      <c r="B43" s="1" t="inlineStr">
        <is>
          <t>風のプシュケー</t>
        </is>
      </c>
      <c r="C43" s="4" t="n">
        <v>291</v>
      </c>
    </row>
    <row r="44" ht="18.75" customHeight="1" s="10">
      <c r="A44" s="3" t="n">
        <v>115</v>
      </c>
      <c r="B44" s="1" t="inlineStr">
        <is>
          <t>光のプシュケー</t>
        </is>
      </c>
      <c r="C44" s="4" t="n">
        <v>326</v>
      </c>
    </row>
    <row r="45" ht="18.75" customHeight="1" s="10">
      <c r="A45" s="3" t="n">
        <v>116</v>
      </c>
      <c r="B45" s="1" t="inlineStr">
        <is>
          <t>闇のプシュケー</t>
        </is>
      </c>
      <c r="C45" s="4" t="n">
        <v>293</v>
      </c>
    </row>
    <row r="46" ht="18.75" customHeight="1" s="10">
      <c r="A46" s="3" t="n">
        <v>64</v>
      </c>
      <c r="B46" s="1" t="n"/>
      <c r="C46" s="4" t="n">
        <v>16</v>
      </c>
    </row>
    <row r="47" ht="18.75" customHeight="1" s="10">
      <c r="A47" s="3" t="n">
        <v>76</v>
      </c>
      <c r="B47" s="1" t="n"/>
      <c r="C47" s="4" t="n">
        <v>58</v>
      </c>
    </row>
    <row r="48" ht="18.75" customHeight="1" s="10">
      <c r="A48" s="3" t="n">
        <v>60</v>
      </c>
      <c r="B48" s="1" t="n"/>
      <c r="C48" s="4" t="n">
        <v>289</v>
      </c>
    </row>
    <row r="49" ht="18.75" customHeight="1" s="10">
      <c r="A49" s="3" t="n">
        <v>73</v>
      </c>
      <c r="B49" s="1" t="n"/>
      <c r="C49" s="4" t="n">
        <v>3</v>
      </c>
    </row>
    <row r="50" ht="18.75" customHeight="1" s="10">
      <c r="A50" s="3" t="n">
        <v>62</v>
      </c>
      <c r="B50" s="1" t="n"/>
      <c r="C50" s="4" t="n">
        <v>175</v>
      </c>
    </row>
    <row r="51" ht="18.75" customHeight="1" s="10">
      <c r="A51" s="3" t="n">
        <v>74</v>
      </c>
      <c r="B51" s="1" t="n"/>
      <c r="C51" s="4" t="n">
        <v>7</v>
      </c>
    </row>
    <row r="52" ht="18.75" customHeight="1" s="10">
      <c r="A52" s="3" t="n">
        <v>65</v>
      </c>
      <c r="B52" s="1" t="n"/>
      <c r="C52" s="4" t="n">
        <v>471</v>
      </c>
    </row>
    <row r="53" ht="18.75" customHeight="1" s="10">
      <c r="A53" s="3" t="n">
        <v>77</v>
      </c>
      <c r="B53" s="1" t="n"/>
      <c r="C53" s="4" t="n">
        <v>23</v>
      </c>
    </row>
    <row r="54" ht="18.75" customHeight="1" s="10">
      <c r="A54" s="3" t="n">
        <v>66</v>
      </c>
      <c r="B54" s="1" t="n"/>
      <c r="C54" s="4" t="n">
        <v>341</v>
      </c>
    </row>
    <row r="55" ht="18.75" customHeight="1" s="10">
      <c r="A55" s="3" t="n">
        <v>78</v>
      </c>
      <c r="B55" s="1" t="n"/>
      <c r="C55" s="4" t="n">
        <v>28</v>
      </c>
    </row>
    <row r="56" ht="18.75" customHeight="1" s="10">
      <c r="A56" s="3" t="n">
        <v>63</v>
      </c>
      <c r="B56" s="1" t="n"/>
      <c r="C56" s="4" t="n">
        <v>0</v>
      </c>
    </row>
    <row r="57" ht="18.75" customHeight="1" s="10">
      <c r="A57" s="3" t="n">
        <v>75</v>
      </c>
      <c r="B57" s="1" t="n"/>
      <c r="C57" s="4" t="n">
        <v>0</v>
      </c>
    </row>
    <row r="58" ht="18.75" customHeight="1" s="10">
      <c r="A58" s="3" t="n">
        <v>80</v>
      </c>
      <c r="B58" s="1" t="n"/>
      <c r="C58" s="4" t="n">
        <v>0</v>
      </c>
    </row>
    <row r="59" ht="18.75" customHeight="1" s="10">
      <c r="A59" s="3" t="n">
        <v>81</v>
      </c>
      <c r="B59" s="1" t="n"/>
      <c r="C59" s="4" t="n">
        <v>0</v>
      </c>
    </row>
    <row r="60" ht="18.75" customHeight="1" s="10">
      <c r="A60" s="3" t="n">
        <v>82</v>
      </c>
      <c r="B60" s="1" t="n"/>
      <c r="C60" s="4" t="n">
        <v>6</v>
      </c>
    </row>
    <row r="61" ht="18.75" customHeight="1" s="10">
      <c r="A61" s="3" t="n">
        <v>84</v>
      </c>
      <c r="B61" s="1" t="n"/>
      <c r="C61" s="4" t="n">
        <v>2</v>
      </c>
    </row>
    <row r="62" ht="18.75" customHeight="1" s="10">
      <c r="A62" s="3" t="n">
        <v>83</v>
      </c>
      <c r="B62" s="1" t="n"/>
      <c r="C62" s="4" t="n">
        <v>1</v>
      </c>
    </row>
    <row r="63" ht="18.75" customHeight="1" s="10">
      <c r="A63" s="3" t="n">
        <v>546</v>
      </c>
      <c r="B63" s="1" t="n"/>
      <c r="C63" s="4" t="n">
        <v>6</v>
      </c>
    </row>
    <row r="64" ht="18.75" customHeight="1" s="10">
      <c r="A64" s="3" t="n">
        <v>506</v>
      </c>
      <c r="B64" s="1" t="n"/>
      <c r="C64" s="4" t="n">
        <v>65</v>
      </c>
    </row>
    <row r="65" ht="18.75" customHeight="1" s="10">
      <c r="A65" s="3" t="n">
        <v>507</v>
      </c>
      <c r="B65" s="1" t="n"/>
      <c r="C65" s="4" t="n">
        <v>115</v>
      </c>
    </row>
    <row r="66" ht="18.75" customHeight="1" s="10">
      <c r="A66" s="3" t="n">
        <v>508</v>
      </c>
      <c r="B66" s="1" t="n"/>
      <c r="C66" s="4" t="n">
        <v>111</v>
      </c>
    </row>
    <row r="67" ht="18.75" customHeight="1" s="10">
      <c r="A67" s="3" t="n">
        <v>509</v>
      </c>
      <c r="B67" s="1" t="n"/>
      <c r="C67" s="4" t="n">
        <v>142</v>
      </c>
    </row>
    <row r="68" ht="18.75" customHeight="1" s="10">
      <c r="A68" s="3" t="n">
        <v>85</v>
      </c>
      <c r="B68" s="1" t="n"/>
      <c r="C68" s="4" t="n">
        <v>349</v>
      </c>
    </row>
    <row r="69" ht="18.75" customHeight="1" s="10">
      <c r="A69" s="3" t="n">
        <v>86</v>
      </c>
      <c r="B69" s="1" t="n"/>
      <c r="C69" s="4" t="n">
        <v>73</v>
      </c>
    </row>
    <row r="70" ht="18.75" customHeight="1" s="10">
      <c r="A70" s="3" t="n">
        <v>68</v>
      </c>
      <c r="B70" s="1" t="n"/>
      <c r="C70" s="4" t="n">
        <v>333</v>
      </c>
    </row>
    <row r="71" ht="18.75" customHeight="1" s="10">
      <c r="A71" s="3" t="n">
        <v>142</v>
      </c>
      <c r="B71" s="1" t="n"/>
      <c r="C71" s="4" t="n">
        <v>68</v>
      </c>
    </row>
    <row r="72" ht="18.75" customHeight="1" s="10">
      <c r="A72" s="3" t="n">
        <v>87</v>
      </c>
      <c r="B72" s="1" t="n"/>
      <c r="C72" s="4" t="n">
        <v>325</v>
      </c>
    </row>
    <row r="73" ht="18.75" customHeight="1" s="10">
      <c r="A73" s="3" t="n">
        <v>88</v>
      </c>
      <c r="B73" s="1" t="n"/>
      <c r="C73" s="4" t="n">
        <v>59</v>
      </c>
    </row>
    <row r="74" ht="18.75" customHeight="1" s="10">
      <c r="A74" s="3" t="n">
        <v>92</v>
      </c>
      <c r="B74" s="1" t="n"/>
      <c r="C74" s="4" t="n">
        <v>334</v>
      </c>
    </row>
    <row r="75" ht="18.75" customHeight="1" s="10">
      <c r="A75" s="3" t="n">
        <v>93</v>
      </c>
      <c r="B75" s="1" t="n"/>
      <c r="C75" s="4" t="n">
        <v>83</v>
      </c>
    </row>
    <row r="76" ht="18.75" customHeight="1" s="10">
      <c r="A76" s="3" t="n">
        <v>67</v>
      </c>
      <c r="B76" s="1" t="n"/>
      <c r="C76" s="4" t="n">
        <v>351</v>
      </c>
    </row>
    <row r="77" ht="18.75" customHeight="1" s="10">
      <c r="A77" s="3" t="n">
        <v>141</v>
      </c>
      <c r="B77" s="1" t="n"/>
      <c r="C77" s="4" t="n">
        <v>53</v>
      </c>
    </row>
    <row r="78" ht="18.75" customHeight="1" s="10">
      <c r="A78" s="3" t="n">
        <v>72</v>
      </c>
      <c r="B78" s="1" t="n"/>
      <c r="C78" s="4" t="n">
        <v>323</v>
      </c>
    </row>
    <row r="79" ht="18.75" customHeight="1" s="10">
      <c r="A79" s="3" t="n">
        <v>143</v>
      </c>
      <c r="B79" s="1" t="n"/>
      <c r="C79" s="4" t="n">
        <v>41</v>
      </c>
    </row>
    <row r="80" ht="18.75" customHeight="1" s="10">
      <c r="A80" s="3" t="n">
        <v>204</v>
      </c>
      <c r="B80" s="1" t="n"/>
      <c r="C80" s="4" t="n">
        <v>7</v>
      </c>
    </row>
    <row r="81" ht="18.75" customHeight="1" s="10">
      <c r="A81" s="3" t="n">
        <v>205</v>
      </c>
      <c r="B81" s="1" t="n"/>
      <c r="C81" s="4" t="n">
        <v>0</v>
      </c>
    </row>
    <row r="82" ht="18.75" customHeight="1" s="10">
      <c r="A82" s="3" t="n">
        <v>96</v>
      </c>
      <c r="B82" s="1" t="n"/>
      <c r="C82" s="4" t="n">
        <v>118</v>
      </c>
    </row>
    <row r="83" ht="18.75" customHeight="1" s="10">
      <c r="A83" s="3" t="n">
        <v>117</v>
      </c>
      <c r="B83" s="1" t="n"/>
      <c r="C83" s="4" t="n">
        <v>179</v>
      </c>
    </row>
    <row r="84" ht="18.75" customHeight="1" s="10">
      <c r="A84" s="3" t="n">
        <v>94</v>
      </c>
      <c r="B84" s="1" t="n"/>
      <c r="C84" s="4" t="n">
        <v>53</v>
      </c>
    </row>
    <row r="85" ht="18.75" customHeight="1" s="10">
      <c r="A85" s="3" t="n">
        <v>500</v>
      </c>
      <c r="B85" s="1" t="n"/>
      <c r="C85" s="4" t="n">
        <v>213</v>
      </c>
    </row>
    <row r="86" ht="18.75" customHeight="1" s="10">
      <c r="A86" s="3" t="n">
        <v>502</v>
      </c>
      <c r="B86" s="1" t="n"/>
      <c r="C86" s="4" t="n">
        <v>122</v>
      </c>
    </row>
    <row r="87" ht="18.75" customHeight="1" s="10">
      <c r="A87" s="3" t="n">
        <v>504</v>
      </c>
      <c r="B87" s="1" t="n"/>
      <c r="C87" s="4" t="n">
        <v>34</v>
      </c>
    </row>
    <row r="88" ht="18.75" customHeight="1" s="10">
      <c r="A88" s="3" t="n">
        <v>131</v>
      </c>
      <c r="B88" s="1" t="n"/>
      <c r="C88" s="4" t="n">
        <v>0</v>
      </c>
    </row>
    <row r="89" ht="18.75" customHeight="1" s="10">
      <c r="A89" s="3" t="n">
        <v>132</v>
      </c>
      <c r="B89" s="1" t="n"/>
      <c r="C89" s="4" t="n">
        <v>0</v>
      </c>
    </row>
    <row r="90" ht="18.75" customHeight="1" s="10">
      <c r="A90" s="3" t="n">
        <v>133</v>
      </c>
      <c r="B90" s="1" t="n"/>
      <c r="C90" s="4" t="n">
        <v>1</v>
      </c>
    </row>
    <row r="91" ht="18.75" customHeight="1" s="10">
      <c r="A91" s="3" t="n">
        <v>136</v>
      </c>
      <c r="B91" s="1" t="n"/>
      <c r="C91" s="4" t="n">
        <v>0</v>
      </c>
    </row>
    <row r="92" ht="18.75" customHeight="1" s="10">
      <c r="A92" s="3" t="n">
        <v>137</v>
      </c>
      <c r="B92" s="1" t="n"/>
      <c r="C92" s="4" t="n">
        <v>0</v>
      </c>
    </row>
    <row r="93" ht="18.75" customHeight="1" s="10">
      <c r="A93" s="3" t="n">
        <v>138</v>
      </c>
      <c r="B93" s="1" t="n"/>
      <c r="C93" s="4" t="n">
        <v>4</v>
      </c>
    </row>
    <row r="94" ht="18.75" customHeight="1" s="10">
      <c r="A94" s="3" t="n">
        <v>139</v>
      </c>
      <c r="B94" s="1" t="n"/>
      <c r="C94" s="4" t="n">
        <v>1</v>
      </c>
    </row>
    <row r="95" ht="18.75" customHeight="1" s="10">
      <c r="A95" s="3" t="n">
        <v>140</v>
      </c>
      <c r="B95" s="1" t="n"/>
      <c r="C95" s="4" t="n">
        <v>0</v>
      </c>
    </row>
    <row r="96" ht="18.75" customHeight="1" s="10">
      <c r="A96" s="3" t="n">
        <v>510</v>
      </c>
      <c r="B96" s="1" t="inlineStr">
        <is>
          <t>シヴァのアニマ</t>
        </is>
      </c>
      <c r="C96" s="4" t="n">
        <v>588</v>
      </c>
    </row>
    <row r="97" ht="18.75" customHeight="1" s="10">
      <c r="A97" s="3" t="n">
        <v>511</v>
      </c>
      <c r="B97" s="1" t="inlineStr">
        <is>
          <t>シヴァのマグナアニマ</t>
        </is>
      </c>
      <c r="C97" s="4" t="n">
        <v>36</v>
      </c>
    </row>
    <row r="98" ht="18.75" customHeight="1" s="10">
      <c r="A98" s="3" t="n">
        <v>512</v>
      </c>
      <c r="B98" s="1" t="inlineStr">
        <is>
          <t>エウロペのアニマ</t>
        </is>
      </c>
      <c r="C98" s="4" t="n">
        <v>822</v>
      </c>
    </row>
    <row r="99" ht="18.75" customHeight="1" s="10">
      <c r="A99" s="3" t="n">
        <v>513</v>
      </c>
      <c r="B99" s="1" t="inlineStr">
        <is>
          <t>エウロペのマグナアニマ</t>
        </is>
      </c>
      <c r="C99" s="4" t="n">
        <v>69</v>
      </c>
    </row>
    <row r="100" ht="18.75" customHeight="1" s="10">
      <c r="A100" s="3" t="n">
        <v>514</v>
      </c>
      <c r="B100" s="1" t="inlineStr">
        <is>
          <t>グリームニルのアニマ</t>
        </is>
      </c>
      <c r="C100" s="4" t="n">
        <v>679</v>
      </c>
    </row>
    <row r="101" ht="18.75" customHeight="1" s="10">
      <c r="A101" s="3" t="n">
        <v>515</v>
      </c>
      <c r="B101" s="1" t="inlineStr">
        <is>
          <t>グリームニルのマグナアニマ</t>
        </is>
      </c>
      <c r="C101" s="4" t="n">
        <v>50</v>
      </c>
    </row>
    <row r="102" ht="18.75" customHeight="1" s="10">
      <c r="A102" s="3" t="n">
        <v>516</v>
      </c>
      <c r="B102" s="1" t="inlineStr">
        <is>
          <t>ゴッドガードブローディアのアニマ</t>
        </is>
      </c>
      <c r="C102" s="4" t="n">
        <v>772</v>
      </c>
    </row>
    <row r="103" ht="18.75" customHeight="1" s="10">
      <c r="A103" s="3" t="n">
        <v>517</v>
      </c>
      <c r="B103" s="1" t="inlineStr">
        <is>
          <t>ゴッドガードブローディアのマグナアニマ</t>
        </is>
      </c>
      <c r="C103" s="4" t="n">
        <v>114</v>
      </c>
    </row>
    <row r="104" ht="18.75" customHeight="1" s="10">
      <c r="A104" s="3" t="n">
        <v>518</v>
      </c>
      <c r="B104" s="1" t="inlineStr">
        <is>
          <t>メタトロンのアニマ</t>
        </is>
      </c>
      <c r="C104" s="4" t="n">
        <v>816</v>
      </c>
    </row>
    <row r="105" ht="18.75" customHeight="1" s="10">
      <c r="A105" s="3" t="n">
        <v>519</v>
      </c>
      <c r="B105" s="1" t="inlineStr">
        <is>
          <t>メタトロンのマグナアニマ</t>
        </is>
      </c>
      <c r="C105" s="4" t="n">
        <v>47</v>
      </c>
    </row>
    <row r="106" ht="18.75" customHeight="1" s="10">
      <c r="A106" s="3" t="n">
        <v>520</v>
      </c>
      <c r="B106" s="1" t="inlineStr">
        <is>
          <t>アバターのアニマ</t>
        </is>
      </c>
      <c r="C106" s="4" t="n">
        <v>737</v>
      </c>
    </row>
    <row r="107" ht="18.75" customHeight="1" s="10">
      <c r="A107" s="3" t="n">
        <v>521</v>
      </c>
      <c r="B107" s="1" t="inlineStr">
        <is>
          <t>アバターのマグナアニマ</t>
        </is>
      </c>
      <c r="C107" s="4" t="n">
        <v>49</v>
      </c>
    </row>
    <row r="108" ht="18.75" customHeight="1" s="10">
      <c r="A108" s="3" t="n">
        <v>522</v>
      </c>
      <c r="B108" s="1" t="n"/>
      <c r="C108" s="4" t="n">
        <v>183</v>
      </c>
    </row>
    <row r="109" ht="18.75" customHeight="1" s="10">
      <c r="A109" s="3" t="n">
        <v>523</v>
      </c>
      <c r="B109" s="1" t="n"/>
      <c r="C109" s="4" t="n">
        <v>189</v>
      </c>
    </row>
    <row r="110" ht="18.75" customHeight="1" s="10">
      <c r="A110" s="3" t="n">
        <v>524</v>
      </c>
      <c r="B110" s="1" t="n"/>
      <c r="C110" s="4" t="n">
        <v>201</v>
      </c>
    </row>
    <row r="111" ht="18.75" customHeight="1" s="10">
      <c r="A111" s="3" t="n">
        <v>525</v>
      </c>
      <c r="B111" s="1" t="n"/>
      <c r="C111" s="4" t="n">
        <v>153</v>
      </c>
    </row>
    <row r="112" ht="18.75" customHeight="1" s="10">
      <c r="A112" s="3" t="n">
        <v>526</v>
      </c>
      <c r="B112" s="1" t="n"/>
      <c r="C112" s="4" t="n">
        <v>143</v>
      </c>
    </row>
    <row r="113" ht="18.75" customHeight="1" s="10">
      <c r="A113" s="3" t="n">
        <v>527</v>
      </c>
      <c r="B113" s="1" t="n"/>
      <c r="C113" s="4" t="n">
        <v>126</v>
      </c>
    </row>
    <row r="114" ht="18.75" customHeight="1" s="10">
      <c r="A114" s="3" t="n">
        <v>575</v>
      </c>
      <c r="B114" s="1" t="n"/>
      <c r="C114" s="4" t="n">
        <v>14</v>
      </c>
    </row>
    <row r="115" ht="18.75" customHeight="1" s="10">
      <c r="A115" s="3" t="n">
        <v>576</v>
      </c>
      <c r="B115" s="1" t="n"/>
      <c r="C115" s="4" t="n">
        <v>1</v>
      </c>
    </row>
    <row r="116" ht="18.75" customHeight="1" s="10">
      <c r="A116" s="3" t="n">
        <v>577</v>
      </c>
      <c r="B116" s="1" t="n"/>
      <c r="C116" s="4" t="n">
        <v>144</v>
      </c>
    </row>
    <row r="117" ht="18.75" customHeight="1" s="10">
      <c r="A117" s="3" t="n">
        <v>578</v>
      </c>
      <c r="B117" s="1" t="n"/>
      <c r="C117" s="4" t="n">
        <v>1</v>
      </c>
    </row>
    <row r="118" ht="18.75" customHeight="1" s="10">
      <c r="A118" s="3" t="n">
        <v>579</v>
      </c>
      <c r="B118" s="1" t="n"/>
      <c r="C118" s="4" t="n">
        <v>185</v>
      </c>
    </row>
    <row r="119" ht="18.75" customHeight="1" s="10">
      <c r="A119" s="3" t="n">
        <v>580</v>
      </c>
      <c r="B119" s="1" t="n"/>
      <c r="C119" s="4" t="n">
        <v>4</v>
      </c>
    </row>
    <row r="120" ht="18.75" customHeight="1" s="10">
      <c r="A120" s="3" t="n">
        <v>581</v>
      </c>
      <c r="B120" s="1" t="n"/>
      <c r="C120" s="4" t="n">
        <v>7</v>
      </c>
    </row>
    <row r="121" ht="18.75" customHeight="1" s="10">
      <c r="A121" s="3" t="n">
        <v>582</v>
      </c>
      <c r="B121" s="1" t="n"/>
      <c r="C121" s="4" t="n">
        <v>1</v>
      </c>
    </row>
    <row r="122" ht="18.75" customHeight="1" s="10">
      <c r="A122" s="3" t="n">
        <v>574</v>
      </c>
      <c r="B122" s="1" t="n"/>
      <c r="C122" s="4" t="n">
        <v>20</v>
      </c>
    </row>
    <row r="123" ht="18.75" customHeight="1" s="10">
      <c r="A123" s="3" t="n">
        <v>583</v>
      </c>
      <c r="B123" s="1" t="n"/>
      <c r="C123" s="4" t="n">
        <v>2</v>
      </c>
    </row>
    <row r="124" ht="18.75" customHeight="1" s="10">
      <c r="A124" s="3" t="n">
        <v>573</v>
      </c>
      <c r="B124" s="1" t="n"/>
      <c r="C124" s="4" t="n">
        <v>153</v>
      </c>
    </row>
    <row r="125" ht="18.75" customHeight="1" s="10">
      <c r="A125" s="3" t="n">
        <v>584</v>
      </c>
      <c r="B125" s="1" t="n"/>
      <c r="C125" s="4" t="n">
        <v>0</v>
      </c>
    </row>
    <row r="126" ht="18.75" customHeight="1" s="10">
      <c r="A126" s="3" t="n">
        <v>528</v>
      </c>
      <c r="B126" s="1" t="n"/>
      <c r="C126" s="4" t="n">
        <v>2</v>
      </c>
    </row>
    <row r="127" ht="18.75" customHeight="1" s="10">
      <c r="A127" s="3" t="n">
        <v>529</v>
      </c>
      <c r="B127" s="1" t="inlineStr">
        <is>
          <t>黄龍のマグナアニマ</t>
        </is>
      </c>
      <c r="C127" s="4" t="n">
        <v>2</v>
      </c>
    </row>
    <row r="128" ht="18.75" customHeight="1" s="10">
      <c r="A128" s="3" t="n">
        <v>530</v>
      </c>
      <c r="B128" s="1" t="n"/>
      <c r="C128" s="4" t="n">
        <v>12</v>
      </c>
    </row>
    <row r="129" ht="18.75" customHeight="1" s="10">
      <c r="A129" s="3" t="n">
        <v>531</v>
      </c>
      <c r="B129" s="1" t="inlineStr">
        <is>
          <t>黒麒麟のマグナアニマ</t>
        </is>
      </c>
      <c r="C129" s="4" t="n">
        <v>35</v>
      </c>
    </row>
    <row r="130" ht="18.75" customHeight="1" s="10">
      <c r="A130" s="3" t="n">
        <v>532</v>
      </c>
      <c r="B130" s="1" t="n"/>
      <c r="C130" s="4" t="n">
        <v>0</v>
      </c>
    </row>
    <row r="131" ht="18.75" customHeight="1" s="10">
      <c r="A131" s="3" t="n">
        <v>545</v>
      </c>
      <c r="B131" s="1" t="n"/>
      <c r="C131" s="4" t="n">
        <v>0</v>
      </c>
    </row>
    <row r="132" ht="18.75" customHeight="1" s="10">
      <c r="A132" s="3" t="n">
        <v>556</v>
      </c>
      <c r="B132" s="1" t="n"/>
      <c r="C132" s="4" t="n">
        <v>2</v>
      </c>
    </row>
    <row r="133" ht="18.75" customHeight="1" s="10">
      <c r="A133" s="3" t="n">
        <v>563</v>
      </c>
      <c r="B133" s="1" t="n"/>
      <c r="C133" s="4" t="n">
        <v>1</v>
      </c>
    </row>
    <row r="134" ht="18.75" customHeight="1" s="10">
      <c r="A134" s="3" t="n">
        <v>571</v>
      </c>
      <c r="B134" s="1" t="n"/>
      <c r="C134" s="4" t="n">
        <v>0</v>
      </c>
    </row>
    <row r="135" ht="18.75" customHeight="1" s="10">
      <c r="A135" s="3" t="n">
        <v>591</v>
      </c>
      <c r="B135" s="1" t="n"/>
      <c r="C135" s="4" t="n">
        <v>11</v>
      </c>
    </row>
    <row r="136" ht="18.75" customHeight="1" s="10">
      <c r="A136" s="3" t="n">
        <v>533</v>
      </c>
      <c r="B136" s="1" t="n"/>
      <c r="C136" s="4" t="n">
        <v>216</v>
      </c>
    </row>
    <row r="137" ht="18.75" customHeight="1" s="10">
      <c r="A137" s="3" t="n">
        <v>534</v>
      </c>
      <c r="B137" s="1" t="n"/>
      <c r="C137" s="4" t="n">
        <v>60</v>
      </c>
    </row>
    <row r="138" ht="18.75" customHeight="1" s="10">
      <c r="A138" s="3" t="n">
        <v>535</v>
      </c>
      <c r="B138" s="1" t="n"/>
      <c r="C138" s="4" t="n">
        <v>399</v>
      </c>
    </row>
    <row r="139" ht="18.75" customHeight="1" s="10">
      <c r="A139" s="3" t="n">
        <v>536</v>
      </c>
      <c r="B139" s="1" t="n"/>
      <c r="C139" s="4" t="n">
        <v>4</v>
      </c>
    </row>
    <row r="140" ht="18.75" customHeight="1" s="10">
      <c r="A140" s="3" t="n">
        <v>537</v>
      </c>
      <c r="B140" s="1" t="n"/>
      <c r="C140" s="4" t="n">
        <v>0</v>
      </c>
    </row>
    <row r="141" ht="18.75" customHeight="1" s="10">
      <c r="A141" s="3" t="n">
        <v>538</v>
      </c>
      <c r="B141" s="1" t="inlineStr">
        <is>
          <t>終末の暗晶</t>
        </is>
      </c>
      <c r="C141" s="4" t="n">
        <v>7</v>
      </c>
    </row>
    <row r="142" ht="18.75" customHeight="1" s="10">
      <c r="A142" s="3" t="n">
        <v>539</v>
      </c>
      <c r="B142" s="1" t="n"/>
      <c r="C142" s="4" t="n">
        <v>1</v>
      </c>
    </row>
    <row r="143" ht="18.75" customHeight="1" s="10">
      <c r="A143" s="3" t="n">
        <v>540</v>
      </c>
      <c r="B143" s="1" t="n"/>
      <c r="C143" s="4" t="n">
        <v>0</v>
      </c>
    </row>
    <row r="144" ht="18.75" customHeight="1" s="10">
      <c r="A144" s="3" t="n">
        <v>541</v>
      </c>
      <c r="B144" s="1" t="n"/>
      <c r="C144" s="4" t="n">
        <v>1</v>
      </c>
    </row>
    <row r="145" ht="18.75" customHeight="1" s="10">
      <c r="A145" s="3" t="n">
        <v>542</v>
      </c>
      <c r="B145" s="1" t="n"/>
      <c r="C145" s="4" t="n">
        <v>0</v>
      </c>
    </row>
    <row r="146" ht="18.75" customHeight="1" s="10">
      <c r="A146" s="3" t="n">
        <v>543</v>
      </c>
      <c r="B146" s="1" t="n"/>
      <c r="C146" s="4" t="n">
        <v>0</v>
      </c>
    </row>
    <row r="147" ht="18.75" customHeight="1" s="10">
      <c r="A147" s="3" t="n">
        <v>544</v>
      </c>
      <c r="B147" s="1" t="n"/>
      <c r="C147" s="4" t="n">
        <v>0</v>
      </c>
    </row>
    <row r="148" ht="18.75" customHeight="1" s="10">
      <c r="A148" s="3" t="n">
        <v>547</v>
      </c>
      <c r="B148" s="1" t="inlineStr">
        <is>
          <t>真龍の金鱗</t>
        </is>
      </c>
      <c r="C148" s="4" t="n">
        <v>6</v>
      </c>
    </row>
    <row r="149" ht="18.75" customHeight="1" s="10">
      <c r="A149" s="3" t="n">
        <v>548</v>
      </c>
      <c r="B149" s="1" t="n"/>
      <c r="C149" s="4" t="n">
        <v>8</v>
      </c>
    </row>
    <row r="150" ht="18.75" customHeight="1" s="10">
      <c r="A150" s="3" t="n">
        <v>549</v>
      </c>
      <c r="B150" s="1" t="n"/>
      <c r="C150" s="4" t="n">
        <v>23</v>
      </c>
    </row>
    <row r="151" ht="18.75" customHeight="1" s="10">
      <c r="A151" s="3" t="n">
        <v>550</v>
      </c>
      <c r="B151" s="1" t="n"/>
      <c r="C151" s="4" t="n">
        <v>26</v>
      </c>
    </row>
    <row r="152" ht="18.75" customHeight="1" s="10">
      <c r="A152" s="3" t="n">
        <v>551</v>
      </c>
      <c r="B152" s="1" t="n"/>
      <c r="C152" s="4" t="n">
        <v>111</v>
      </c>
    </row>
    <row r="153" ht="18.75" customHeight="1" s="10">
      <c r="A153" s="3" t="n">
        <v>552</v>
      </c>
      <c r="B153" s="1" t="n"/>
      <c r="C153" s="4" t="n">
        <v>4</v>
      </c>
    </row>
    <row r="154" ht="18.75" customHeight="1" s="10">
      <c r="A154" s="3" t="n">
        <v>553</v>
      </c>
      <c r="B154" s="1" t="n"/>
      <c r="C154" s="4" t="n">
        <v>12</v>
      </c>
    </row>
    <row r="155" ht="18.75" customHeight="1" s="10">
      <c r="A155" s="3" t="n">
        <v>554</v>
      </c>
      <c r="B155" s="1" t="n"/>
      <c r="C155" s="4" t="n">
        <v>15</v>
      </c>
    </row>
    <row r="156" ht="18.75" customHeight="1" s="10">
      <c r="A156" s="3" t="n">
        <v>557</v>
      </c>
      <c r="B156" s="1" t="inlineStr">
        <is>
          <t>ウィルナスの竜珠</t>
        </is>
      </c>
      <c r="C156" s="4" t="n">
        <v>32</v>
      </c>
    </row>
    <row r="157" ht="18.75" customHeight="1" s="10">
      <c r="A157" s="3" t="n">
        <v>558</v>
      </c>
      <c r="B157" s="1" t="inlineStr">
        <is>
          <t>ワムデュスの竜珠</t>
        </is>
      </c>
      <c r="C157" s="4" t="n">
        <v>127</v>
      </c>
    </row>
    <row r="158" ht="18.75" customHeight="1" s="10">
      <c r="A158" s="3" t="n">
        <v>559</v>
      </c>
      <c r="B158" s="1" t="inlineStr">
        <is>
          <t>ガレヲンの竜珠</t>
        </is>
      </c>
      <c r="C158" s="4" t="n">
        <v>115</v>
      </c>
    </row>
    <row r="159" ht="18.75" customHeight="1" s="10">
      <c r="A159" s="3" t="n">
        <v>560</v>
      </c>
      <c r="B159" s="1" t="inlineStr">
        <is>
          <t>イーウィヤの竜珠</t>
        </is>
      </c>
      <c r="C159" s="4" t="n">
        <v>162</v>
      </c>
    </row>
    <row r="160" ht="18.75" customHeight="1" s="10">
      <c r="A160" s="3" t="n">
        <v>561</v>
      </c>
      <c r="B160" s="1" t="inlineStr">
        <is>
          <t>ル･オーの竜珠</t>
        </is>
      </c>
      <c r="C160" s="4" t="n">
        <v>139</v>
      </c>
    </row>
    <row r="161" ht="18.75" customHeight="1" s="10">
      <c r="A161" s="3" t="n">
        <v>562</v>
      </c>
      <c r="B161" s="1" t="inlineStr">
        <is>
          <t>フェディエルの竜珠</t>
        </is>
      </c>
      <c r="C161" s="4" t="n">
        <v>155</v>
      </c>
    </row>
    <row r="162" ht="18.75" customHeight="1" s="10">
      <c r="A162" s="3" t="n">
        <v>555</v>
      </c>
      <c r="B162" s="1" t="inlineStr">
        <is>
          <t>漆黒の棘翅</t>
        </is>
      </c>
      <c r="C162" s="4" t="n">
        <v>35</v>
      </c>
    </row>
    <row r="163" ht="18.75" customHeight="1" s="10">
      <c r="A163" s="3" t="n">
        <v>565</v>
      </c>
      <c r="B163" s="1" t="n"/>
      <c r="C163" s="4" t="n">
        <v>0</v>
      </c>
    </row>
    <row r="164" ht="18.75" customHeight="1" s="10">
      <c r="A164" s="3" t="n">
        <v>566</v>
      </c>
      <c r="B164" s="1" t="n"/>
      <c r="C164" s="4" t="n">
        <v>0</v>
      </c>
    </row>
    <row r="165" ht="18.75" customHeight="1" s="10">
      <c r="A165" s="3" t="n">
        <v>567</v>
      </c>
      <c r="B165" s="1" t="n"/>
      <c r="C165" s="4" t="n">
        <v>0</v>
      </c>
    </row>
    <row r="166" ht="18.75" customHeight="1" s="10">
      <c r="A166" s="3" t="n">
        <v>569</v>
      </c>
      <c r="B166" s="1" t="n"/>
      <c r="C166" s="4" t="n">
        <v>3</v>
      </c>
    </row>
    <row r="167" ht="18.75" customHeight="1" s="10">
      <c r="A167" s="3" t="n">
        <v>570</v>
      </c>
      <c r="B167" s="1" t="inlineStr">
        <is>
          <t>狡知の魔角</t>
        </is>
      </c>
      <c r="C167" s="4" t="n">
        <v>17</v>
      </c>
    </row>
    <row r="168" ht="18.75" customHeight="1" s="10">
      <c r="A168" s="3" t="n">
        <v>572</v>
      </c>
      <c r="B168" s="1" t="n"/>
      <c r="C168" s="4" t="n">
        <v>0</v>
      </c>
    </row>
    <row r="169" ht="18.75" customHeight="1" s="10">
      <c r="A169" s="3" t="n">
        <v>585</v>
      </c>
      <c r="B169" s="1" t="n"/>
      <c r="C169" s="4" t="n">
        <v>0</v>
      </c>
    </row>
    <row r="170" ht="18.75" customHeight="1" s="10">
      <c r="A170" s="3" t="n">
        <v>586</v>
      </c>
      <c r="B170" s="1" t="n"/>
      <c r="C170" s="4" t="n">
        <v>0</v>
      </c>
    </row>
    <row r="171" ht="18.75" customHeight="1" s="10">
      <c r="A171" s="3" t="n">
        <v>587</v>
      </c>
      <c r="B171" s="1" t="n"/>
      <c r="C171" s="4" t="n">
        <v>4</v>
      </c>
    </row>
    <row r="172" ht="18.75" customHeight="1" s="10">
      <c r="A172" s="3" t="n">
        <v>588</v>
      </c>
      <c r="B172" s="1" t="n"/>
      <c r="C172" s="4" t="n">
        <v>6</v>
      </c>
    </row>
    <row r="173" ht="18.75" customHeight="1" s="10">
      <c r="A173" s="3" t="n">
        <v>589</v>
      </c>
      <c r="B173" s="1" t="n"/>
      <c r="C173" s="4" t="n">
        <v>147</v>
      </c>
    </row>
    <row r="174" ht="18.75" customHeight="1" s="10">
      <c r="A174" s="3" t="n">
        <v>590</v>
      </c>
      <c r="B174" s="1" t="n"/>
      <c r="C174" s="4" t="n">
        <v>0</v>
      </c>
    </row>
    <row r="175" ht="18.75" customHeight="1" s="10">
      <c r="A175" s="3" t="n">
        <v>592</v>
      </c>
      <c r="B175" s="1" t="n"/>
      <c r="C175" s="4" t="n">
        <v>15</v>
      </c>
    </row>
    <row r="176" ht="18.75" customHeight="1" s="10">
      <c r="A176" s="3" t="n">
        <v>1011</v>
      </c>
      <c r="B176" s="1" t="inlineStr">
        <is>
          <t>炎の宝珠</t>
        </is>
      </c>
      <c r="C176" s="4" t="n">
        <v>1871</v>
      </c>
    </row>
    <row r="177" ht="18.75" customHeight="1" s="10">
      <c r="A177" s="3" t="n">
        <v>1021</v>
      </c>
      <c r="B177" s="1" t="inlineStr">
        <is>
          <t>水の宝珠</t>
        </is>
      </c>
      <c r="C177" s="4" t="n">
        <v>10980</v>
      </c>
    </row>
    <row r="178" ht="18.75" customHeight="1" s="10">
      <c r="A178" s="3" t="n">
        <v>1031</v>
      </c>
      <c r="B178" s="1" t="inlineStr">
        <is>
          <t>土の宝珠</t>
        </is>
      </c>
      <c r="C178" s="4" t="n">
        <v>12336</v>
      </c>
    </row>
    <row r="179" ht="18.75" customHeight="1" s="10">
      <c r="A179" s="3" t="n">
        <v>1041</v>
      </c>
      <c r="B179" s="1" t="inlineStr">
        <is>
          <t>風の宝珠</t>
        </is>
      </c>
      <c r="C179" s="4" t="n">
        <v>958</v>
      </c>
    </row>
    <row r="180" ht="18.75" customHeight="1" s="10">
      <c r="A180" s="3" t="n">
        <v>1051</v>
      </c>
      <c r="B180" s="1" t="inlineStr">
        <is>
          <t>光の宝珠</t>
        </is>
      </c>
      <c r="C180" s="4" t="n">
        <v>10198</v>
      </c>
    </row>
    <row r="181" ht="18.75" customHeight="1" s="10">
      <c r="A181" s="3" t="n">
        <v>1061</v>
      </c>
      <c r="B181" s="1" t="inlineStr">
        <is>
          <t>闇の宝珠</t>
        </is>
      </c>
      <c r="C181" s="4" t="n">
        <v>7835</v>
      </c>
    </row>
    <row r="182" ht="18.75" customHeight="1" s="10">
      <c r="A182" s="3" t="n">
        <v>1012</v>
      </c>
      <c r="B182" s="1" t="inlineStr">
        <is>
          <t>紅蓮の宝珠</t>
        </is>
      </c>
      <c r="C182" s="4" t="n">
        <v>14248</v>
      </c>
    </row>
    <row r="183" ht="18.75" customHeight="1" s="10">
      <c r="A183" s="3" t="n">
        <v>1022</v>
      </c>
      <c r="B183" s="1" t="inlineStr">
        <is>
          <t>霧氷の宝珠</t>
        </is>
      </c>
      <c r="C183" s="4" t="n">
        <v>10600</v>
      </c>
    </row>
    <row r="184" ht="18.75" customHeight="1" s="10">
      <c r="A184" s="3" t="n">
        <v>1032</v>
      </c>
      <c r="B184" s="1" t="inlineStr">
        <is>
          <t>大地の宝珠</t>
        </is>
      </c>
      <c r="C184" s="4" t="n">
        <v>9708</v>
      </c>
    </row>
    <row r="185" ht="18.75" customHeight="1" s="10">
      <c r="A185" s="3" t="n">
        <v>1042</v>
      </c>
      <c r="B185" s="1" t="inlineStr">
        <is>
          <t>烈空の宝珠</t>
        </is>
      </c>
      <c r="C185" s="4" t="n">
        <v>15211</v>
      </c>
    </row>
    <row r="186" ht="18.75" customHeight="1" s="10">
      <c r="A186" s="3" t="n">
        <v>1052</v>
      </c>
      <c r="B186" s="1" t="inlineStr">
        <is>
          <t>煌光の宝珠</t>
        </is>
      </c>
      <c r="C186" s="4" t="n">
        <v>13560</v>
      </c>
    </row>
    <row r="187" ht="18.75" customHeight="1" s="10">
      <c r="A187" s="3" t="n">
        <v>1062</v>
      </c>
      <c r="B187" s="1" t="inlineStr">
        <is>
          <t>奈落の宝珠</t>
        </is>
      </c>
      <c r="C187" s="4" t="n">
        <v>6047</v>
      </c>
    </row>
    <row r="188" ht="18.75" customHeight="1" s="10">
      <c r="A188" s="3" t="n">
        <v>1311</v>
      </c>
      <c r="B188" s="1" t="n"/>
      <c r="C188" s="4" t="n">
        <v>4929</v>
      </c>
    </row>
    <row r="189" ht="18.75" customHeight="1" s="10">
      <c r="A189" s="3" t="n">
        <v>1321</v>
      </c>
      <c r="B189" s="1" t="n"/>
      <c r="C189" s="4" t="n">
        <v>3844</v>
      </c>
    </row>
    <row r="190" ht="18.75" customHeight="1" s="10">
      <c r="A190" s="3" t="n">
        <v>1331</v>
      </c>
      <c r="B190" s="1" t="n"/>
      <c r="C190" s="4" t="n">
        <v>4014</v>
      </c>
    </row>
    <row r="191" ht="18.75" customHeight="1" s="10">
      <c r="A191" s="3" t="n">
        <v>1341</v>
      </c>
      <c r="B191" s="1" t="n"/>
      <c r="C191" s="4" t="n">
        <v>5300</v>
      </c>
    </row>
    <row r="192" ht="18.75" customHeight="1" s="10">
      <c r="A192" s="3" t="n">
        <v>1351</v>
      </c>
      <c r="B192" s="1" t="n"/>
      <c r="C192" s="4" t="n">
        <v>1370</v>
      </c>
    </row>
    <row r="193" ht="18.75" customHeight="1" s="10">
      <c r="A193" s="3" t="n">
        <v>1361</v>
      </c>
      <c r="B193" s="1" t="n"/>
      <c r="C193" s="4" t="n">
        <v>2932</v>
      </c>
    </row>
    <row r="194" ht="18.75" customHeight="1" s="10">
      <c r="A194" s="3" t="n">
        <v>1312</v>
      </c>
      <c r="B194" s="1" t="n"/>
      <c r="C194" s="4" t="n">
        <v>4114</v>
      </c>
    </row>
    <row r="195" ht="18.75" customHeight="1" s="10">
      <c r="A195" s="3" t="n">
        <v>1322</v>
      </c>
      <c r="B195" s="1" t="n"/>
      <c r="C195" s="4" t="n">
        <v>3044</v>
      </c>
    </row>
    <row r="196" ht="18.75" customHeight="1" s="10">
      <c r="A196" s="3" t="n">
        <v>1332</v>
      </c>
      <c r="B196" s="1" t="n"/>
      <c r="C196" s="4" t="n">
        <v>3242</v>
      </c>
    </row>
    <row r="197" ht="18.75" customHeight="1" s="10">
      <c r="A197" s="3" t="n">
        <v>1342</v>
      </c>
      <c r="B197" s="1" t="n"/>
      <c r="C197" s="4" t="n">
        <v>4414</v>
      </c>
    </row>
    <row r="198" ht="18.75" customHeight="1" s="10">
      <c r="A198" s="3" t="n">
        <v>1352</v>
      </c>
      <c r="B198" s="1" t="inlineStr">
        <is>
          <t>天光の巻</t>
        </is>
      </c>
      <c r="C198" s="4" t="n">
        <v>1498</v>
      </c>
    </row>
    <row r="199" ht="18.75" customHeight="1" s="10">
      <c r="A199" s="3" t="n">
        <v>1362</v>
      </c>
      <c r="B199" s="1" t="n"/>
      <c r="C199" s="4" t="n">
        <v>2392</v>
      </c>
    </row>
    <row r="200" ht="18.75" customHeight="1" s="10">
      <c r="A200" s="3" t="n">
        <v>1313</v>
      </c>
      <c r="B200" s="1" t="inlineStr">
        <is>
          <t>ファイア・ジーン</t>
        </is>
      </c>
      <c r="C200" s="4" t="n">
        <v>10265</v>
      </c>
    </row>
    <row r="201" ht="18.75" customHeight="1" s="10">
      <c r="A201" s="3" t="n">
        <v>1323</v>
      </c>
      <c r="B201" s="1" t="inlineStr">
        <is>
          <t>アクア・ジーン</t>
        </is>
      </c>
      <c r="C201" s="4" t="n">
        <v>20262</v>
      </c>
    </row>
    <row r="202" ht="18.75" customHeight="1" s="10">
      <c r="A202" s="3" t="n">
        <v>1333</v>
      </c>
      <c r="B202" s="1" t="inlineStr">
        <is>
          <t>アース・ジーン</t>
        </is>
      </c>
      <c r="C202" s="4" t="n">
        <v>19616</v>
      </c>
    </row>
    <row r="203" ht="18.75" customHeight="1" s="10">
      <c r="A203" s="3" t="n">
        <v>1343</v>
      </c>
      <c r="B203" s="1" t="inlineStr">
        <is>
          <t>ウィンド・ジーン</t>
        </is>
      </c>
      <c r="C203" s="4" t="n">
        <v>11342</v>
      </c>
    </row>
    <row r="204" ht="18.75" customHeight="1" s="10">
      <c r="A204" s="3" t="n">
        <v>1353</v>
      </c>
      <c r="B204" s="1" t="inlineStr">
        <is>
          <t>ホーリー・ジーン</t>
        </is>
      </c>
      <c r="C204" s="4" t="n">
        <v>13377</v>
      </c>
    </row>
    <row r="205" ht="18.75" customHeight="1" s="10">
      <c r="A205" s="3" t="n">
        <v>1363</v>
      </c>
      <c r="B205" s="1" t="inlineStr">
        <is>
          <t>ダーク・ジーン</t>
        </is>
      </c>
      <c r="C205" s="4" t="n">
        <v>11507</v>
      </c>
    </row>
    <row r="206" ht="18.75" customHeight="1" s="10">
      <c r="A206" s="3" t="n">
        <v>1201</v>
      </c>
      <c r="B206" s="1" t="n"/>
      <c r="C206" s="4" t="n">
        <v>152</v>
      </c>
    </row>
    <row r="207" ht="18.75" customHeight="1" s="10">
      <c r="A207" s="3" t="n">
        <v>1202</v>
      </c>
      <c r="B207" s="2" t="inlineStr">
        <is>
          <t>星晶の欠片</t>
        </is>
      </c>
      <c r="C207" s="4" t="n">
        <v>4570</v>
      </c>
    </row>
    <row r="208" ht="18.75" customHeight="1" s="10">
      <c r="A208" s="3" t="n">
        <v>1203</v>
      </c>
      <c r="B208" s="1" t="n"/>
      <c r="C208" s="4" t="n">
        <v>39967</v>
      </c>
    </row>
    <row r="209" ht="18.75" customHeight="1" s="10">
      <c r="A209" s="3" t="n">
        <v>1204</v>
      </c>
      <c r="B209" s="1" t="n"/>
      <c r="C209" s="4" t="n">
        <v>9006</v>
      </c>
    </row>
    <row r="210" ht="18.75" customHeight="1" s="10">
      <c r="A210" s="3" t="n">
        <v>1111</v>
      </c>
      <c r="B210" s="1" t="n"/>
      <c r="C210" s="4" t="n">
        <v>963</v>
      </c>
    </row>
    <row r="211" ht="18.75" customHeight="1" s="10">
      <c r="A211" s="3" t="n">
        <v>1121</v>
      </c>
      <c r="B211" s="1" t="n"/>
      <c r="C211" s="4" t="n">
        <v>1183</v>
      </c>
    </row>
    <row r="212" ht="18.75" customHeight="1" s="10">
      <c r="A212" s="3" t="n">
        <v>1131</v>
      </c>
      <c r="B212" s="1" t="n"/>
      <c r="C212" s="4" t="n">
        <v>589</v>
      </c>
    </row>
    <row r="213" ht="18.75" customHeight="1" s="10">
      <c r="A213" s="3" t="n">
        <v>1141</v>
      </c>
      <c r="B213" s="1" t="n"/>
      <c r="C213" s="4" t="n">
        <v>1377</v>
      </c>
    </row>
    <row r="214" ht="18.75" customHeight="1" s="10">
      <c r="A214" s="3" t="n">
        <v>1151</v>
      </c>
      <c r="B214" s="1" t="inlineStr">
        <is>
          <t>白竜鱗</t>
        </is>
      </c>
      <c r="C214" s="4" t="n">
        <v>402</v>
      </c>
    </row>
    <row r="215" ht="18.75" customHeight="1" s="10">
      <c r="A215" s="3" t="n">
        <v>1161</v>
      </c>
      <c r="B215" s="1" t="n"/>
      <c r="C215" s="4" t="n">
        <v>1345</v>
      </c>
    </row>
    <row r="216" ht="18.75" customHeight="1" s="10">
      <c r="A216" s="3" t="n">
        <v>2001</v>
      </c>
      <c r="B216" s="1" t="inlineStr">
        <is>
          <t>栄光の証</t>
        </is>
      </c>
      <c r="C216" s="4" t="n">
        <v>1133</v>
      </c>
    </row>
    <row r="217" ht="18.75" customHeight="1" s="10">
      <c r="A217" s="3" t="n">
        <v>2002</v>
      </c>
      <c r="B217" s="1" t="n"/>
      <c r="C217" s="4" t="n">
        <v>1047</v>
      </c>
    </row>
    <row r="218" ht="18.75" customHeight="1" s="10">
      <c r="A218" s="3" t="n">
        <v>2003</v>
      </c>
      <c r="B218" s="1" t="inlineStr">
        <is>
          <t>究竟の証</t>
        </is>
      </c>
      <c r="C218" s="4" t="n">
        <v>323</v>
      </c>
    </row>
    <row r="219" ht="18.75" customHeight="1" s="10">
      <c r="A219" s="3" t="n">
        <v>1</v>
      </c>
      <c r="B219" s="1" t="n"/>
      <c r="C219" s="4" t="n">
        <v>1239</v>
      </c>
    </row>
    <row r="220" ht="18.75" customHeight="1" s="10">
      <c r="A220" s="3" t="n">
        <v>4011</v>
      </c>
      <c r="B220" s="1" t="n"/>
      <c r="C220" s="4" t="n">
        <v>5370</v>
      </c>
    </row>
    <row r="221" ht="18.75" customHeight="1" s="10">
      <c r="A221" s="3" t="n">
        <v>4021</v>
      </c>
      <c r="B221" s="1" t="n"/>
      <c r="C221" s="4" t="n">
        <v>5347</v>
      </c>
    </row>
    <row r="222" ht="18.75" customHeight="1" s="10">
      <c r="A222" s="3" t="n">
        <v>4031</v>
      </c>
      <c r="B222" s="1" t="n"/>
      <c r="C222" s="4" t="n">
        <v>4487</v>
      </c>
    </row>
    <row r="223" ht="18.75" customHeight="1" s="10">
      <c r="A223" s="3" t="n">
        <v>4041</v>
      </c>
      <c r="B223" s="1" t="n"/>
      <c r="C223" s="4" t="n">
        <v>2469</v>
      </c>
    </row>
    <row r="224" ht="18.75" customHeight="1" s="10">
      <c r="A224" s="3" t="n">
        <v>4051</v>
      </c>
      <c r="B224" s="1" t="n"/>
      <c r="C224" s="4" t="n">
        <v>3457</v>
      </c>
    </row>
    <row r="225" ht="18.75" customHeight="1" s="10">
      <c r="A225" s="3" t="n">
        <v>4061</v>
      </c>
      <c r="B225" s="1" t="n"/>
      <c r="C225" s="4" t="n">
        <v>1656</v>
      </c>
    </row>
    <row r="226" ht="18.75" customHeight="1" s="10">
      <c r="A226" s="3" t="n">
        <v>4071</v>
      </c>
      <c r="B226" s="1" t="n"/>
      <c r="C226" s="4" t="n">
        <v>3269</v>
      </c>
    </row>
    <row r="227" ht="18.75" customHeight="1" s="10">
      <c r="A227" s="3" t="n">
        <v>4081</v>
      </c>
      <c r="B227" s="1" t="n"/>
      <c r="C227" s="4" t="n">
        <v>8103</v>
      </c>
    </row>
    <row r="228" ht="18.75" customHeight="1" s="10">
      <c r="A228" s="3" t="n">
        <v>4091</v>
      </c>
      <c r="B228" s="1" t="n"/>
      <c r="C228" s="4" t="n">
        <v>6887</v>
      </c>
    </row>
    <row r="229" ht="18.75" customHeight="1" s="10">
      <c r="A229" s="3" t="n">
        <v>4101</v>
      </c>
      <c r="B229" s="1" t="n"/>
      <c r="C229" s="4" t="n">
        <v>2808</v>
      </c>
    </row>
    <row r="230" ht="18.75" customHeight="1" s="10">
      <c r="A230" s="3" t="n">
        <v>5011</v>
      </c>
      <c r="B230" s="1" t="n"/>
      <c r="C230" s="4" t="n">
        <v>3247</v>
      </c>
    </row>
    <row r="231" ht="18.75" customHeight="1" s="10">
      <c r="A231" s="3" t="n">
        <v>5021</v>
      </c>
      <c r="B231" s="1" t="n"/>
      <c r="C231" s="4" t="n">
        <v>3477</v>
      </c>
    </row>
    <row r="232" ht="18.75" customHeight="1" s="10">
      <c r="A232" s="3" t="n">
        <v>5031</v>
      </c>
      <c r="B232" s="1" t="n"/>
      <c r="C232" s="4" t="n">
        <v>8105</v>
      </c>
    </row>
    <row r="233" ht="18.75" customHeight="1" s="10">
      <c r="A233" s="3" t="n">
        <v>5041</v>
      </c>
      <c r="B233" s="1" t="n"/>
      <c r="C233" s="4" t="n">
        <v>8555</v>
      </c>
    </row>
    <row r="234" ht="18.75" customHeight="1" s="10">
      <c r="A234" s="3" t="n">
        <v>5051</v>
      </c>
      <c r="B234" s="1" t="n"/>
      <c r="C234" s="4" t="n">
        <v>4367</v>
      </c>
    </row>
    <row r="235" ht="18.75" customHeight="1" s="10">
      <c r="A235" s="3" t="n">
        <v>5061</v>
      </c>
      <c r="B235" s="1" t="n"/>
      <c r="C235" s="4" t="n">
        <v>1131</v>
      </c>
    </row>
    <row r="236" ht="18.75" customHeight="1" s="10">
      <c r="A236" s="3" t="n">
        <v>5111</v>
      </c>
      <c r="B236" s="1" t="n"/>
      <c r="C236" s="4" t="n">
        <v>252</v>
      </c>
    </row>
    <row r="237" ht="18.75" customHeight="1" s="10">
      <c r="A237" s="3" t="n">
        <v>5121</v>
      </c>
      <c r="B237" s="1" t="n"/>
      <c r="C237" s="4" t="n">
        <v>130</v>
      </c>
    </row>
    <row r="238" ht="18.75" customHeight="1" s="10">
      <c r="A238" s="3" t="n">
        <v>5131</v>
      </c>
      <c r="B238" s="1" t="n"/>
      <c r="C238" s="4" t="n">
        <v>192</v>
      </c>
    </row>
    <row r="239" ht="18.75" customHeight="1" s="10">
      <c r="A239" s="3" t="n">
        <v>5141</v>
      </c>
      <c r="B239" s="1" t="n"/>
      <c r="C239" s="4" t="n">
        <v>171</v>
      </c>
    </row>
    <row r="240" ht="18.75" customHeight="1" s="10">
      <c r="A240" s="3" t="n">
        <v>5311</v>
      </c>
      <c r="B240" s="1" t="n"/>
      <c r="C240" s="4" t="n">
        <v>37</v>
      </c>
    </row>
    <row r="241" ht="18.75" customHeight="1" s="10">
      <c r="A241" s="3" t="n">
        <v>5321</v>
      </c>
      <c r="B241" s="1" t="n"/>
      <c r="C241" s="4" t="n">
        <v>56</v>
      </c>
    </row>
    <row r="242" ht="18.75" customHeight="1" s="10">
      <c r="A242" s="3" t="n">
        <v>5331</v>
      </c>
      <c r="B242" s="1" t="n"/>
      <c r="C242" s="4" t="n">
        <v>68</v>
      </c>
    </row>
    <row r="243" ht="18.75" customHeight="1" s="10">
      <c r="A243" s="3" t="n">
        <v>5341</v>
      </c>
      <c r="B243" s="1" t="n"/>
      <c r="C243" s="4" t="n">
        <v>47</v>
      </c>
    </row>
    <row r="244" ht="18.75" customHeight="1" s="10">
      <c r="A244" s="3" t="n">
        <v>5211</v>
      </c>
      <c r="B244" s="1" t="n"/>
      <c r="C244" s="4" t="n">
        <v>152</v>
      </c>
    </row>
    <row r="245" ht="18.75" customHeight="1" s="10">
      <c r="A245" s="3" t="n">
        <v>5221</v>
      </c>
      <c r="B245" s="1" t="n"/>
      <c r="C245" s="4" t="n">
        <v>206</v>
      </c>
    </row>
    <row r="246" ht="18.75" customHeight="1" s="10">
      <c r="A246" s="3" t="n">
        <v>5231</v>
      </c>
      <c r="B246" s="1" t="n"/>
      <c r="C246" s="4" t="n">
        <v>187</v>
      </c>
    </row>
    <row r="247" ht="18.75" customHeight="1" s="10">
      <c r="A247" s="3" t="n">
        <v>5241</v>
      </c>
      <c r="B247" s="1" t="n"/>
      <c r="C247" s="4" t="n">
        <v>75</v>
      </c>
    </row>
    <row r="248" ht="18.75" customHeight="1" s="10">
      <c r="A248" s="3" t="n">
        <v>5411</v>
      </c>
      <c r="B248" s="1" t="inlineStr">
        <is>
          <t>剣の銀片</t>
        </is>
      </c>
      <c r="C248" s="4" t="n">
        <v>1</v>
      </c>
    </row>
    <row r="249" ht="18.75" customHeight="1" s="10">
      <c r="A249" s="3" t="n">
        <v>5421</v>
      </c>
      <c r="B249" s="1" t="inlineStr">
        <is>
          <t>刃の銀片</t>
        </is>
      </c>
      <c r="C249" s="4" t="n">
        <v>130</v>
      </c>
    </row>
    <row r="250" ht="18.75" customHeight="1" s="10">
      <c r="A250" s="3" t="n">
        <v>5431</v>
      </c>
      <c r="B250" s="1" t="inlineStr">
        <is>
          <t>槍の銀片</t>
        </is>
      </c>
      <c r="C250" s="4" t="n">
        <v>128</v>
      </c>
    </row>
    <row r="251" ht="18.75" customHeight="1" s="10">
      <c r="A251" s="3" t="n">
        <v>5441</v>
      </c>
      <c r="B251" s="1" t="inlineStr">
        <is>
          <t>斧の銀片</t>
        </is>
      </c>
      <c r="C251" s="4" t="n">
        <v>159</v>
      </c>
    </row>
    <row r="252" ht="18.75" customHeight="1" s="10">
      <c r="A252" s="3" t="n">
        <v>5451</v>
      </c>
      <c r="B252" s="1" t="inlineStr">
        <is>
          <t>杖の銀片</t>
        </is>
      </c>
      <c r="C252" s="4" t="n">
        <v>98</v>
      </c>
    </row>
    <row r="253" ht="18.75" customHeight="1" s="10">
      <c r="A253" s="3" t="n">
        <v>5461</v>
      </c>
      <c r="B253" s="1" t="inlineStr">
        <is>
          <t>銃の銀片</t>
        </is>
      </c>
      <c r="C253" s="4" t="n">
        <v>68</v>
      </c>
    </row>
    <row r="254" ht="18.75" customHeight="1" s="10">
      <c r="A254" s="3" t="n">
        <v>5471</v>
      </c>
      <c r="B254" s="1" t="inlineStr">
        <is>
          <t>手甲の銀片</t>
        </is>
      </c>
      <c r="C254" s="4" t="n">
        <v>131</v>
      </c>
    </row>
    <row r="255" ht="18.75" customHeight="1" s="10">
      <c r="A255" s="3" t="n">
        <v>5481</v>
      </c>
      <c r="B255" s="1" t="inlineStr">
        <is>
          <t>弓の銀片</t>
        </is>
      </c>
      <c r="C255" s="4" t="n">
        <v>171</v>
      </c>
    </row>
    <row r="256" ht="18.75" customHeight="1" s="10">
      <c r="A256" s="3" t="n">
        <v>5491</v>
      </c>
      <c r="B256" s="1" t="inlineStr">
        <is>
          <t>竪琴の銀片</t>
        </is>
      </c>
      <c r="C256" s="4" t="n">
        <v>135</v>
      </c>
    </row>
    <row r="257" ht="18.75" customHeight="1" s="10">
      <c r="A257" s="3" t="n">
        <v>5501</v>
      </c>
      <c r="B257" s="1" t="inlineStr">
        <is>
          <t>太刀の銀片</t>
        </is>
      </c>
      <c r="C257" s="4" t="n">
        <v>165</v>
      </c>
    </row>
    <row r="258" ht="18.75" customHeight="1" s="10">
      <c r="A258" s="3" t="n">
        <v>6511</v>
      </c>
      <c r="B258" s="1" t="inlineStr">
        <is>
          <t>碧麗の証</t>
        </is>
      </c>
      <c r="C258" s="4" t="n">
        <v>1</v>
      </c>
    </row>
    <row r="259" ht="18.75" customHeight="1" s="10">
      <c r="A259" s="3" t="n">
        <v>20611</v>
      </c>
      <c r="B259" s="1" t="n"/>
      <c r="C259" s="4" t="n">
        <v>321</v>
      </c>
    </row>
    <row r="260" ht="18.75" customHeight="1" s="10">
      <c r="A260" s="3" t="n">
        <v>20621</v>
      </c>
      <c r="B260" s="1" t="n"/>
      <c r="C260" s="4" t="n">
        <v>536</v>
      </c>
    </row>
    <row r="261" ht="18.75" customHeight="1" s="10">
      <c r="A261" s="3" t="n">
        <v>20631</v>
      </c>
      <c r="B261" s="1" t="n"/>
      <c r="C261" s="4" t="n">
        <v>498</v>
      </c>
    </row>
    <row r="262" ht="18.75" customHeight="1" s="10">
      <c r="A262" s="3" t="n">
        <v>20641</v>
      </c>
      <c r="B262" s="1" t="n"/>
      <c r="C262" s="4" t="n">
        <v>417</v>
      </c>
    </row>
    <row r="263" ht="18.75" customHeight="1" s="10">
      <c r="A263" s="3" t="n">
        <v>20651</v>
      </c>
      <c r="B263" s="1" t="n"/>
      <c r="C263" s="4" t="n">
        <v>453</v>
      </c>
    </row>
    <row r="264" ht="18.75" customHeight="1" s="10">
      <c r="A264" s="3" t="n">
        <v>20661</v>
      </c>
      <c r="B264" s="1" t="n"/>
      <c r="C264" s="4" t="n">
        <v>416</v>
      </c>
    </row>
    <row r="265" ht="18.75" customHeight="1" s="10">
      <c r="A265" s="3" t="n">
        <v>20711</v>
      </c>
      <c r="B265" s="1" t="n"/>
      <c r="C265" s="4" t="n">
        <v>1728</v>
      </c>
    </row>
    <row r="266" ht="18.75" customHeight="1" s="10">
      <c r="A266" s="3" t="n">
        <v>20721</v>
      </c>
      <c r="B266" s="1" t="n"/>
      <c r="C266" s="4" t="n">
        <v>1533</v>
      </c>
    </row>
    <row r="267" ht="18.75" customHeight="1" s="10">
      <c r="A267" s="3" t="n">
        <v>20731</v>
      </c>
      <c r="B267" s="1" t="n"/>
      <c r="C267" s="4" t="n">
        <v>2169</v>
      </c>
    </row>
    <row r="268" ht="18.75" customHeight="1" s="10">
      <c r="A268" s="3" t="n">
        <v>20741</v>
      </c>
      <c r="B268" s="1" t="n"/>
      <c r="C268" s="4" t="n">
        <v>1403</v>
      </c>
    </row>
    <row r="269" ht="18.75" customHeight="1" s="10">
      <c r="A269" s="5" t="n">
        <v>20004</v>
      </c>
      <c r="B269" s="6" t="inlineStr">
        <is>
          <t>ヒヒイロカネ</t>
        </is>
      </c>
    </row>
    <row r="270" ht="18.75" customHeight="1" s="10"/>
    <row r="271" ht="18.75" customHeight="1" s="10"/>
    <row r="272" ht="18.75" customHeight="1" s="10"/>
    <row r="273" ht="18.75" customHeight="1" s="10">
      <c r="A273" s="7" t="n">
        <v>1041</v>
      </c>
      <c r="B273" s="7" t="n">
        <v>1343</v>
      </c>
      <c r="C273" s="7" t="n">
        <v>517</v>
      </c>
      <c r="D273" s="7" t="n">
        <v>114</v>
      </c>
      <c r="E273" s="7" t="n">
        <v>5011</v>
      </c>
      <c r="F273" s="7" t="n">
        <v>557</v>
      </c>
      <c r="G273" s="7" t="n">
        <v>41</v>
      </c>
    </row>
    <row r="274" ht="18.75" customHeight="1" s="10">
      <c r="A274" s="7" t="n">
        <v>1021</v>
      </c>
      <c r="B274" s="7" t="n">
        <v>1323</v>
      </c>
      <c r="C274" s="7" t="n">
        <v>513</v>
      </c>
      <c r="D274" s="7" t="n">
        <v>112</v>
      </c>
      <c r="E274" s="7" t="n">
        <v>5021</v>
      </c>
      <c r="F274" s="7" t="n">
        <v>558</v>
      </c>
      <c r="G274" s="7" t="n">
        <v>42</v>
      </c>
    </row>
    <row r="275" ht="18.75" customHeight="1" s="10">
      <c r="A275" s="7" t="n">
        <v>1031</v>
      </c>
      <c r="B275" s="7" t="n">
        <v>1333</v>
      </c>
      <c r="C275" s="7" t="n">
        <v>515</v>
      </c>
      <c r="D275" s="7" t="n">
        <v>113</v>
      </c>
      <c r="E275" s="7" t="n">
        <v>5031</v>
      </c>
      <c r="F275" s="7" t="n">
        <v>559</v>
      </c>
      <c r="G275" s="7" t="n">
        <v>43</v>
      </c>
    </row>
    <row r="276" ht="18.75" customHeight="1" s="10">
      <c r="A276" s="7" t="n">
        <v>1041</v>
      </c>
      <c r="B276" s="7" t="n">
        <v>1343</v>
      </c>
      <c r="C276" s="7" t="n">
        <v>517</v>
      </c>
      <c r="D276" s="7" t="n">
        <v>114</v>
      </c>
      <c r="E276" s="7" t="n">
        <v>5041</v>
      </c>
      <c r="F276" s="7" t="n">
        <v>560</v>
      </c>
      <c r="G276" s="7" t="n">
        <v>44</v>
      </c>
    </row>
    <row r="277" ht="18.75" customHeight="1" s="10">
      <c r="A277" s="7" t="n">
        <v>1051</v>
      </c>
      <c r="B277" s="7" t="n">
        <v>1353</v>
      </c>
      <c r="C277" s="7" t="n">
        <v>519</v>
      </c>
      <c r="D277" s="7" t="n">
        <v>115</v>
      </c>
      <c r="E277" s="7" t="n">
        <v>5051</v>
      </c>
      <c r="F277" s="7" t="n">
        <v>561</v>
      </c>
      <c r="G277" s="7" t="n">
        <v>45</v>
      </c>
    </row>
    <row r="278" ht="18.75" customHeight="1" s="10">
      <c r="A278" s="7" t="n">
        <v>1061</v>
      </c>
      <c r="B278" s="7" t="n">
        <v>1363</v>
      </c>
      <c r="C278" s="7" t="n">
        <v>521</v>
      </c>
      <c r="D278" s="7" t="n">
        <v>116</v>
      </c>
      <c r="E278" s="7" t="n">
        <v>5061</v>
      </c>
      <c r="F278" s="7" t="n">
        <v>562</v>
      </c>
      <c r="G278" s="7" t="n">
        <v>46</v>
      </c>
    </row>
    <row r="279" ht="18.75" customHeight="1" s="10"/>
    <row r="280" ht="18.75" customHeight="1" s="10">
      <c r="A280" s="7" t="n">
        <v>1202</v>
      </c>
      <c r="B280" s="7" t="n">
        <v>20004</v>
      </c>
      <c r="C280" s="7" t="n">
        <v>79</v>
      </c>
      <c r="D280" s="7" t="n">
        <v>2003</v>
      </c>
      <c r="E280" s="7" t="n">
        <v>1052</v>
      </c>
      <c r="F280" s="7" t="n">
        <v>1352</v>
      </c>
      <c r="G280" s="7" t="n">
        <v>1353</v>
      </c>
      <c r="H280" s="7" t="n">
        <v>1151</v>
      </c>
      <c r="I280" s="7" t="n">
        <v>2001</v>
      </c>
      <c r="J280" s="7" t="n">
        <v>6511</v>
      </c>
      <c r="K280" s="7" t="n">
        <v>547</v>
      </c>
      <c r="L280" s="7" t="n">
        <v>538</v>
      </c>
      <c r="M280" s="7" t="n">
        <v>555</v>
      </c>
      <c r="N280" s="7" t="n">
        <v>570</v>
      </c>
      <c r="O280" s="7" t="n">
        <v>529</v>
      </c>
      <c r="P280" s="7" t="n">
        <v>561</v>
      </c>
      <c r="Q280" s="7" t="n">
        <v>17</v>
      </c>
      <c r="R280" s="7" t="n">
        <v>2</v>
      </c>
      <c r="S280" s="7" t="n">
        <v>35</v>
      </c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10"/>
    <row r="282" ht="18.75" customHeight="1" s="10">
      <c r="A282" s="7" t="n">
        <v>5411</v>
      </c>
      <c r="B282" s="7" t="n">
        <v>4011</v>
      </c>
    </row>
    <row r="283" ht="18.75" customHeight="1" s="10">
      <c r="A283" s="7" t="n">
        <v>5421</v>
      </c>
      <c r="B283" s="7" t="n">
        <v>4021</v>
      </c>
    </row>
    <row r="284" ht="18.75" customHeight="1" s="10">
      <c r="A284" s="7" t="n">
        <v>5431</v>
      </c>
      <c r="B284" s="7" t="n">
        <v>4031</v>
      </c>
    </row>
    <row r="285" ht="18.75" customHeight="1" s="10">
      <c r="A285" s="7" t="n">
        <v>5441</v>
      </c>
      <c r="B285" s="7" t="n">
        <v>4041</v>
      </c>
    </row>
    <row r="286" ht="18.75" customHeight="1" s="10">
      <c r="A286" s="7" t="n">
        <v>5451</v>
      </c>
      <c r="B286" s="7" t="n">
        <v>4051</v>
      </c>
    </row>
    <row r="287" ht="18.75" customHeight="1" s="10">
      <c r="A287" s="7" t="n">
        <v>5461</v>
      </c>
      <c r="B287" s="7" t="n">
        <v>4061</v>
      </c>
    </row>
    <row r="288" ht="18.75" customHeight="1" s="10">
      <c r="A288" s="7" t="n">
        <v>5471</v>
      </c>
      <c r="B288" s="7" t="n">
        <v>4071</v>
      </c>
    </row>
    <row r="289" ht="18.75" customHeight="1" s="10">
      <c r="A289" s="7" t="n">
        <v>5481</v>
      </c>
      <c r="B289" s="7" t="n">
        <v>4081</v>
      </c>
    </row>
    <row r="290" ht="18.75" customHeight="1" s="10">
      <c r="A290" s="7" t="n">
        <v>5491</v>
      </c>
      <c r="B290" s="7" t="n">
        <v>4091</v>
      </c>
    </row>
    <row r="291" ht="18.75" customHeight="1" s="10">
      <c r="A291" s="7" t="n">
        <v>5501</v>
      </c>
      <c r="B291" s="7" t="n">
        <v>4101</v>
      </c>
    </row>
  </sheetData>
  <pageMargins left="0.7" right="0.7" top="0.75" bottom="0.75" header="0.3" footer="0.3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0"/>
    <pageSetUpPr/>
  </sheetPr>
  <dimension ref="A1:B77"/>
  <sheetViews>
    <sheetView topLeftCell="A37" workbookViewId="0">
      <selection activeCell="J79" sqref="J79"/>
    </sheetView>
  </sheetViews>
  <sheetFormatPr baseColWidth="8" defaultRowHeight="14.5"/>
  <cols>
    <col width="13.59765625" bestFit="1" customWidth="1" style="13" min="1" max="1"/>
  </cols>
  <sheetData>
    <row r="1" ht="18.75" customHeight="1" s="10">
      <c r="A1" s="4" t="n">
        <v>1041</v>
      </c>
      <c r="B1" t="inlineStr">
        <is>
          <t>1128</t>
        </is>
      </c>
    </row>
    <row r="2" ht="18.75" customHeight="1" s="10">
      <c r="A2" s="4" t="n">
        <v>1021</v>
      </c>
      <c r="B2" t="inlineStr">
        <is>
          <t>11120</t>
        </is>
      </c>
    </row>
    <row r="3" ht="18.75" customHeight="1" s="10">
      <c r="A3" s="4" t="n">
        <v>1031</v>
      </c>
      <c r="B3" t="inlineStr">
        <is>
          <t>12476</t>
        </is>
      </c>
    </row>
    <row r="4" ht="18.75" customHeight="1" s="10">
      <c r="A4" s="4" t="n">
        <v>1041</v>
      </c>
      <c r="B4" t="inlineStr">
        <is>
          <t>1128</t>
        </is>
      </c>
    </row>
    <row r="5" ht="18.75" customHeight="1" s="10">
      <c r="A5" s="4" t="n">
        <v>1051</v>
      </c>
      <c r="B5" t="inlineStr">
        <is>
          <t>10336</t>
        </is>
      </c>
    </row>
    <row r="6" ht="18.75" customHeight="1" s="10">
      <c r="A6" s="4" t="n">
        <v>1061</v>
      </c>
      <c r="B6" t="inlineStr">
        <is>
          <t>6995</t>
        </is>
      </c>
    </row>
    <row r="7" ht="18.75" customHeight="1" s="10">
      <c r="A7" s="4" t="n">
        <v>1343</v>
      </c>
      <c r="B7" t="inlineStr">
        <is>
          <t>11584</t>
        </is>
      </c>
    </row>
    <row r="8" ht="18.75" customHeight="1" s="10">
      <c r="A8" s="4" t="n">
        <v>1323</v>
      </c>
      <c r="B8" t="inlineStr">
        <is>
          <t>20458</t>
        </is>
      </c>
    </row>
    <row r="9" ht="18.75" customHeight="1" s="10">
      <c r="A9" s="4" t="n">
        <v>1333</v>
      </c>
      <c r="B9" t="inlineStr">
        <is>
          <t>19972</t>
        </is>
      </c>
    </row>
    <row r="10" ht="18.75" customHeight="1" s="10">
      <c r="A10" s="4" t="n">
        <v>1343</v>
      </c>
      <c r="B10" t="inlineStr">
        <is>
          <t>11584</t>
        </is>
      </c>
    </row>
    <row r="11" ht="18.75" customHeight="1" s="10">
      <c r="A11" s="4" t="n">
        <v>1353</v>
      </c>
      <c r="B11" t="inlineStr">
        <is>
          <t>14092</t>
        </is>
      </c>
    </row>
    <row r="12" ht="18.75" customHeight="1" s="10">
      <c r="A12" s="4" t="n">
        <v>1363</v>
      </c>
      <c r="B12" t="inlineStr">
        <is>
          <t>10789</t>
        </is>
      </c>
    </row>
    <row r="13" ht="18.75" customHeight="1" s="10">
      <c r="A13" s="4" t="n">
        <v>517</v>
      </c>
      <c r="B13" t="inlineStr">
        <is>
          <t>74</t>
        </is>
      </c>
    </row>
    <row r="14" ht="18.75" customHeight="1" s="10">
      <c r="A14" s="4" t="n">
        <v>513</v>
      </c>
      <c r="B14" t="inlineStr">
        <is>
          <t>73</t>
        </is>
      </c>
    </row>
    <row r="15" ht="18.75" customHeight="1" s="10">
      <c r="A15" s="4" t="n">
        <v>515</v>
      </c>
      <c r="B15" t="inlineStr">
        <is>
          <t>54</t>
        </is>
      </c>
    </row>
    <row r="16" ht="18.75" customHeight="1" s="10">
      <c r="A16" s="4" t="n">
        <v>517</v>
      </c>
      <c r="B16" t="inlineStr">
        <is>
          <t>74</t>
        </is>
      </c>
    </row>
    <row r="17" ht="18.75" customHeight="1" s="10">
      <c r="A17" s="4" t="n">
        <v>519</v>
      </c>
      <c r="B17" t="inlineStr">
        <is>
          <t>49</t>
        </is>
      </c>
    </row>
    <row r="18" ht="18.75" customHeight="1" s="10">
      <c r="A18" s="4" t="n">
        <v>521</v>
      </c>
      <c r="B18" t="inlineStr">
        <is>
          <t>51</t>
        </is>
      </c>
    </row>
    <row r="19" ht="18.75" customHeight="1" s="10">
      <c r="A19" s="4" t="n">
        <v>114</v>
      </c>
      <c r="B19" t="inlineStr">
        <is>
          <t>30</t>
        </is>
      </c>
    </row>
    <row r="20" ht="18.75" customHeight="1" s="10">
      <c r="A20" s="4" t="n">
        <v>112</v>
      </c>
      <c r="B20" t="inlineStr">
        <is>
          <t>311</t>
        </is>
      </c>
    </row>
    <row r="21" ht="18.75" customHeight="1" s="10">
      <c r="A21" s="4" t="n">
        <v>113</v>
      </c>
      <c r="B21" t="inlineStr">
        <is>
          <t>212</t>
        </is>
      </c>
    </row>
    <row r="22" ht="18.75" customHeight="1" s="10">
      <c r="A22" s="4" t="n">
        <v>114</v>
      </c>
      <c r="B22" t="inlineStr">
        <is>
          <t>30</t>
        </is>
      </c>
    </row>
    <row r="23" ht="18.75" customHeight="1" s="10">
      <c r="A23" s="4" t="n">
        <v>115</v>
      </c>
      <c r="B23" t="inlineStr">
        <is>
          <t>330</t>
        </is>
      </c>
    </row>
    <row r="24" ht="18.75" customHeight="1" s="10">
      <c r="A24" s="4" t="n">
        <v>116</v>
      </c>
      <c r="B24" t="inlineStr">
        <is>
          <t>326</t>
        </is>
      </c>
    </row>
    <row r="25" ht="18.75" customHeight="1" s="10">
      <c r="A25" s="4" t="n">
        <v>5011</v>
      </c>
      <c r="B25" t="inlineStr">
        <is>
          <t>3357</t>
        </is>
      </c>
    </row>
    <row r="26" ht="18.75" customHeight="1" s="10">
      <c r="A26" s="4" t="n">
        <v>5021</v>
      </c>
      <c r="B26" t="inlineStr">
        <is>
          <t>3783</t>
        </is>
      </c>
    </row>
    <row r="27" ht="18.75" customHeight="1" s="10">
      <c r="A27" s="4" t="n">
        <v>5031</v>
      </c>
      <c r="B27" t="inlineStr">
        <is>
          <t>8657</t>
        </is>
      </c>
    </row>
    <row r="28" ht="18.75" customHeight="1" s="10">
      <c r="A28" s="4" t="n">
        <v>5041</v>
      </c>
      <c r="B28" t="inlineStr">
        <is>
          <t>7995</t>
        </is>
      </c>
    </row>
    <row r="29" ht="18.75" customHeight="1" s="10">
      <c r="A29" s="4" t="n">
        <v>5051</v>
      </c>
      <c r="B29" t="inlineStr">
        <is>
          <t>4482</t>
        </is>
      </c>
    </row>
    <row r="30" ht="18.75" customHeight="1" s="10">
      <c r="A30" s="4" t="n">
        <v>5061</v>
      </c>
      <c r="B30" t="inlineStr">
        <is>
          <t>1287</t>
        </is>
      </c>
    </row>
    <row r="31" ht="18.75" customHeight="1" s="10">
      <c r="A31" s="4" t="n">
        <v>557</v>
      </c>
      <c r="B31" t="inlineStr">
        <is>
          <t>37</t>
        </is>
      </c>
    </row>
    <row r="32" ht="18.75" customHeight="1" s="10">
      <c r="A32" s="4" t="n">
        <v>558</v>
      </c>
      <c r="B32" t="inlineStr">
        <is>
          <t>139</t>
        </is>
      </c>
    </row>
    <row r="33" ht="18.75" customHeight="1" s="10">
      <c r="A33" s="4" t="n">
        <v>559</v>
      </c>
      <c r="B33" t="inlineStr">
        <is>
          <t>119</t>
        </is>
      </c>
    </row>
    <row r="34" ht="18.75" customHeight="1" s="10">
      <c r="A34" s="4" t="n">
        <v>560</v>
      </c>
      <c r="B34" t="inlineStr">
        <is>
          <t>247</t>
        </is>
      </c>
    </row>
    <row r="35" ht="18.75" customHeight="1" s="10">
      <c r="A35" s="4" t="n">
        <v>561</v>
      </c>
      <c r="B35" t="inlineStr">
        <is>
          <t>142</t>
        </is>
      </c>
    </row>
    <row r="36" ht="18.75" customHeight="1" s="10">
      <c r="A36" s="4" t="n">
        <v>562</v>
      </c>
      <c r="B36" t="inlineStr">
        <is>
          <t>157</t>
        </is>
      </c>
    </row>
    <row r="37" ht="18.75" customHeight="1" s="10">
      <c r="A37" s="4" t="n">
        <v>41</v>
      </c>
      <c r="B37" t="inlineStr">
        <is>
          <t>269</t>
        </is>
      </c>
    </row>
    <row r="38" ht="18.75" customHeight="1" s="10">
      <c r="A38" s="4" t="n">
        <v>42</v>
      </c>
      <c r="B38" t="inlineStr">
        <is>
          <t>438</t>
        </is>
      </c>
    </row>
    <row r="39" ht="18.75" customHeight="1" s="10">
      <c r="A39" s="4" t="n">
        <v>43</v>
      </c>
      <c r="B39" t="inlineStr">
        <is>
          <t>317</t>
        </is>
      </c>
    </row>
    <row r="40" ht="18.75" customHeight="1" s="10">
      <c r="A40" s="4" t="n">
        <v>44</v>
      </c>
      <c r="B40" t="inlineStr">
        <is>
          <t>375</t>
        </is>
      </c>
    </row>
    <row r="41" ht="18.75" customHeight="1" s="10">
      <c r="A41" s="4" t="n">
        <v>45</v>
      </c>
      <c r="B41" t="inlineStr">
        <is>
          <t>233</t>
        </is>
      </c>
    </row>
    <row r="42" ht="18.75" customHeight="1" s="10">
      <c r="A42" s="4" t="n">
        <v>46</v>
      </c>
      <c r="B42" t="inlineStr">
        <is>
          <t>451</t>
        </is>
      </c>
    </row>
    <row r="43" ht="18.75" customHeight="1" s="10">
      <c r="A43" s="4" t="n">
        <v>1202</v>
      </c>
      <c r="B43" t="inlineStr">
        <is>
          <t>4525</t>
        </is>
      </c>
    </row>
    <row r="44" ht="18.75" customHeight="1" s="10">
      <c r="A44" s="4" t="n">
        <v>79</v>
      </c>
      <c r="B44" t="inlineStr">
        <is>
          <t>0</t>
        </is>
      </c>
    </row>
    <row r="45" ht="18.75" customHeight="1" s="10">
      <c r="A45" s="4" t="n">
        <v>2003</v>
      </c>
      <c r="B45" t="inlineStr">
        <is>
          <t>243</t>
        </is>
      </c>
    </row>
    <row r="46" ht="18.75" customHeight="1" s="10">
      <c r="A46" s="4" t="n">
        <v>1052</v>
      </c>
      <c r="B46" t="inlineStr">
        <is>
          <t>14253</t>
        </is>
      </c>
    </row>
    <row r="47" ht="18.75" customHeight="1" s="10">
      <c r="A47" s="4" t="n">
        <v>1352</v>
      </c>
      <c r="B47" t="inlineStr">
        <is>
          <t>1480</t>
        </is>
      </c>
    </row>
    <row r="48" ht="18.75" customHeight="1" s="10">
      <c r="A48" s="4" t="n">
        <v>1353</v>
      </c>
      <c r="B48" t="inlineStr">
        <is>
          <t>14092</t>
        </is>
      </c>
    </row>
    <row r="49" ht="18.75" customHeight="1" s="10">
      <c r="A49" s="4" t="n">
        <v>1151</v>
      </c>
      <c r="B49" t="inlineStr">
        <is>
          <t>549</t>
        </is>
      </c>
    </row>
    <row r="50" ht="18.75" customHeight="1" s="10">
      <c r="A50" s="4" t="n">
        <v>2001</v>
      </c>
      <c r="B50" t="inlineStr">
        <is>
          <t>1263</t>
        </is>
      </c>
    </row>
    <row r="51" ht="18.75" customHeight="1" s="10">
      <c r="A51" s="4" t="n">
        <v>6511</v>
      </c>
      <c r="B51" t="inlineStr">
        <is>
          <t>1</t>
        </is>
      </c>
    </row>
    <row r="52" ht="18.75" customHeight="1" s="10">
      <c r="A52" s="4" t="n">
        <v>547</v>
      </c>
      <c r="B52" t="inlineStr">
        <is>
          <t>6</t>
        </is>
      </c>
    </row>
    <row r="53" ht="18.75" customHeight="1" s="10">
      <c r="A53" s="4" t="n">
        <v>538</v>
      </c>
      <c r="B53" t="inlineStr">
        <is>
          <t>8</t>
        </is>
      </c>
    </row>
    <row r="54" ht="18.75" customHeight="1" s="10">
      <c r="A54" s="4" t="n">
        <v>555</v>
      </c>
      <c r="B54" t="inlineStr">
        <is>
          <t>36</t>
        </is>
      </c>
    </row>
    <row r="55" ht="18.75" customHeight="1" s="10">
      <c r="A55" s="4" t="n">
        <v>570</v>
      </c>
      <c r="B55" t="inlineStr">
        <is>
          <t>18</t>
        </is>
      </c>
    </row>
    <row r="56" ht="18.75" customHeight="1" s="10">
      <c r="A56" s="4" t="n">
        <v>529</v>
      </c>
      <c r="B56" t="inlineStr">
        <is>
          <t>2</t>
        </is>
      </c>
    </row>
    <row r="57" ht="18.75" customHeight="1" s="10">
      <c r="A57" s="4" t="n">
        <v>531</v>
      </c>
      <c r="B57" t="inlineStr">
        <is>
          <t>35</t>
        </is>
      </c>
    </row>
    <row r="58" ht="18.75" customHeight="1" s="10">
      <c r="A58" s="4" t="n">
        <v>5411</v>
      </c>
      <c r="B58" t="inlineStr">
        <is>
          <t>1</t>
        </is>
      </c>
    </row>
    <row r="59" ht="18.75" customHeight="1" s="10">
      <c r="A59" s="4" t="n">
        <v>5421</v>
      </c>
      <c r="B59" t="inlineStr">
        <is>
          <t>130</t>
        </is>
      </c>
    </row>
    <row r="60" ht="18.75" customHeight="1" s="10">
      <c r="A60" s="4" t="n">
        <v>5431</v>
      </c>
      <c r="B60" t="inlineStr">
        <is>
          <t>128</t>
        </is>
      </c>
    </row>
    <row r="61" ht="18.75" customHeight="1" s="10">
      <c r="A61" s="4" t="n">
        <v>5441</v>
      </c>
      <c r="B61" t="inlineStr">
        <is>
          <t>159</t>
        </is>
      </c>
    </row>
    <row r="62" ht="18.75" customHeight="1" s="10">
      <c r="A62" s="4" t="n">
        <v>5451</v>
      </c>
      <c r="B62" t="inlineStr">
        <is>
          <t>98</t>
        </is>
      </c>
    </row>
    <row r="63" ht="18.75" customHeight="1" s="10">
      <c r="A63" s="4" t="n">
        <v>5461</v>
      </c>
      <c r="B63" t="inlineStr">
        <is>
          <t>68</t>
        </is>
      </c>
    </row>
    <row r="64" ht="18.75" customHeight="1" s="10">
      <c r="A64" s="4" t="n">
        <v>5471</v>
      </c>
      <c r="B64" t="inlineStr">
        <is>
          <t>131</t>
        </is>
      </c>
    </row>
    <row r="65" ht="18.75" customHeight="1" s="10">
      <c r="A65" s="4" t="n">
        <v>5481</v>
      </c>
      <c r="B65" t="inlineStr">
        <is>
          <t>171</t>
        </is>
      </c>
    </row>
    <row r="66" ht="18.75" customHeight="1" s="10">
      <c r="A66" s="4" t="n">
        <v>5491</v>
      </c>
      <c r="B66" t="inlineStr">
        <is>
          <t>135</t>
        </is>
      </c>
    </row>
    <row r="67" ht="18.75" customHeight="1" s="10">
      <c r="A67" s="4" t="n">
        <v>5501</v>
      </c>
      <c r="B67" t="inlineStr">
        <is>
          <t>166</t>
        </is>
      </c>
    </row>
    <row r="68" ht="18.75" customHeight="1" s="10">
      <c r="A68" s="4" t="n">
        <v>4011</v>
      </c>
      <c r="B68" t="inlineStr">
        <is>
          <t>4748</t>
        </is>
      </c>
    </row>
    <row r="69" ht="18.75" customHeight="1" s="10">
      <c r="A69" s="4" t="n">
        <v>4021</v>
      </c>
      <c r="B69" t="inlineStr">
        <is>
          <t>5539</t>
        </is>
      </c>
    </row>
    <row r="70" ht="18.75" customHeight="1" s="10">
      <c r="A70" s="4" t="n">
        <v>4031</v>
      </c>
      <c r="B70" t="inlineStr">
        <is>
          <t>4531</t>
        </is>
      </c>
    </row>
    <row r="71" ht="18.75" customHeight="1" s="10">
      <c r="A71" s="4" t="n">
        <v>4041</v>
      </c>
      <c r="B71" t="inlineStr">
        <is>
          <t>2821</t>
        </is>
      </c>
    </row>
    <row r="72" ht="18.75" customHeight="1" s="10">
      <c r="A72" s="4" t="n">
        <v>4051</v>
      </c>
      <c r="B72" t="inlineStr">
        <is>
          <t>3655</t>
        </is>
      </c>
    </row>
    <row r="73" ht="18.75" customHeight="1" s="10">
      <c r="A73" s="4" t="n">
        <v>4061</v>
      </c>
      <c r="B73" t="inlineStr">
        <is>
          <t>2102</t>
        </is>
      </c>
    </row>
    <row r="74" ht="18.75" customHeight="1" s="10">
      <c r="A74" s="4" t="n">
        <v>4071</v>
      </c>
      <c r="B74" t="inlineStr">
        <is>
          <t>3461</t>
        </is>
      </c>
    </row>
    <row r="75" ht="18.75" customHeight="1" s="10">
      <c r="A75" s="4" t="n">
        <v>4081</v>
      </c>
      <c r="B75" t="inlineStr">
        <is>
          <t>8787</t>
        </is>
      </c>
    </row>
    <row r="76" ht="18.75" customHeight="1" s="10">
      <c r="A76" s="4" t="n">
        <v>4091</v>
      </c>
      <c r="B76" t="inlineStr">
        <is>
          <t>7233</t>
        </is>
      </c>
    </row>
    <row r="77" ht="18.75" customHeight="1" s="10">
      <c r="A77" s="4" t="n">
        <v>4101</v>
      </c>
      <c r="B77" t="inlineStr">
        <is>
          <t>2874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2024-03-01T09:17:36Z</dcterms:created>
  <dcterms:modified xsi:type="dcterms:W3CDTF">2024-03-01T13:57:18Z</dcterms:modified>
  <cp:lastModifiedBy>李明彥</cp:lastModifiedBy>
</cp:coreProperties>
</file>