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eemi\Documents\GBF_Item_Data_Inport\"/>
    </mc:Choice>
  </mc:AlternateContent>
  <xr:revisionPtr revIDLastSave="0" documentId="13_ncr:1_{E6D043EF-8777-469D-BB94-5AFBB8F7B01D}" xr6:coauthVersionLast="36" xr6:coauthVersionMax="36" xr10:uidLastSave="{00000000-0000-0000-0000-000000000000}"/>
  <bookViews>
    <workbookView xWindow="480" yWindow="60" windowWidth="18200" windowHeight="8510" activeTab="1" xr2:uid="{00000000-000D-0000-FFFF-FFFF00000000}"/>
  </bookViews>
  <sheets>
    <sheet name="礎武器" sheetId="1" r:id="rId1"/>
    <sheet name="十天超越" sheetId="2" r:id="rId2"/>
    <sheet name="所需素材" sheetId="5" r:id="rId3"/>
    <sheet name="十天超越ID別" sheetId="3" r:id="rId4"/>
    <sheet name="素材ID對照" sheetId="6" r:id="rId5"/>
    <sheet name="工作表6" sheetId="4" r:id="rId6"/>
  </sheets>
  <calcPr calcId="191029"/>
</workbook>
</file>

<file path=xl/calcChain.xml><?xml version="1.0" encoding="utf-8"?>
<calcChain xmlns="http://schemas.openxmlformats.org/spreadsheetml/2006/main">
  <c r="D72" i="2" l="1"/>
  <c r="D73" i="2"/>
  <c r="D74" i="2"/>
  <c r="D75" i="2"/>
  <c r="D76" i="2"/>
  <c r="D77" i="2"/>
  <c r="D78" i="2"/>
  <c r="D79" i="2"/>
  <c r="D80" i="2"/>
  <c r="D71" i="2"/>
  <c r="D49" i="2" l="1"/>
  <c r="D50" i="2"/>
  <c r="D51" i="2"/>
  <c r="D52" i="2"/>
  <c r="D53" i="2"/>
  <c r="D54" i="2"/>
  <c r="D55" i="2"/>
  <c r="D56" i="2"/>
  <c r="D57" i="2"/>
  <c r="D48" i="2"/>
  <c r="C54" i="2"/>
  <c r="C49" i="2"/>
  <c r="C50" i="2"/>
  <c r="C51" i="2"/>
  <c r="C52" i="2"/>
  <c r="C75" i="2" s="1"/>
  <c r="C53" i="2"/>
  <c r="C76" i="2" s="1"/>
  <c r="C55" i="2"/>
  <c r="C56" i="2"/>
  <c r="C57" i="2"/>
  <c r="C48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H38" i="2"/>
  <c r="H39" i="2"/>
  <c r="H40" i="2"/>
  <c r="H41" i="2"/>
  <c r="H42" i="2"/>
  <c r="H37" i="2"/>
  <c r="G38" i="2"/>
  <c r="G39" i="2"/>
  <c r="G40" i="2"/>
  <c r="G41" i="2"/>
  <c r="G42" i="2"/>
  <c r="G37" i="2"/>
  <c r="F38" i="2"/>
  <c r="F39" i="2"/>
  <c r="F40" i="2"/>
  <c r="F41" i="2"/>
  <c r="F42" i="2"/>
  <c r="F37" i="2"/>
  <c r="E38" i="2"/>
  <c r="E39" i="2"/>
  <c r="E40" i="2"/>
  <c r="E41" i="2"/>
  <c r="E42" i="2"/>
  <c r="E37" i="2"/>
  <c r="D38" i="2"/>
  <c r="D39" i="2"/>
  <c r="D40" i="2"/>
  <c r="D41" i="2"/>
  <c r="D42" i="2"/>
  <c r="D37" i="2"/>
  <c r="C42" i="2"/>
  <c r="C38" i="2"/>
  <c r="C39" i="2"/>
  <c r="C40" i="2"/>
  <c r="C41" i="2"/>
  <c r="C37" i="2"/>
  <c r="B38" i="2"/>
  <c r="B39" i="2"/>
  <c r="B40" i="2"/>
  <c r="B41" i="2"/>
  <c r="B42" i="2"/>
  <c r="B37" i="2"/>
  <c r="B60" i="2" s="1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H13" i="5"/>
  <c r="H12" i="5"/>
  <c r="H11" i="5"/>
  <c r="H10" i="5"/>
  <c r="H9" i="5"/>
  <c r="H8" i="5"/>
  <c r="H7" i="5"/>
  <c r="H6" i="5"/>
  <c r="H5" i="5"/>
  <c r="H4" i="5"/>
  <c r="H3" i="5"/>
  <c r="H2" i="5"/>
  <c r="D33" i="2"/>
  <c r="C33" i="2"/>
  <c r="D32" i="2"/>
  <c r="C32" i="2"/>
  <c r="C31" i="2"/>
  <c r="D30" i="2"/>
  <c r="C30" i="2"/>
  <c r="D29" i="2"/>
  <c r="C29" i="2"/>
  <c r="D28" i="2"/>
  <c r="C28" i="2"/>
  <c r="D27" i="2"/>
  <c r="C27" i="2"/>
  <c r="D26" i="2"/>
  <c r="C26" i="2"/>
  <c r="P22" i="2"/>
  <c r="O22" i="2"/>
  <c r="N22" i="2"/>
  <c r="M22" i="2"/>
  <c r="M68" i="2" s="1"/>
  <c r="L22" i="2"/>
  <c r="K22" i="2"/>
  <c r="J22" i="2"/>
  <c r="I22" i="2"/>
  <c r="H22" i="2"/>
  <c r="G22" i="2"/>
  <c r="F22" i="2"/>
  <c r="E22" i="2"/>
  <c r="D22" i="2"/>
  <c r="C22" i="2"/>
  <c r="H19" i="2"/>
  <c r="H65" i="2" s="1"/>
  <c r="G19" i="2"/>
  <c r="F19" i="2"/>
  <c r="E19" i="2"/>
  <c r="D19" i="2"/>
  <c r="C19" i="2"/>
  <c r="H18" i="2"/>
  <c r="G18" i="2"/>
  <c r="F18" i="2"/>
  <c r="F64" i="2" s="1"/>
  <c r="E18" i="2"/>
  <c r="E64" i="2" s="1"/>
  <c r="D18" i="2"/>
  <c r="C18" i="2"/>
  <c r="H17" i="2"/>
  <c r="G17" i="2"/>
  <c r="F17" i="2"/>
  <c r="E17" i="2"/>
  <c r="E63" i="2" s="1"/>
  <c r="D17" i="2"/>
  <c r="C17" i="2"/>
  <c r="H16" i="2"/>
  <c r="H62" i="2" s="1"/>
  <c r="G16" i="2"/>
  <c r="F16" i="2"/>
  <c r="F62" i="2" s="1"/>
  <c r="E16" i="2"/>
  <c r="D16" i="2"/>
  <c r="C16" i="2"/>
  <c r="C62" i="2" s="1"/>
  <c r="H15" i="2"/>
  <c r="G15" i="2"/>
  <c r="F15" i="2"/>
  <c r="E15" i="2"/>
  <c r="D15" i="2"/>
  <c r="C15" i="2"/>
  <c r="H14" i="2"/>
  <c r="G14" i="2"/>
  <c r="F14" i="2"/>
  <c r="E14" i="2"/>
  <c r="D14" i="2"/>
  <c r="C14" i="2"/>
  <c r="M36" i="1"/>
  <c r="F36" i="1"/>
  <c r="M34" i="1"/>
  <c r="F34" i="1"/>
  <c r="M33" i="1"/>
  <c r="F33" i="1"/>
  <c r="M32" i="1"/>
  <c r="L32" i="1"/>
  <c r="F32" i="1"/>
  <c r="M31" i="1"/>
  <c r="F31" i="1"/>
  <c r="N30" i="1"/>
  <c r="L30" i="1"/>
  <c r="M29" i="1"/>
  <c r="J29" i="1"/>
  <c r="I29" i="1"/>
  <c r="L18" i="1"/>
  <c r="J18" i="1"/>
  <c r="I18" i="1"/>
  <c r="L17" i="1"/>
  <c r="J17" i="1"/>
  <c r="I17" i="1"/>
  <c r="L16" i="1"/>
  <c r="K16" i="1"/>
  <c r="K32" i="1" s="1"/>
  <c r="J16" i="1"/>
  <c r="J32" i="1" s="1"/>
  <c r="I16" i="1"/>
  <c r="E16" i="1"/>
  <c r="N15" i="1"/>
  <c r="L15" i="1"/>
  <c r="L31" i="1" s="1"/>
  <c r="K15" i="1"/>
  <c r="J15" i="1"/>
  <c r="I15" i="1"/>
  <c r="E15" i="1"/>
  <c r="N14" i="1"/>
  <c r="L14" i="1"/>
  <c r="K14" i="1"/>
  <c r="K30" i="1" s="1"/>
  <c r="J14" i="1"/>
  <c r="J30" i="1" s="1"/>
  <c r="I14" i="1"/>
  <c r="E14" i="1"/>
  <c r="N13" i="1"/>
  <c r="L13" i="1"/>
  <c r="L29" i="1" s="1"/>
  <c r="K13" i="1"/>
  <c r="K29" i="1" s="1"/>
  <c r="J13" i="1"/>
  <c r="I13" i="1"/>
  <c r="E13" i="1"/>
  <c r="O12" i="1"/>
  <c r="O29" i="1" s="1"/>
  <c r="H12" i="1"/>
  <c r="H29" i="1" s="1"/>
  <c r="G12" i="1"/>
  <c r="D12" i="1"/>
  <c r="D29" i="1" s="1"/>
  <c r="H63" i="2" l="1"/>
  <c r="D64" i="2"/>
  <c r="C61" i="2"/>
  <c r="C74" i="2"/>
  <c r="C73" i="2"/>
  <c r="C72" i="2"/>
  <c r="C77" i="2"/>
  <c r="D63" i="2"/>
  <c r="C71" i="2"/>
  <c r="C80" i="2"/>
  <c r="C79" i="2"/>
  <c r="C78" i="2"/>
  <c r="C63" i="2"/>
  <c r="D62" i="2"/>
  <c r="H64" i="2"/>
  <c r="E62" i="2"/>
  <c r="G68" i="2"/>
  <c r="G61" i="2"/>
  <c r="D65" i="2"/>
  <c r="F65" i="2"/>
  <c r="F60" i="2"/>
  <c r="N68" i="2"/>
  <c r="C65" i="2"/>
  <c r="G63" i="2"/>
  <c r="H61" i="2"/>
  <c r="F63" i="2"/>
  <c r="E60" i="2"/>
  <c r="H68" i="2"/>
  <c r="J68" i="2"/>
  <c r="K68" i="2"/>
  <c r="D68" i="2"/>
  <c r="D61" i="2"/>
  <c r="G65" i="2"/>
  <c r="L68" i="2"/>
  <c r="F68" i="2"/>
  <c r="O68" i="2"/>
  <c r="I68" i="2"/>
  <c r="P68" i="2"/>
  <c r="C68" i="2"/>
  <c r="E68" i="2"/>
  <c r="G62" i="2"/>
  <c r="G60" i="2"/>
  <c r="H60" i="2"/>
  <c r="E61" i="2"/>
  <c r="E65" i="2"/>
  <c r="D60" i="2"/>
  <c r="F61" i="2"/>
  <c r="G64" i="2"/>
  <c r="C64" i="2"/>
  <c r="C60" i="2"/>
</calcChain>
</file>

<file path=xl/sharedStrings.xml><?xml version="1.0" encoding="utf-8"?>
<sst xmlns="http://schemas.openxmlformats.org/spreadsheetml/2006/main" count="617" uniqueCount="332">
  <si>
    <t>十賢者</t>
  </si>
  <si>
    <t>屬性</t>
  </si>
  <si>
    <t>礎武器進度</t>
  </si>
  <si>
    <t>ニューワールド･クォーツ</t>
  </si>
  <si>
    <t>ブライト</t>
  </si>
  <si>
    <t>ウェリタス</t>
  </si>
  <si>
    <t>マリス･フラグメント</t>
  </si>
  <si>
    <t>蒼翠の結晶</t>
  </si>
  <si>
    <t>六竜の竜珠</t>
  </si>
  <si>
    <t>六竜トレジャー</t>
  </si>
  <si>
    <t>ヴェルム文書</t>
  </si>
  <si>
    <t>アストラ</t>
  </si>
  <si>
    <t>イデア</t>
  </si>
  <si>
    <t>フラグメント</t>
  </si>
  <si>
    <t>刻の流砂</t>
  </si>
  <si>
    <t>フラウ</t>
  </si>
  <si>
    <t>火</t>
  </si>
  <si>
    <t>アラナン</t>
  </si>
  <si>
    <t>ハーゼリーラ</t>
  </si>
  <si>
    <t>水</t>
  </si>
  <si>
    <t>マリア･テレサ</t>
  </si>
  <si>
    <t>カイム</t>
  </si>
  <si>
    <t>土</t>
  </si>
  <si>
    <t>ロベリア</t>
  </si>
  <si>
    <t>エスタリオラ</t>
  </si>
  <si>
    <t>風</t>
  </si>
  <si>
    <t>カッツェリーラ</t>
  </si>
  <si>
    <t>ガイゼンボーガ</t>
  </si>
  <si>
    <t>光</t>
  </si>
  <si>
    <t>ニーア</t>
  </si>
  <si>
    <t>暗</t>
  </si>
  <si>
    <t>總計</t>
  </si>
  <si>
    <t>-</t>
  </si>
  <si>
    <t>紅</t>
  </si>
  <si>
    <t>綠</t>
  </si>
  <si>
    <t>藍</t>
  </si>
  <si>
    <t>所持</t>
  </si>
  <si>
    <t>所欠</t>
  </si>
  <si>
    <t>十天眾</t>
  </si>
  <si>
    <t>星晶の欠片</t>
  </si>
  <si>
    <t>ヒヒイロカネ</t>
  </si>
  <si>
    <t>対応した銀片</t>
  </si>
  <si>
    <t>対応した宝珠</t>
  </si>
  <si>
    <t>対応したジーン</t>
  </si>
  <si>
    <t>対応した朽ち武器</t>
  </si>
  <si>
    <t>マグナ2マグアニ</t>
  </si>
  <si>
    <t>プシュケー</t>
  </si>
  <si>
    <t>バハ紫電角</t>
  </si>
  <si>
    <t>究竟の証</t>
  </si>
  <si>
    <t>JP</t>
  </si>
  <si>
    <t>煌光の宝珠</t>
  </si>
  <si>
    <t>天光の巻</t>
  </si>
  <si>
    <t>ホーリージーン</t>
  </si>
  <si>
    <t>白竜鱗</t>
  </si>
  <si>
    <t>栄光の証</t>
  </si>
  <si>
    <t>宝晶石</t>
  </si>
  <si>
    <t>天星器</t>
  </si>
  <si>
    <t>真なるアニマ</t>
  </si>
  <si>
    <t>碧麗の証</t>
  </si>
  <si>
    <t>黒麒麟or黄龍のマグアニ</t>
  </si>
  <si>
    <t>〇〇のブライト</t>
  </si>
  <si>
    <t>対応する武器エレ</t>
  </si>
  <si>
    <t>対応する属性エレ</t>
  </si>
  <si>
    <t>対応する竜珠</t>
  </si>
  <si>
    <t>真龍の金鱗</t>
  </si>
  <si>
    <t>ルピ</t>
  </si>
  <si>
    <t>終末の暗晶</t>
  </si>
  <si>
    <t>漆黒の棘翅</t>
  </si>
  <si>
    <t>狡知の魔角</t>
  </si>
  <si>
    <t>ウーノ</t>
  </si>
  <si>
    <t>ソーン</t>
  </si>
  <si>
    <t>サラーサ</t>
  </si>
  <si>
    <t>カトル</t>
  </si>
  <si>
    <t>フュンフ</t>
  </si>
  <si>
    <t>シス</t>
  </si>
  <si>
    <t>シエテ</t>
  </si>
  <si>
    <t>オクトー</t>
  </si>
  <si>
    <t>ニオ</t>
  </si>
  <si>
    <t>エッセル</t>
  </si>
  <si>
    <t>ジーン</t>
  </si>
  <si>
    <t>属性エレ</t>
  </si>
  <si>
    <t>竜珠</t>
  </si>
  <si>
    <t>闇</t>
  </si>
  <si>
    <t>全屬性共通</t>
  </si>
  <si>
    <t>黄龍のマグアニ</t>
  </si>
  <si>
    <t>黒麒麟のマグアニ</t>
  </si>
  <si>
    <t>十天別</t>
  </si>
  <si>
    <t>刀</t>
  </si>
  <si>
    <t>樂器</t>
  </si>
  <si>
    <t>銃</t>
  </si>
  <si>
    <t>ホーリー・ジーン</t>
  </si>
  <si>
    <t>宝珠</t>
  </si>
  <si>
    <t>武器種</t>
  </si>
  <si>
    <t>槍</t>
  </si>
  <si>
    <t>弓</t>
  </si>
  <si>
    <t>斧</t>
  </si>
  <si>
    <t>短劍</t>
  </si>
  <si>
    <t>杖</t>
  </si>
  <si>
    <t>格鬥</t>
  </si>
  <si>
    <t>劍</t>
  </si>
  <si>
    <t>1128</t>
  </si>
  <si>
    <t>11120</t>
  </si>
  <si>
    <t>12476</t>
  </si>
  <si>
    <t>10336</t>
  </si>
  <si>
    <t>6995</t>
  </si>
  <si>
    <t>11584</t>
  </si>
  <si>
    <t>20458</t>
  </si>
  <si>
    <t>19972</t>
  </si>
  <si>
    <t>14092</t>
  </si>
  <si>
    <t>10789</t>
  </si>
  <si>
    <t>74</t>
  </si>
  <si>
    <t>73</t>
  </si>
  <si>
    <t>54</t>
  </si>
  <si>
    <t>49</t>
  </si>
  <si>
    <t>51</t>
  </si>
  <si>
    <t>30</t>
  </si>
  <si>
    <t>311</t>
  </si>
  <si>
    <t>212</t>
  </si>
  <si>
    <t>330</t>
  </si>
  <si>
    <t>326</t>
  </si>
  <si>
    <t>3357</t>
  </si>
  <si>
    <t>3783</t>
  </si>
  <si>
    <t>8657</t>
  </si>
  <si>
    <t>7995</t>
  </si>
  <si>
    <t>4482</t>
  </si>
  <si>
    <t>1287</t>
  </si>
  <si>
    <t>37</t>
  </si>
  <si>
    <t>139</t>
  </si>
  <si>
    <t>119</t>
  </si>
  <si>
    <t>247</t>
  </si>
  <si>
    <t>142</t>
  </si>
  <si>
    <t>157</t>
  </si>
  <si>
    <t>269</t>
  </si>
  <si>
    <t>438</t>
  </si>
  <si>
    <t>317</t>
  </si>
  <si>
    <t>375</t>
  </si>
  <si>
    <t>233</t>
  </si>
  <si>
    <t>451</t>
  </si>
  <si>
    <t>4525</t>
  </si>
  <si>
    <t>0</t>
  </si>
  <si>
    <t>243</t>
  </si>
  <si>
    <t>14253</t>
  </si>
  <si>
    <t>1480</t>
  </si>
  <si>
    <t>549</t>
  </si>
  <si>
    <t>1263</t>
  </si>
  <si>
    <t>1</t>
  </si>
  <si>
    <t>6</t>
  </si>
  <si>
    <t>8</t>
  </si>
  <si>
    <t>36</t>
  </si>
  <si>
    <t>18</t>
  </si>
  <si>
    <t>2</t>
  </si>
  <si>
    <t>35</t>
  </si>
  <si>
    <t>130</t>
  </si>
  <si>
    <t>128</t>
  </si>
  <si>
    <t>159</t>
  </si>
  <si>
    <t>98</t>
  </si>
  <si>
    <t>68</t>
  </si>
  <si>
    <t>131</t>
  </si>
  <si>
    <t>171</t>
  </si>
  <si>
    <t>135</t>
  </si>
  <si>
    <t>166</t>
  </si>
  <si>
    <t>4748</t>
  </si>
  <si>
    <t>5539</t>
  </si>
  <si>
    <t>4531</t>
  </si>
  <si>
    <t>2821</t>
  </si>
  <si>
    <t>3655</t>
  </si>
  <si>
    <t>2102</t>
  </si>
  <si>
    <t>3461</t>
  </si>
  <si>
    <t>8787</t>
  </si>
  <si>
    <t>7233</t>
  </si>
  <si>
    <t>2874</t>
  </si>
  <si>
    <t>礎武器限凸</t>
  </si>
  <si>
    <t>交換</t>
  </si>
  <si>
    <t>總計(5凸)</t>
  </si>
  <si>
    <t>対応したブライト</t>
  </si>
  <si>
    <t>対応したウェリタス</t>
  </si>
  <si>
    <t>対応した六竜の竜珠</t>
  </si>
  <si>
    <t>対応した六竜トレジャー</t>
  </si>
  <si>
    <t>対応したヴェルム文書</t>
  </si>
  <si>
    <t>対応したアストラ</t>
  </si>
  <si>
    <t>対応したイデア</t>
  </si>
  <si>
    <t>対応したフラグメント</t>
  </si>
  <si>
    <t>十天超越</t>
  </si>
  <si>
    <t>対応した下位宝珠</t>
  </si>
  <si>
    <t>id</t>
  </si>
  <si>
    <t>name</t>
  </si>
  <si>
    <t>quantity</t>
  </si>
  <si>
    <t>ティアマトのアニマ</t>
  </si>
  <si>
    <t>ティアマトのマグナアニマ</t>
  </si>
  <si>
    <t>嵐竜の琥珀眼</t>
  </si>
  <si>
    <t>コロッサスのアニマ</t>
  </si>
  <si>
    <t>コロッサスのマグナアニマ</t>
  </si>
  <si>
    <t>プロミネンスリアクター</t>
  </si>
  <si>
    <t>リヴァイアサンのアニマ</t>
  </si>
  <si>
    <t>ヴァイアサンのマグナアニマ</t>
  </si>
  <si>
    <t>海神の扇尾</t>
  </si>
  <si>
    <t>ユグドラシルのアニマ</t>
  </si>
  <si>
    <t>ユグドラシルのマグナアニマ</t>
  </si>
  <si>
    <t>創樹の花蕾</t>
  </si>
  <si>
    <t>シュヴァリエのアニマ</t>
  </si>
  <si>
    <t>シュヴァリエのマグナアニマ</t>
  </si>
  <si>
    <t>プライマルビット</t>
  </si>
  <si>
    <t>セレストのアニマ</t>
  </si>
  <si>
    <t>セレストのマグナアニマ</t>
  </si>
  <si>
    <t>黒霧の結晶</t>
  </si>
  <si>
    <t>ミスラのアニマ</t>
  </si>
  <si>
    <t>真なる火のアニマ</t>
  </si>
  <si>
    <t>真なる水のアニマ</t>
  </si>
  <si>
    <t>真なる土のアニマ</t>
  </si>
  <si>
    <t>真なる風のアニマ</t>
  </si>
  <si>
    <t>真なる光のアニマ</t>
  </si>
  <si>
    <t>真なる闇のアニマ</t>
  </si>
  <si>
    <t>バハムートの紫電角</t>
  </si>
  <si>
    <t>火のプシュケー</t>
  </si>
  <si>
    <t>水のプシュケー</t>
  </si>
  <si>
    <t>土のプシュケー</t>
  </si>
  <si>
    <t>風のプシュケー</t>
  </si>
  <si>
    <t>光のプシュケー</t>
  </si>
  <si>
    <t>闇のプシュケー</t>
  </si>
  <si>
    <t>シヴァのアニマ</t>
  </si>
  <si>
    <t>シヴァのマグナアニマ</t>
  </si>
  <si>
    <t>エウロペのアニマ</t>
  </si>
  <si>
    <t>エウロペのマグナアニマ</t>
  </si>
  <si>
    <t>グリームニルのアニマ</t>
  </si>
  <si>
    <t>グリームニルのマグナアニマ</t>
  </si>
  <si>
    <t>ゴッドガードブローディアのアニマ</t>
  </si>
  <si>
    <t>ゴッドガードブローディアのマグナアニマ</t>
  </si>
  <si>
    <t>メタトロンのアニマ</t>
  </si>
  <si>
    <t>メタトロンのマグナアニマ</t>
  </si>
  <si>
    <t>アバターのアニマ</t>
  </si>
  <si>
    <t>アバターのマグナアニマ</t>
  </si>
  <si>
    <t>黄龍のマグナアニマ</t>
  </si>
  <si>
    <t>黒麒麟のマグナアニマ</t>
  </si>
  <si>
    <t>ウィルナスの竜珠</t>
  </si>
  <si>
    <t>ワムデュスの竜珠</t>
  </si>
  <si>
    <t>ガレヲンの竜珠</t>
  </si>
  <si>
    <t>イーウィヤの竜珠</t>
  </si>
  <si>
    <t>ル･オーの竜珠</t>
  </si>
  <si>
    <t>フェディエルの竜珠</t>
  </si>
  <si>
    <t>炎の宝珠</t>
  </si>
  <si>
    <t>水の宝珠</t>
  </si>
  <si>
    <t>土の宝珠</t>
  </si>
  <si>
    <t>風の宝珠</t>
  </si>
  <si>
    <t>光の宝珠</t>
  </si>
  <si>
    <t>闇の宝珠</t>
  </si>
  <si>
    <t>紅蓮の宝珠</t>
  </si>
  <si>
    <t>霧氷の宝珠</t>
  </si>
  <si>
    <t>大地の宝珠</t>
  </si>
  <si>
    <t>烈空の宝珠</t>
  </si>
  <si>
    <t>奈落の宝珠</t>
  </si>
  <si>
    <t>ファイア・ジーン</t>
  </si>
  <si>
    <t>アクア・ジーン</t>
  </si>
  <si>
    <t>アース・ジーン</t>
  </si>
  <si>
    <t>ウィンド・ジーン</t>
  </si>
  <si>
    <t>ダーク・ジーン</t>
  </si>
  <si>
    <t>剣の銀片</t>
  </si>
  <si>
    <t>刃の銀片</t>
  </si>
  <si>
    <t>槍の銀片</t>
  </si>
  <si>
    <t>斧の銀片</t>
  </si>
  <si>
    <t>杖の銀片</t>
  </si>
  <si>
    <t>銃の銀片</t>
  </si>
  <si>
    <t>手甲の銀片</t>
  </si>
  <si>
    <t>弓の銀片</t>
  </si>
  <si>
    <t>竪琴の銀片</t>
  </si>
  <si>
    <t>太刀の銀片</t>
  </si>
  <si>
    <r>
      <rPr>
        <sz val="9"/>
        <rFont val="Google Sans"/>
        <family val="2"/>
      </rPr>
      <t>宝珠</t>
    </r>
  </si>
  <si>
    <r>
      <rPr>
        <sz val="9"/>
        <rFont val="Arial"/>
        <family val="2"/>
      </rPr>
      <t>十天眾</t>
    </r>
  </si>
  <si>
    <r>
      <rPr>
        <sz val="9"/>
        <rFont val="Arial"/>
        <family val="2"/>
      </rPr>
      <t>屬性</t>
    </r>
  </si>
  <si>
    <r>
      <rPr>
        <sz val="9"/>
        <rFont val="Arial"/>
        <family val="2"/>
      </rPr>
      <t>超越進捗</t>
    </r>
  </si>
  <si>
    <r>
      <rPr>
        <sz val="9"/>
        <rFont val="Arial"/>
        <family val="2"/>
      </rPr>
      <t>星晶の欠片</t>
    </r>
  </si>
  <si>
    <r>
      <rPr>
        <sz val="9"/>
        <rFont val="Arial"/>
        <family val="2"/>
      </rPr>
      <t>ヒヒイロカネ</t>
    </r>
  </si>
  <si>
    <r>
      <rPr>
        <sz val="9"/>
        <rFont val="Arial"/>
        <family val="2"/>
      </rPr>
      <t>対応した銀片</t>
    </r>
  </si>
  <si>
    <r>
      <rPr>
        <sz val="9"/>
        <rFont val="Arial"/>
        <family val="2"/>
      </rPr>
      <t>対応した宝珠</t>
    </r>
  </si>
  <si>
    <r>
      <rPr>
        <sz val="9"/>
        <rFont val="Arial"/>
        <family val="2"/>
      </rPr>
      <t>対応したジーン</t>
    </r>
  </si>
  <si>
    <r>
      <rPr>
        <sz val="9"/>
        <rFont val="Arial"/>
        <family val="2"/>
      </rPr>
      <t>対応した朽ち武器</t>
    </r>
  </si>
  <si>
    <r>
      <rPr>
        <sz val="9"/>
        <rFont val="Arial"/>
        <family val="2"/>
      </rPr>
      <t>マグナ</t>
    </r>
    <r>
      <rPr>
        <sz val="9"/>
        <rFont val="&quot;Google Sans&quot;"/>
        <family val="2"/>
      </rPr>
      <t>2</t>
    </r>
    <r>
      <rPr>
        <sz val="9"/>
        <rFont val="Arial"/>
        <family val="2"/>
      </rPr>
      <t>マグアニ</t>
    </r>
  </si>
  <si>
    <r>
      <rPr>
        <sz val="9"/>
        <rFont val="Arial"/>
        <family val="2"/>
      </rPr>
      <t>プシュケー</t>
    </r>
  </si>
  <si>
    <r>
      <rPr>
        <sz val="9"/>
        <rFont val="Arial"/>
        <family val="2"/>
      </rPr>
      <t>バハ紫電角</t>
    </r>
  </si>
  <si>
    <r>
      <rPr>
        <sz val="9"/>
        <rFont val="Arial"/>
        <family val="2"/>
      </rPr>
      <t>究竟の証</t>
    </r>
  </si>
  <si>
    <r>
      <rPr>
        <sz val="9"/>
        <rFont val="Arial"/>
        <family val="2"/>
      </rPr>
      <t>煌光の宝珠</t>
    </r>
  </si>
  <si>
    <r>
      <rPr>
        <sz val="9"/>
        <rFont val="Arial"/>
        <family val="2"/>
      </rPr>
      <t>天光の巻</t>
    </r>
  </si>
  <si>
    <r>
      <rPr>
        <sz val="9"/>
        <rFont val="Arial"/>
        <family val="2"/>
      </rPr>
      <t>ホーリージーン</t>
    </r>
  </si>
  <si>
    <r>
      <rPr>
        <sz val="9"/>
        <rFont val="Arial"/>
        <family val="2"/>
      </rPr>
      <t>白竜鱗</t>
    </r>
  </si>
  <si>
    <r>
      <rPr>
        <sz val="9"/>
        <rFont val="Arial"/>
        <family val="2"/>
      </rPr>
      <t>栄光の証</t>
    </r>
  </si>
  <si>
    <r>
      <rPr>
        <sz val="9"/>
        <rFont val="Arial"/>
        <family val="2"/>
      </rPr>
      <t>宝晶石</t>
    </r>
  </si>
  <si>
    <r>
      <rPr>
        <sz val="9"/>
        <rFont val="Arial"/>
        <family val="2"/>
      </rPr>
      <t>天星器</t>
    </r>
  </si>
  <si>
    <r>
      <rPr>
        <sz val="9"/>
        <rFont val="Arial"/>
        <family val="2"/>
      </rPr>
      <t>真なるアニマ</t>
    </r>
  </si>
  <si>
    <r>
      <rPr>
        <sz val="9"/>
        <rFont val="Arial"/>
        <family val="2"/>
      </rPr>
      <t>碧麗の証</t>
    </r>
  </si>
  <si>
    <r>
      <rPr>
        <sz val="9"/>
        <rFont val="Arial"/>
        <family val="2"/>
      </rPr>
      <t>黒麒麟</t>
    </r>
    <r>
      <rPr>
        <sz val="9"/>
        <rFont val="&quot;Google Sans&quot;"/>
        <family val="2"/>
      </rPr>
      <t>or</t>
    </r>
    <r>
      <rPr>
        <sz val="9"/>
        <rFont val="Arial"/>
        <family val="2"/>
      </rPr>
      <t>黄龍のマグアニ</t>
    </r>
  </si>
  <si>
    <r>
      <rPr>
        <sz val="9"/>
        <rFont val="Arial"/>
        <family val="2"/>
      </rPr>
      <t>〇〇のブライト</t>
    </r>
  </si>
  <si>
    <r>
      <rPr>
        <sz val="9"/>
        <rFont val="Arial"/>
        <family val="2"/>
      </rPr>
      <t>対応する武器エレ</t>
    </r>
  </si>
  <si>
    <r>
      <rPr>
        <sz val="9"/>
        <rFont val="Arial"/>
        <family val="2"/>
      </rPr>
      <t>対応する属性エレ</t>
    </r>
  </si>
  <si>
    <r>
      <rPr>
        <sz val="9"/>
        <rFont val="Arial"/>
        <family val="2"/>
      </rPr>
      <t>対応する竜珠</t>
    </r>
  </si>
  <si>
    <r>
      <rPr>
        <sz val="9"/>
        <rFont val="Arial"/>
        <family val="2"/>
      </rPr>
      <t>真龍の金鱗</t>
    </r>
  </si>
  <si>
    <r>
      <rPr>
        <sz val="9"/>
        <rFont val="Arial"/>
        <family val="2"/>
      </rPr>
      <t>ルピ</t>
    </r>
  </si>
  <si>
    <r>
      <rPr>
        <sz val="9"/>
        <rFont val="Arial"/>
        <family val="2"/>
      </rPr>
      <t>終末の暗晶</t>
    </r>
  </si>
  <si>
    <r>
      <rPr>
        <sz val="9"/>
        <rFont val="Arial"/>
        <family val="2"/>
      </rPr>
      <t>漆黒の棘翅</t>
    </r>
  </si>
  <si>
    <r>
      <rPr>
        <sz val="9"/>
        <rFont val="Arial"/>
        <family val="2"/>
      </rPr>
      <t>狡知の魔角</t>
    </r>
  </si>
  <si>
    <r>
      <rPr>
        <sz val="9"/>
        <rFont val="Arial"/>
        <family val="2"/>
      </rPr>
      <t>ウーノ</t>
    </r>
  </si>
  <si>
    <r>
      <rPr>
        <sz val="9"/>
        <rFont val="Arial"/>
        <family val="2"/>
      </rPr>
      <t>水</t>
    </r>
  </si>
  <si>
    <r>
      <rPr>
        <sz val="9"/>
        <rFont val="Arial"/>
        <family val="2"/>
      </rPr>
      <t>ソーン</t>
    </r>
  </si>
  <si>
    <r>
      <rPr>
        <sz val="9"/>
        <rFont val="Arial"/>
        <family val="2"/>
      </rPr>
      <t>光</t>
    </r>
  </si>
  <si>
    <r>
      <rPr>
        <sz val="9"/>
        <rFont val="Arial"/>
        <family val="2"/>
      </rPr>
      <t>サラーサ</t>
    </r>
  </si>
  <si>
    <r>
      <rPr>
        <sz val="9"/>
        <rFont val="Arial"/>
        <family val="2"/>
      </rPr>
      <t>土</t>
    </r>
  </si>
  <si>
    <r>
      <rPr>
        <sz val="9"/>
        <rFont val="Arial"/>
        <family val="2"/>
      </rPr>
      <t>カトル</t>
    </r>
  </si>
  <si>
    <r>
      <rPr>
        <sz val="9"/>
        <rFont val="Arial"/>
        <family val="2"/>
      </rPr>
      <t>フュンフ</t>
    </r>
  </si>
  <si>
    <r>
      <rPr>
        <sz val="9"/>
        <rFont val="Arial"/>
        <family val="2"/>
      </rPr>
      <t>シス</t>
    </r>
  </si>
  <si>
    <r>
      <rPr>
        <sz val="9"/>
        <rFont val="Arial"/>
        <family val="2"/>
      </rPr>
      <t>闇</t>
    </r>
  </si>
  <si>
    <r>
      <rPr>
        <sz val="9"/>
        <rFont val="Arial"/>
        <family val="2"/>
      </rPr>
      <t>シエテ</t>
    </r>
  </si>
  <si>
    <r>
      <rPr>
        <sz val="9"/>
        <rFont val="Arial"/>
        <family val="2"/>
      </rPr>
      <t>風</t>
    </r>
  </si>
  <si>
    <r>
      <rPr>
        <sz val="9"/>
        <rFont val="Arial"/>
        <family val="2"/>
      </rPr>
      <t>オクトー</t>
    </r>
  </si>
  <si>
    <r>
      <rPr>
        <sz val="9"/>
        <rFont val="Arial"/>
        <family val="2"/>
      </rPr>
      <t>ニオ</t>
    </r>
  </si>
  <si>
    <r>
      <rPr>
        <sz val="9"/>
        <rFont val="Arial"/>
        <family val="2"/>
      </rPr>
      <t>エッセル</t>
    </r>
  </si>
  <si>
    <r>
      <rPr>
        <sz val="9"/>
        <rFont val="Arial"/>
        <family val="2"/>
      </rPr>
      <t>火</t>
    </r>
  </si>
  <si>
    <r>
      <rPr>
        <sz val="9"/>
        <rFont val="Arial"/>
        <family val="2"/>
      </rPr>
      <t>所需</t>
    </r>
  </si>
  <si>
    <r>
      <rPr>
        <sz val="9"/>
        <rFont val="Arial"/>
        <family val="2"/>
      </rPr>
      <t>全屬性共通</t>
    </r>
  </si>
  <si>
    <r>
      <rPr>
        <sz val="9"/>
        <rFont val="微軟正黑體"/>
        <family val="2"/>
        <charset val="136"/>
      </rPr>
      <t>星晶の欠片</t>
    </r>
    <r>
      <rPr>
        <sz val="9"/>
        <rFont val="&quot;Google Sans&quot;"/>
        <family val="2"/>
      </rPr>
      <t xml:space="preserve"> </t>
    </r>
    <phoneticPr fontId="7" type="noConversion"/>
  </si>
  <si>
    <r>
      <rPr>
        <sz val="9"/>
        <rFont val="Arial"/>
        <family val="2"/>
      </rPr>
      <t>黄龍のマグアニ</t>
    </r>
  </si>
  <si>
    <r>
      <rPr>
        <sz val="9"/>
        <rFont val="Arial"/>
        <family val="2"/>
      </rPr>
      <t>十天別</t>
    </r>
  </si>
  <si>
    <r>
      <rPr>
        <sz val="9"/>
        <rFont val="Arial"/>
        <family val="2"/>
      </rPr>
      <t>武器種</t>
    </r>
  </si>
  <si>
    <r>
      <rPr>
        <sz val="9"/>
        <rFont val="Arial"/>
        <family val="2"/>
      </rPr>
      <t>劍</t>
    </r>
  </si>
  <si>
    <r>
      <rPr>
        <sz val="9"/>
        <rFont val="Arial"/>
        <family val="2"/>
      </rPr>
      <t>短劍</t>
    </r>
  </si>
  <si>
    <r>
      <rPr>
        <sz val="9"/>
        <rFont val="Arial"/>
        <family val="2"/>
      </rPr>
      <t>槍</t>
    </r>
  </si>
  <si>
    <r>
      <rPr>
        <sz val="9"/>
        <rFont val="Arial"/>
        <family val="2"/>
      </rPr>
      <t>斧</t>
    </r>
  </si>
  <si>
    <r>
      <rPr>
        <sz val="9"/>
        <rFont val="Arial"/>
        <family val="2"/>
      </rPr>
      <t>杖</t>
    </r>
  </si>
  <si>
    <r>
      <rPr>
        <sz val="9"/>
        <rFont val="Arial"/>
        <family val="2"/>
      </rPr>
      <t>銃</t>
    </r>
  </si>
  <si>
    <r>
      <rPr>
        <sz val="9"/>
        <rFont val="Arial"/>
        <family val="2"/>
      </rPr>
      <t>格鬥</t>
    </r>
  </si>
  <si>
    <r>
      <rPr>
        <sz val="9"/>
        <rFont val="Arial"/>
        <family val="2"/>
      </rPr>
      <t>弓</t>
    </r>
  </si>
  <si>
    <r>
      <rPr>
        <sz val="9"/>
        <rFont val="Arial"/>
        <family val="2"/>
      </rPr>
      <t>樂器</t>
    </r>
  </si>
  <si>
    <r>
      <rPr>
        <sz val="9"/>
        <rFont val="Arial"/>
        <family val="2"/>
      </rPr>
      <t>刀</t>
    </r>
  </si>
  <si>
    <r>
      <rPr>
        <sz val="9"/>
        <rFont val="Arial"/>
        <family val="2"/>
      </rPr>
      <t>所持</t>
    </r>
  </si>
  <si>
    <r>
      <rPr>
        <sz val="9"/>
        <rFont val="Arial"/>
        <family val="2"/>
      </rPr>
      <t>所欠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</si>
</sst>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sz val="12"/>
      <color rgb="FF000000"/>
      <name val="新細明體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9"/>
      <color rgb="FF1F1F1F"/>
      <name val="&quot;Google Sans&quot;"/>
      <family val="2"/>
    </font>
    <font>
      <sz val="10"/>
      <color rgb="FF1F1F1F"/>
      <name val="&quot;Google Sans&quot;"/>
      <family val="2"/>
    </font>
    <font>
      <sz val="9"/>
      <color rgb="FF000000"/>
      <name val="Arial"/>
      <family val="2"/>
    </font>
    <font>
      <sz val="9"/>
      <name val="新細明體"/>
      <family val="3"/>
      <charset val="136"/>
      <scheme val="minor"/>
    </font>
    <font>
      <sz val="9"/>
      <name val="Google Sans"/>
      <family val="2"/>
    </font>
    <font>
      <sz val="9"/>
      <name val="&quot;Google Sans&quot;"/>
      <family val="2"/>
    </font>
    <font>
      <sz val="9"/>
      <name val="&quot;Google Sans&quot;"/>
    </font>
    <font>
      <sz val="9"/>
      <name val="Arial"/>
      <family val="2"/>
    </font>
    <font>
      <sz val="9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CCCCC"/>
      </patternFill>
    </fill>
    <fill>
      <patternFill patternType="solid">
        <fgColor rgb="FFB7B7B7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1"/>
  </cellStyleXfs>
  <cellXfs count="40">
    <xf numFmtId="0" fontId="0" fillId="0" borderId="0" xfId="0" applyBorder="1"/>
    <xf numFmtId="1" fontId="1" fillId="0" borderId="1" xfId="0" applyNumberFormat="1" applyFont="1" applyAlignment="1">
      <alignment horizontal="left"/>
    </xf>
    <xf numFmtId="1" fontId="2" fillId="0" borderId="1" xfId="0" applyNumberFormat="1" applyFont="1" applyAlignment="1">
      <alignment horizontal="left"/>
    </xf>
    <xf numFmtId="3" fontId="1" fillId="0" borderId="1" xfId="0" applyNumberFormat="1" applyFont="1" applyAlignment="1">
      <alignment horizontal="right"/>
    </xf>
    <xf numFmtId="3" fontId="2" fillId="0" borderId="1" xfId="0" applyNumberFormat="1" applyFont="1" applyAlignment="1">
      <alignment horizontal="right"/>
    </xf>
    <xf numFmtId="3" fontId="3" fillId="0" borderId="1" xfId="0" applyNumberFormat="1" applyFont="1" applyAlignment="1">
      <alignment horizontal="right"/>
    </xf>
    <xf numFmtId="1" fontId="3" fillId="0" borderId="1" xfId="0" applyNumberFormat="1" applyFont="1" applyAlignment="1">
      <alignment horizontal="left"/>
    </xf>
    <xf numFmtId="1" fontId="2" fillId="0" borderId="1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0" xfId="0" applyNumberFormat="1" applyBorder="1" applyAlignment="1"/>
    <xf numFmtId="0" fontId="0" fillId="0" borderId="0" xfId="0" applyBorder="1" applyAlignment="1"/>
    <xf numFmtId="3" fontId="2" fillId="0" borderId="1" xfId="0" applyNumberFormat="1" applyFont="1" applyAlignment="1">
      <alignment horizontal="left"/>
    </xf>
    <xf numFmtId="0" fontId="2" fillId="0" borderId="1" xfId="0" applyFont="1" applyAlignment="1">
      <alignment horizontal="left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/>
    <xf numFmtId="3" fontId="4" fillId="2" borderId="2" xfId="0" applyNumberFormat="1" applyFont="1" applyFill="1" applyBorder="1" applyAlignment="1">
      <alignment horizontal="left"/>
    </xf>
    <xf numFmtId="3" fontId="5" fillId="2" borderId="2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2" fillId="3" borderId="2" xfId="0" applyNumberFormat="1" applyFont="1" applyFill="1" applyBorder="1" applyAlignment="1">
      <alignment horizontal="left"/>
    </xf>
    <xf numFmtId="3" fontId="2" fillId="3" borderId="2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3" fontId="2" fillId="3" borderId="3" xfId="0" applyNumberFormat="1" applyFont="1" applyFill="1" applyBorder="1" applyAlignment="1">
      <alignment horizontal="right"/>
    </xf>
    <xf numFmtId="3" fontId="2" fillId="0" borderId="5" xfId="0" applyNumberFormat="1" applyFont="1" applyBorder="1" applyAlignment="1">
      <alignment horizontal="left"/>
    </xf>
    <xf numFmtId="3" fontId="2" fillId="0" borderId="5" xfId="0" applyNumberFormat="1" applyFont="1" applyBorder="1" applyAlignment="1">
      <alignment horizontal="right"/>
    </xf>
    <xf numFmtId="3" fontId="2" fillId="3" borderId="6" xfId="0" applyNumberFormat="1" applyFont="1" applyFill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3" fontId="2" fillId="0" borderId="4" xfId="0" applyNumberFormat="1" applyFont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10" fillId="0" borderId="1" xfId="0" applyFont="1" applyFill="1" applyBorder="1"/>
    <xf numFmtId="3" fontId="9" fillId="0" borderId="1" xfId="0" applyNumberFormat="1" applyFont="1" applyFill="1" applyBorder="1" applyAlignment="1">
      <alignment horizontal="left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left"/>
    </xf>
    <xf numFmtId="3" fontId="9" fillId="0" borderId="1" xfId="0" applyNumberFormat="1" applyFont="1" applyFill="1" applyBorder="1" applyAlignment="1">
      <alignment horizontal="right"/>
    </xf>
    <xf numFmtId="0" fontId="9" fillId="0" borderId="1" xfId="0" applyFont="1" applyFill="1" applyBorder="1" applyAlignment="1"/>
    <xf numFmtId="3" fontId="9" fillId="0" borderId="1" xfId="0" applyNumberFormat="1" applyFont="1" applyFill="1" applyBorder="1" applyAlignment="1"/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right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38"/>
  <sheetViews>
    <sheetView workbookViewId="0">
      <pane ySplit="1" topLeftCell="A2" activePane="bottomLeft" state="frozen"/>
      <selection pane="bottomLeft"/>
    </sheetView>
  </sheetViews>
  <sheetFormatPr defaultRowHeight="14.5"/>
  <cols>
    <col min="1" max="1" width="20.09765625" style="10" bestFit="1" customWidth="1"/>
    <col min="2" max="2" width="5.59765625" style="10" bestFit="1" customWidth="1"/>
    <col min="3" max="15" width="5.59765625" style="14" bestFit="1" customWidth="1"/>
    <col min="16" max="16" width="13.59765625" style="10" bestFit="1" customWidth="1"/>
    <col min="17" max="18" width="13.59765625" style="14" bestFit="1" customWidth="1"/>
  </cols>
  <sheetData>
    <row r="1" spans="1:15" ht="18.75" customHeight="1">
      <c r="A1" s="12" t="s">
        <v>0</v>
      </c>
      <c r="B1" s="1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</row>
    <row r="2" spans="1:15" ht="18.75" customHeight="1">
      <c r="A2" s="12" t="s">
        <v>15</v>
      </c>
      <c r="B2" s="12" t="s">
        <v>16</v>
      </c>
      <c r="C2" s="4">
        <v>1</v>
      </c>
      <c r="D2" s="4">
        <v>80</v>
      </c>
      <c r="E2" s="19">
        <v>210</v>
      </c>
      <c r="F2" s="19">
        <v>550</v>
      </c>
      <c r="G2" s="19">
        <v>0</v>
      </c>
      <c r="H2" s="4">
        <v>20</v>
      </c>
      <c r="I2" s="4">
        <v>50</v>
      </c>
      <c r="J2" s="4">
        <v>30</v>
      </c>
      <c r="K2" s="4">
        <v>600</v>
      </c>
      <c r="L2" s="4">
        <v>410</v>
      </c>
      <c r="M2" s="4">
        <v>330</v>
      </c>
      <c r="N2" s="4">
        <v>30</v>
      </c>
      <c r="O2" s="4">
        <v>3</v>
      </c>
    </row>
    <row r="3" spans="1:15" ht="18.75" customHeight="1">
      <c r="A3" s="17" t="s">
        <v>17</v>
      </c>
      <c r="B3" s="12" t="s">
        <v>16</v>
      </c>
      <c r="C3" s="19">
        <v>5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</row>
    <row r="4" spans="1:15" ht="18.75" customHeight="1">
      <c r="A4" s="21" t="s">
        <v>18</v>
      </c>
      <c r="B4" s="12" t="s">
        <v>19</v>
      </c>
      <c r="C4" s="4">
        <v>1</v>
      </c>
      <c r="D4" s="4">
        <v>80</v>
      </c>
      <c r="E4" s="4">
        <v>210</v>
      </c>
      <c r="F4" s="4">
        <v>550</v>
      </c>
      <c r="G4" s="19">
        <v>0</v>
      </c>
      <c r="H4" s="4">
        <v>20</v>
      </c>
      <c r="I4" s="19">
        <v>50</v>
      </c>
      <c r="J4" s="4">
        <v>30</v>
      </c>
      <c r="K4" s="4">
        <v>600</v>
      </c>
      <c r="L4" s="4">
        <v>410</v>
      </c>
      <c r="M4" s="4">
        <v>330</v>
      </c>
      <c r="N4" s="4">
        <v>30</v>
      </c>
      <c r="O4" s="4">
        <v>3</v>
      </c>
    </row>
    <row r="5" spans="1:15" ht="18.75" customHeight="1">
      <c r="A5" s="12" t="s">
        <v>20</v>
      </c>
      <c r="B5" s="12" t="s">
        <v>19</v>
      </c>
      <c r="C5" s="4">
        <v>2</v>
      </c>
      <c r="D5" s="4">
        <v>70</v>
      </c>
      <c r="E5" s="4">
        <v>180</v>
      </c>
      <c r="F5" s="4">
        <v>450</v>
      </c>
      <c r="G5" s="19">
        <v>0</v>
      </c>
      <c r="H5" s="19">
        <v>0</v>
      </c>
      <c r="I5" s="19">
        <v>50</v>
      </c>
      <c r="J5" s="4">
        <v>30</v>
      </c>
      <c r="K5" s="4">
        <v>450</v>
      </c>
      <c r="L5" s="4">
        <v>360</v>
      </c>
      <c r="M5" s="4">
        <v>300</v>
      </c>
      <c r="N5" s="4">
        <v>30</v>
      </c>
      <c r="O5" s="4">
        <v>3</v>
      </c>
    </row>
    <row r="6" spans="1:15" ht="18.75" customHeight="1">
      <c r="A6" s="12" t="s">
        <v>21</v>
      </c>
      <c r="B6" s="12" t="s">
        <v>22</v>
      </c>
      <c r="C6" s="4">
        <v>3</v>
      </c>
      <c r="D6" s="4">
        <v>50</v>
      </c>
      <c r="E6" s="4">
        <v>130</v>
      </c>
      <c r="F6" s="4">
        <v>320</v>
      </c>
      <c r="G6" s="19">
        <v>0</v>
      </c>
      <c r="H6" s="19">
        <v>0</v>
      </c>
      <c r="I6" s="19">
        <v>30</v>
      </c>
      <c r="J6" s="19">
        <v>30</v>
      </c>
      <c r="K6" s="19">
        <v>250</v>
      </c>
      <c r="L6" s="4">
        <v>260</v>
      </c>
      <c r="M6" s="4">
        <v>230</v>
      </c>
      <c r="N6" s="4">
        <v>30</v>
      </c>
      <c r="O6" s="4">
        <v>3</v>
      </c>
    </row>
    <row r="7" spans="1:15" ht="18.75" customHeight="1">
      <c r="A7" s="12" t="s">
        <v>23</v>
      </c>
      <c r="B7" s="12" t="s">
        <v>22</v>
      </c>
      <c r="C7" s="4">
        <v>1</v>
      </c>
      <c r="D7" s="4">
        <v>80</v>
      </c>
      <c r="E7" s="4">
        <v>210</v>
      </c>
      <c r="F7" s="4">
        <v>550</v>
      </c>
      <c r="G7" s="19">
        <v>0</v>
      </c>
      <c r="H7" s="4">
        <v>20</v>
      </c>
      <c r="I7" s="19">
        <v>50</v>
      </c>
      <c r="J7" s="19">
        <v>30</v>
      </c>
      <c r="K7" s="19">
        <v>600</v>
      </c>
      <c r="L7" s="4">
        <v>410</v>
      </c>
      <c r="M7" s="4">
        <v>330</v>
      </c>
      <c r="N7" s="4">
        <v>30</v>
      </c>
      <c r="O7" s="4">
        <v>3</v>
      </c>
    </row>
    <row r="8" spans="1:15" ht="18.75" customHeight="1">
      <c r="A8" s="17" t="s">
        <v>24</v>
      </c>
      <c r="B8" s="12" t="s">
        <v>25</v>
      </c>
      <c r="C8" s="19">
        <v>5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</row>
    <row r="9" spans="1:15" ht="18.75" customHeight="1">
      <c r="A9" s="12" t="s">
        <v>26</v>
      </c>
      <c r="B9" s="12" t="s">
        <v>25</v>
      </c>
      <c r="C9" s="4">
        <v>0</v>
      </c>
      <c r="D9" s="4">
        <v>85</v>
      </c>
      <c r="E9" s="4">
        <v>225</v>
      </c>
      <c r="F9" s="4">
        <v>620</v>
      </c>
      <c r="G9" s="4">
        <v>30</v>
      </c>
      <c r="H9" s="4">
        <v>20</v>
      </c>
      <c r="I9" s="19">
        <v>50</v>
      </c>
      <c r="J9" s="4">
        <v>30</v>
      </c>
      <c r="K9" s="4">
        <v>700</v>
      </c>
      <c r="L9" s="4">
        <v>440</v>
      </c>
      <c r="M9" s="4">
        <v>330</v>
      </c>
      <c r="N9" s="4">
        <v>30</v>
      </c>
      <c r="O9" s="4">
        <v>3</v>
      </c>
    </row>
    <row r="10" spans="1:15" ht="18.75" customHeight="1">
      <c r="A10" s="17" t="s">
        <v>27</v>
      </c>
      <c r="B10" s="12" t="s">
        <v>28</v>
      </c>
      <c r="C10" s="19">
        <v>5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</row>
    <row r="11" spans="1:15" ht="18.75" customHeight="1">
      <c r="A11" s="22" t="s">
        <v>29</v>
      </c>
      <c r="B11" s="23" t="s">
        <v>30</v>
      </c>
      <c r="C11" s="24">
        <v>5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</row>
    <row r="12" spans="1:15" ht="18.75" customHeight="1">
      <c r="A12" s="12" t="s">
        <v>31</v>
      </c>
      <c r="B12" s="12" t="s">
        <v>32</v>
      </c>
      <c r="D12" s="11">
        <f>SUM(D2:D11)</f>
        <v>445</v>
      </c>
      <c r="G12" s="11">
        <f>SUM(G2:G11)</f>
        <v>30</v>
      </c>
      <c r="H12" s="11">
        <f>SUM(H2:H11)</f>
        <v>80</v>
      </c>
      <c r="O12" s="11">
        <f>SUM(O2:O11)</f>
        <v>18</v>
      </c>
    </row>
    <row r="13" spans="1:15" ht="18.75" customHeight="1">
      <c r="B13" s="12" t="s">
        <v>16</v>
      </c>
      <c r="E13" s="18">
        <f>E2+E3+E10/2</f>
        <v>210</v>
      </c>
      <c r="I13" s="11">
        <f>I2+I3</f>
        <v>50</v>
      </c>
      <c r="J13" s="11">
        <f>J2+J3</f>
        <v>30</v>
      </c>
      <c r="K13" s="11">
        <f>K2+K3+K10/2</f>
        <v>600</v>
      </c>
      <c r="L13" s="11">
        <f>L2+L3</f>
        <v>410</v>
      </c>
      <c r="M13" s="11" t="s">
        <v>33</v>
      </c>
      <c r="N13" s="11">
        <f>N2+N3+N6</f>
        <v>60</v>
      </c>
      <c r="O13" s="4">
        <v>3</v>
      </c>
    </row>
    <row r="14" spans="1:15" ht="18.75" customHeight="1">
      <c r="B14" s="12" t="s">
        <v>19</v>
      </c>
      <c r="E14" s="11">
        <f>E4+E5</f>
        <v>390</v>
      </c>
      <c r="I14" s="18">
        <f>I4+I5</f>
        <v>100</v>
      </c>
      <c r="J14" s="11">
        <f>J4+J5</f>
        <v>60</v>
      </c>
      <c r="K14" s="11">
        <f>K4+K5</f>
        <v>1050</v>
      </c>
      <c r="L14" s="11">
        <f>L4+L5</f>
        <v>770</v>
      </c>
      <c r="M14" s="11" t="s">
        <v>34</v>
      </c>
      <c r="N14" s="11">
        <f>N4+N5+N7+N9</f>
        <v>120</v>
      </c>
    </row>
    <row r="15" spans="1:15" ht="18.75" customHeight="1">
      <c r="B15" s="12" t="s">
        <v>22</v>
      </c>
      <c r="E15" s="11">
        <f>E6+E7</f>
        <v>340</v>
      </c>
      <c r="I15" s="18">
        <f>I6+I7</f>
        <v>80</v>
      </c>
      <c r="J15" s="18">
        <f>J6+J7</f>
        <v>60</v>
      </c>
      <c r="K15" s="18">
        <f>K6+K7</f>
        <v>850</v>
      </c>
      <c r="L15" s="11">
        <f>L6+L7</f>
        <v>670</v>
      </c>
      <c r="M15" s="11" t="s">
        <v>35</v>
      </c>
      <c r="N15" s="18">
        <f>N10+N8+N11</f>
        <v>0</v>
      </c>
    </row>
    <row r="16" spans="1:15" ht="18.75" customHeight="1">
      <c r="B16" s="12" t="s">
        <v>25</v>
      </c>
      <c r="E16" s="11">
        <f>E8+E9+E10/2</f>
        <v>225</v>
      </c>
      <c r="I16" s="18">
        <f>I8+I9</f>
        <v>50</v>
      </c>
      <c r="J16" s="11">
        <f>J8+J9</f>
        <v>30</v>
      </c>
      <c r="K16" s="11">
        <f>K8+K9+K10/2</f>
        <v>700</v>
      </c>
      <c r="L16" s="11">
        <f>L8+L9</f>
        <v>440</v>
      </c>
    </row>
    <row r="17" spans="1:18" ht="18.75" customHeight="1">
      <c r="B17" s="12" t="s">
        <v>28</v>
      </c>
      <c r="E17" s="4"/>
      <c r="I17" s="18">
        <f>I10</f>
        <v>0</v>
      </c>
      <c r="J17" s="18">
        <f>J10</f>
        <v>0</v>
      </c>
      <c r="L17" s="18">
        <f>L10</f>
        <v>0</v>
      </c>
    </row>
    <row r="18" spans="1:18" ht="18.75" customHeight="1">
      <c r="A18" s="23"/>
      <c r="B18" s="23" t="s">
        <v>30</v>
      </c>
      <c r="E18" s="4"/>
      <c r="I18" s="18">
        <f>I11</f>
        <v>0</v>
      </c>
      <c r="J18" s="18">
        <f>J11</f>
        <v>0</v>
      </c>
      <c r="L18" s="18">
        <f>L11</f>
        <v>0</v>
      </c>
      <c r="Q18" s="11" t="s">
        <v>12</v>
      </c>
      <c r="R18" s="11" t="s">
        <v>5</v>
      </c>
    </row>
    <row r="19" spans="1:18" ht="18.75" customHeight="1">
      <c r="A19" s="12" t="s">
        <v>36</v>
      </c>
      <c r="B19" s="12" t="s">
        <v>16</v>
      </c>
      <c r="C19" s="25"/>
      <c r="D19" s="26">
        <v>1</v>
      </c>
      <c r="E19" s="27">
        <v>423</v>
      </c>
      <c r="F19" s="25"/>
      <c r="G19" s="27">
        <v>58</v>
      </c>
      <c r="H19" s="26">
        <v>11</v>
      </c>
      <c r="I19" s="26">
        <v>28</v>
      </c>
      <c r="J19" s="26">
        <v>21</v>
      </c>
      <c r="K19" s="26">
        <v>201</v>
      </c>
      <c r="L19" s="26">
        <v>197</v>
      </c>
      <c r="M19" s="25"/>
      <c r="N19" s="27">
        <v>68</v>
      </c>
      <c r="O19" s="26">
        <v>5</v>
      </c>
      <c r="P19" s="12" t="s">
        <v>15</v>
      </c>
      <c r="Q19" s="4">
        <v>280</v>
      </c>
      <c r="R19" s="19">
        <v>1061</v>
      </c>
    </row>
    <row r="20" spans="1:18" ht="18.75" customHeight="1">
      <c r="B20" s="12" t="s">
        <v>19</v>
      </c>
      <c r="E20" s="4">
        <v>254</v>
      </c>
      <c r="I20" s="19">
        <v>119</v>
      </c>
      <c r="J20" s="4">
        <v>22</v>
      </c>
      <c r="K20" s="4">
        <v>433</v>
      </c>
      <c r="L20" s="4">
        <v>237</v>
      </c>
      <c r="N20" s="4">
        <v>82</v>
      </c>
      <c r="P20" s="12" t="s">
        <v>17</v>
      </c>
      <c r="Q20" s="19">
        <v>66</v>
      </c>
      <c r="R20" s="19">
        <v>387</v>
      </c>
    </row>
    <row r="21" spans="1:18" ht="18.75" customHeight="1">
      <c r="B21" s="12" t="s">
        <v>22</v>
      </c>
      <c r="E21" s="4">
        <v>128</v>
      </c>
      <c r="I21" s="19">
        <v>114</v>
      </c>
      <c r="J21" s="19">
        <v>110</v>
      </c>
      <c r="K21" s="19">
        <v>1041</v>
      </c>
      <c r="L21" s="4">
        <v>285</v>
      </c>
      <c r="N21" s="19">
        <v>41</v>
      </c>
      <c r="P21" s="21" t="s">
        <v>18</v>
      </c>
      <c r="Q21" s="4">
        <v>204</v>
      </c>
      <c r="R21" s="4">
        <v>156</v>
      </c>
    </row>
    <row r="22" spans="1:18" ht="18.75" customHeight="1">
      <c r="B22" s="12" t="s">
        <v>25</v>
      </c>
      <c r="E22" s="28">
        <v>177</v>
      </c>
      <c r="I22" s="19">
        <v>126</v>
      </c>
      <c r="J22" s="4">
        <v>26</v>
      </c>
      <c r="K22" s="4">
        <v>80</v>
      </c>
      <c r="L22" s="4">
        <v>31</v>
      </c>
      <c r="P22" s="12" t="s">
        <v>20</v>
      </c>
      <c r="Q22" s="4">
        <v>159</v>
      </c>
      <c r="R22" s="4">
        <v>289</v>
      </c>
    </row>
    <row r="23" spans="1:18" ht="18.75" customHeight="1">
      <c r="B23" s="12" t="s">
        <v>28</v>
      </c>
      <c r="I23" s="19">
        <v>136</v>
      </c>
      <c r="J23" s="19">
        <v>12</v>
      </c>
      <c r="L23" s="19">
        <v>75</v>
      </c>
      <c r="P23" s="12" t="s">
        <v>21</v>
      </c>
      <c r="Q23" s="4">
        <v>111</v>
      </c>
      <c r="R23" s="4">
        <v>16</v>
      </c>
    </row>
    <row r="24" spans="1:18" ht="18.75" customHeight="1">
      <c r="B24" s="12" t="s">
        <v>30</v>
      </c>
      <c r="I24" s="19">
        <v>153</v>
      </c>
      <c r="J24" s="19">
        <v>13</v>
      </c>
      <c r="L24" s="19">
        <v>244</v>
      </c>
      <c r="P24" s="12" t="s">
        <v>23</v>
      </c>
      <c r="Q24" s="4">
        <v>207</v>
      </c>
      <c r="R24" s="4">
        <v>119</v>
      </c>
    </row>
    <row r="25" spans="1:18" ht="18.75" customHeight="1">
      <c r="P25" s="12" t="s">
        <v>24</v>
      </c>
      <c r="Q25" s="19">
        <v>61</v>
      </c>
      <c r="R25" s="19">
        <v>85</v>
      </c>
    </row>
    <row r="26" spans="1:18" ht="18.75" customHeight="1">
      <c r="P26" s="12" t="s">
        <v>26</v>
      </c>
      <c r="Q26" s="4">
        <v>257</v>
      </c>
      <c r="R26" s="4">
        <v>426</v>
      </c>
    </row>
    <row r="27" spans="1:18" ht="18.75" customHeight="1">
      <c r="P27" s="12" t="s">
        <v>27</v>
      </c>
      <c r="Q27" s="19">
        <v>0</v>
      </c>
      <c r="R27" s="19">
        <v>255</v>
      </c>
    </row>
    <row r="28" spans="1:18" ht="18.75" customHeight="1">
      <c r="A28" s="23" t="s">
        <v>37</v>
      </c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3" t="s">
        <v>29</v>
      </c>
      <c r="Q28" s="19">
        <v>87</v>
      </c>
      <c r="R28" s="19">
        <v>284</v>
      </c>
    </row>
    <row r="29" spans="1:18" ht="18.75" customHeight="1">
      <c r="A29" s="12" t="s">
        <v>15</v>
      </c>
      <c r="B29" s="12" t="s">
        <v>16</v>
      </c>
      <c r="D29" s="11">
        <f>D12-D19</f>
        <v>444</v>
      </c>
      <c r="H29" s="11">
        <f>H12-H19</f>
        <v>69</v>
      </c>
      <c r="I29" s="11">
        <f>I13-I19</f>
        <v>22</v>
      </c>
      <c r="J29" s="11">
        <f>J13-J19</f>
        <v>9</v>
      </c>
      <c r="K29" s="11">
        <f>K13-K19</f>
        <v>399</v>
      </c>
      <c r="L29" s="11">
        <f>L13-L19</f>
        <v>213</v>
      </c>
      <c r="M29" s="11">
        <f>M2-Q19</f>
        <v>50</v>
      </c>
      <c r="O29" s="11">
        <f>O12-O19</f>
        <v>13</v>
      </c>
    </row>
    <row r="30" spans="1:18" ht="18.75" customHeight="1">
      <c r="A30" s="12" t="s">
        <v>17</v>
      </c>
      <c r="B30" s="12" t="s">
        <v>19</v>
      </c>
      <c r="J30" s="11">
        <f>J14-J20</f>
        <v>38</v>
      </c>
      <c r="K30" s="11">
        <f>K14-K20</f>
        <v>617</v>
      </c>
      <c r="L30" s="11">
        <f>L14-L20</f>
        <v>533</v>
      </c>
      <c r="N30" s="11">
        <f>N14-N20</f>
        <v>38</v>
      </c>
    </row>
    <row r="31" spans="1:18" ht="18.75" customHeight="1">
      <c r="A31" s="21" t="s">
        <v>18</v>
      </c>
      <c r="B31" s="12" t="s">
        <v>22</v>
      </c>
      <c r="F31" s="11">
        <f>F4-R21</f>
        <v>394</v>
      </c>
      <c r="L31" s="11">
        <f>L15-L21</f>
        <v>385</v>
      </c>
      <c r="M31" s="11">
        <f>M4-Q21</f>
        <v>126</v>
      </c>
    </row>
    <row r="32" spans="1:18" ht="18.75" customHeight="1">
      <c r="A32" s="12" t="s">
        <v>20</v>
      </c>
      <c r="B32" s="12" t="s">
        <v>25</v>
      </c>
      <c r="F32" s="11">
        <f>F5-R22</f>
        <v>161</v>
      </c>
      <c r="J32" s="11">
        <f>J16-J22</f>
        <v>4</v>
      </c>
      <c r="K32" s="11">
        <f>K16-K22</f>
        <v>620</v>
      </c>
      <c r="L32" s="11">
        <f>L16-L22</f>
        <v>409</v>
      </c>
      <c r="M32" s="11">
        <f>M5-Q22</f>
        <v>141</v>
      </c>
    </row>
    <row r="33" spans="1:13" ht="18.75" customHeight="1">
      <c r="A33" s="12" t="s">
        <v>21</v>
      </c>
      <c r="B33" s="12" t="s">
        <v>28</v>
      </c>
      <c r="F33" s="11">
        <f>F6-R23</f>
        <v>304</v>
      </c>
      <c r="M33" s="11">
        <f>M6-Q23</f>
        <v>119</v>
      </c>
    </row>
    <row r="34" spans="1:13" ht="18.75" customHeight="1">
      <c r="A34" s="12" t="s">
        <v>23</v>
      </c>
      <c r="B34" s="12" t="s">
        <v>30</v>
      </c>
      <c r="F34" s="11">
        <f>F7-R24</f>
        <v>431</v>
      </c>
      <c r="M34" s="11">
        <f>M7-Q24</f>
        <v>123</v>
      </c>
    </row>
    <row r="35" spans="1:13" ht="18.75" customHeight="1">
      <c r="A35" s="12" t="s">
        <v>24</v>
      </c>
    </row>
    <row r="36" spans="1:13" ht="18.75" customHeight="1">
      <c r="A36" s="12" t="s">
        <v>26</v>
      </c>
      <c r="F36" s="11">
        <f>F9-R26</f>
        <v>194</v>
      </c>
      <c r="M36" s="11">
        <f>M9-Q26</f>
        <v>73</v>
      </c>
    </row>
    <row r="37" spans="1:13" ht="18.75" customHeight="1">
      <c r="A37" s="30" t="s">
        <v>27</v>
      </c>
    </row>
    <row r="38" spans="1:13" ht="18.75" customHeight="1">
      <c r="A38" s="30" t="s">
        <v>29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G991"/>
  <sheetViews>
    <sheetView tabSelected="1" workbookViewId="0">
      <pane xSplit="1" topLeftCell="B1" activePane="topRight" state="frozen"/>
      <selection pane="topRight" activeCell="G81" sqref="G81"/>
    </sheetView>
  </sheetViews>
  <sheetFormatPr defaultRowHeight="11.5"/>
  <cols>
    <col min="1" max="1" width="9" style="36" bestFit="1" customWidth="1"/>
    <col min="2" max="2" width="11.09765625" style="36" customWidth="1"/>
    <col min="3" max="5" width="9.09765625" style="37" bestFit="1" customWidth="1"/>
    <col min="6" max="6" width="9.19921875" style="37" bestFit="1" customWidth="1"/>
    <col min="7" max="14" width="9.09765625" style="37" bestFit="1" customWidth="1"/>
    <col min="15" max="15" width="12.59765625" style="37" customWidth="1"/>
    <col min="16" max="29" width="9.09765625" style="37" bestFit="1" customWidth="1"/>
    <col min="30" max="30" width="12.3984375" style="37" bestFit="1" customWidth="1"/>
    <col min="31" max="33" width="9.09765625" style="37" bestFit="1" customWidth="1"/>
    <col min="34" max="16384" width="8.796875" style="33"/>
  </cols>
  <sheetData>
    <row r="1" spans="1:33" ht="18.75" customHeight="1">
      <c r="A1" s="31" t="s">
        <v>266</v>
      </c>
      <c r="B1" s="38" t="s">
        <v>267</v>
      </c>
      <c r="C1" s="32" t="s">
        <v>268</v>
      </c>
      <c r="D1" s="32" t="s">
        <v>269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 t="s">
        <v>275</v>
      </c>
      <c r="K1" s="32" t="s">
        <v>276</v>
      </c>
      <c r="L1" s="32" t="s">
        <v>277</v>
      </c>
      <c r="M1" s="32" t="s">
        <v>278</v>
      </c>
      <c r="N1" s="32" t="s">
        <v>49</v>
      </c>
      <c r="O1" s="32" t="s">
        <v>279</v>
      </c>
      <c r="P1" s="32" t="s">
        <v>280</v>
      </c>
      <c r="Q1" s="32" t="s">
        <v>281</v>
      </c>
      <c r="R1" s="32" t="s">
        <v>282</v>
      </c>
      <c r="S1" s="32" t="s">
        <v>283</v>
      </c>
      <c r="T1" s="32" t="s">
        <v>284</v>
      </c>
      <c r="U1" s="32" t="s">
        <v>285</v>
      </c>
      <c r="V1" s="32" t="s">
        <v>286</v>
      </c>
      <c r="W1" s="32" t="s">
        <v>287</v>
      </c>
      <c r="X1" s="32" t="s">
        <v>288</v>
      </c>
      <c r="Y1" s="32" t="s">
        <v>289</v>
      </c>
      <c r="Z1" s="32" t="s">
        <v>290</v>
      </c>
      <c r="AA1" s="32" t="s">
        <v>291</v>
      </c>
      <c r="AB1" s="32" t="s">
        <v>292</v>
      </c>
      <c r="AC1" s="32" t="s">
        <v>293</v>
      </c>
      <c r="AD1" s="32" t="s">
        <v>294</v>
      </c>
      <c r="AE1" s="32" t="s">
        <v>295</v>
      </c>
      <c r="AF1" s="32" t="s">
        <v>296</v>
      </c>
      <c r="AG1" s="32" t="s">
        <v>297</v>
      </c>
    </row>
    <row r="2" spans="1:33" ht="18.75" customHeight="1">
      <c r="A2" s="34" t="s">
        <v>298</v>
      </c>
      <c r="B2" s="38" t="s">
        <v>299</v>
      </c>
      <c r="C2" s="35">
        <v>0</v>
      </c>
      <c r="D2" s="35">
        <v>10000</v>
      </c>
      <c r="E2" s="35">
        <v>1</v>
      </c>
      <c r="F2" s="35">
        <v>200</v>
      </c>
      <c r="G2" s="35">
        <v>10000</v>
      </c>
      <c r="H2" s="35">
        <v>10000</v>
      </c>
      <c r="I2" s="35">
        <v>160</v>
      </c>
      <c r="J2" s="35">
        <v>50</v>
      </c>
      <c r="K2" s="35">
        <v>300</v>
      </c>
      <c r="L2" s="35">
        <v>100</v>
      </c>
      <c r="M2" s="35">
        <v>100</v>
      </c>
      <c r="N2" s="35">
        <v>20000</v>
      </c>
      <c r="O2" s="35">
        <v>500</v>
      </c>
      <c r="P2" s="35">
        <v>500</v>
      </c>
      <c r="Q2" s="35">
        <v>500</v>
      </c>
      <c r="R2" s="35">
        <v>500</v>
      </c>
      <c r="S2" s="35">
        <v>500</v>
      </c>
      <c r="T2" s="35">
        <v>1000</v>
      </c>
      <c r="U2" s="35">
        <v>40</v>
      </c>
      <c r="V2" s="35">
        <v>30</v>
      </c>
      <c r="W2" s="35">
        <v>2</v>
      </c>
      <c r="X2" s="35">
        <v>30</v>
      </c>
      <c r="Y2" s="35">
        <v>30</v>
      </c>
      <c r="Z2" s="35">
        <v>2000</v>
      </c>
      <c r="AA2" s="35">
        <v>2000</v>
      </c>
      <c r="AB2" s="35">
        <v>300</v>
      </c>
      <c r="AC2" s="35">
        <v>50</v>
      </c>
      <c r="AD2" s="35">
        <v>10100000</v>
      </c>
      <c r="AE2" s="35">
        <v>30</v>
      </c>
      <c r="AF2" s="35">
        <v>30</v>
      </c>
      <c r="AG2" s="35">
        <v>30</v>
      </c>
    </row>
    <row r="3" spans="1:33" ht="18.75" customHeight="1">
      <c r="A3" s="34" t="s">
        <v>300</v>
      </c>
      <c r="B3" s="38" t="s">
        <v>301</v>
      </c>
      <c r="C3" s="35">
        <v>0</v>
      </c>
      <c r="D3" s="35">
        <v>10000</v>
      </c>
      <c r="E3" s="35">
        <v>1</v>
      </c>
      <c r="F3" s="35">
        <v>200</v>
      </c>
      <c r="G3" s="35">
        <v>10000</v>
      </c>
      <c r="H3" s="35">
        <v>10000</v>
      </c>
      <c r="I3" s="35">
        <v>160</v>
      </c>
      <c r="J3" s="35">
        <v>50</v>
      </c>
      <c r="K3" s="35">
        <v>300</v>
      </c>
      <c r="L3" s="35">
        <v>100</v>
      </c>
      <c r="M3" s="35">
        <v>100</v>
      </c>
      <c r="N3" s="35">
        <v>20000</v>
      </c>
      <c r="O3" s="35">
        <v>500</v>
      </c>
      <c r="P3" s="35">
        <v>500</v>
      </c>
      <c r="Q3" s="35">
        <v>500</v>
      </c>
      <c r="R3" s="35">
        <v>500</v>
      </c>
      <c r="S3" s="35">
        <v>500</v>
      </c>
      <c r="T3" s="35">
        <v>1000</v>
      </c>
      <c r="U3" s="35">
        <v>40</v>
      </c>
      <c r="V3" s="35">
        <v>30</v>
      </c>
      <c r="W3" s="35">
        <v>2</v>
      </c>
      <c r="X3" s="35">
        <v>30</v>
      </c>
      <c r="Y3" s="35">
        <v>30</v>
      </c>
      <c r="Z3" s="35">
        <v>2000</v>
      </c>
      <c r="AA3" s="35">
        <v>2000</v>
      </c>
      <c r="AB3" s="35">
        <v>300</v>
      </c>
      <c r="AC3" s="35">
        <v>50</v>
      </c>
      <c r="AD3" s="35">
        <v>10100000</v>
      </c>
      <c r="AE3" s="35">
        <v>30</v>
      </c>
      <c r="AF3" s="35">
        <v>30</v>
      </c>
      <c r="AG3" s="35">
        <v>30</v>
      </c>
    </row>
    <row r="4" spans="1:33" ht="18.75" customHeight="1">
      <c r="A4" s="34" t="s">
        <v>302</v>
      </c>
      <c r="B4" s="38" t="s">
        <v>303</v>
      </c>
      <c r="C4" s="35">
        <v>0</v>
      </c>
      <c r="D4" s="35">
        <v>10000</v>
      </c>
      <c r="E4" s="35">
        <v>1</v>
      </c>
      <c r="F4" s="35">
        <v>200</v>
      </c>
      <c r="G4" s="35">
        <v>10000</v>
      </c>
      <c r="H4" s="35">
        <v>10000</v>
      </c>
      <c r="I4" s="35">
        <v>160</v>
      </c>
      <c r="J4" s="35">
        <v>50</v>
      </c>
      <c r="K4" s="35">
        <v>300</v>
      </c>
      <c r="L4" s="35">
        <v>100</v>
      </c>
      <c r="M4" s="35">
        <v>100</v>
      </c>
      <c r="N4" s="35">
        <v>20000</v>
      </c>
      <c r="O4" s="35">
        <v>500</v>
      </c>
      <c r="P4" s="35">
        <v>500</v>
      </c>
      <c r="Q4" s="35">
        <v>500</v>
      </c>
      <c r="R4" s="35">
        <v>500</v>
      </c>
      <c r="S4" s="35">
        <v>500</v>
      </c>
      <c r="T4" s="35">
        <v>1000</v>
      </c>
      <c r="U4" s="35">
        <v>40</v>
      </c>
      <c r="V4" s="35">
        <v>30</v>
      </c>
      <c r="W4" s="35">
        <v>2</v>
      </c>
      <c r="X4" s="35">
        <v>30</v>
      </c>
      <c r="Y4" s="35">
        <v>30</v>
      </c>
      <c r="Z4" s="35">
        <v>2000</v>
      </c>
      <c r="AA4" s="35">
        <v>2000</v>
      </c>
      <c r="AB4" s="35">
        <v>300</v>
      </c>
      <c r="AC4" s="35">
        <v>50</v>
      </c>
      <c r="AD4" s="35">
        <v>10100000</v>
      </c>
      <c r="AE4" s="35">
        <v>30</v>
      </c>
      <c r="AF4" s="35">
        <v>30</v>
      </c>
      <c r="AG4" s="35">
        <v>30</v>
      </c>
    </row>
    <row r="5" spans="1:33" ht="18.75" customHeight="1">
      <c r="A5" s="34" t="s">
        <v>304</v>
      </c>
      <c r="B5" s="38" t="s">
        <v>299</v>
      </c>
      <c r="C5" s="35">
        <v>0</v>
      </c>
      <c r="D5" s="35">
        <v>10000</v>
      </c>
      <c r="E5" s="35">
        <v>1</v>
      </c>
      <c r="F5" s="35">
        <v>200</v>
      </c>
      <c r="G5" s="35">
        <v>10000</v>
      </c>
      <c r="H5" s="35">
        <v>10000</v>
      </c>
      <c r="I5" s="35">
        <v>160</v>
      </c>
      <c r="J5" s="35">
        <v>50</v>
      </c>
      <c r="K5" s="35">
        <v>300</v>
      </c>
      <c r="L5" s="35">
        <v>100</v>
      </c>
      <c r="M5" s="35">
        <v>100</v>
      </c>
      <c r="N5" s="35">
        <v>20000</v>
      </c>
      <c r="O5" s="35">
        <v>500</v>
      </c>
      <c r="P5" s="35">
        <v>500</v>
      </c>
      <c r="Q5" s="35">
        <v>500</v>
      </c>
      <c r="R5" s="35">
        <v>500</v>
      </c>
      <c r="S5" s="35">
        <v>500</v>
      </c>
      <c r="T5" s="35">
        <v>1000</v>
      </c>
      <c r="U5" s="35">
        <v>40</v>
      </c>
      <c r="V5" s="35">
        <v>30</v>
      </c>
      <c r="W5" s="35">
        <v>2</v>
      </c>
      <c r="X5" s="35">
        <v>30</v>
      </c>
      <c r="Y5" s="35">
        <v>30</v>
      </c>
      <c r="Z5" s="35">
        <v>2000</v>
      </c>
      <c r="AA5" s="35">
        <v>2000</v>
      </c>
      <c r="AB5" s="35">
        <v>300</v>
      </c>
      <c r="AC5" s="35">
        <v>50</v>
      </c>
      <c r="AD5" s="35">
        <v>10100000</v>
      </c>
      <c r="AE5" s="35">
        <v>30</v>
      </c>
      <c r="AF5" s="35">
        <v>30</v>
      </c>
      <c r="AG5" s="35">
        <v>30</v>
      </c>
    </row>
    <row r="6" spans="1:33" ht="18.75" customHeight="1">
      <c r="A6" s="34" t="s">
        <v>305</v>
      </c>
      <c r="B6" s="38" t="s">
        <v>301</v>
      </c>
      <c r="C6" s="35">
        <v>0</v>
      </c>
      <c r="D6" s="35">
        <v>10000</v>
      </c>
      <c r="E6" s="35">
        <v>1</v>
      </c>
      <c r="F6" s="35">
        <v>200</v>
      </c>
      <c r="G6" s="35">
        <v>10000</v>
      </c>
      <c r="H6" s="35">
        <v>10000</v>
      </c>
      <c r="I6" s="35">
        <v>160</v>
      </c>
      <c r="J6" s="35">
        <v>50</v>
      </c>
      <c r="K6" s="35">
        <v>300</v>
      </c>
      <c r="L6" s="35">
        <v>100</v>
      </c>
      <c r="M6" s="35">
        <v>100</v>
      </c>
      <c r="N6" s="35">
        <v>20000</v>
      </c>
      <c r="O6" s="35">
        <v>500</v>
      </c>
      <c r="P6" s="35">
        <v>500</v>
      </c>
      <c r="Q6" s="35">
        <v>500</v>
      </c>
      <c r="R6" s="35">
        <v>500</v>
      </c>
      <c r="S6" s="35">
        <v>500</v>
      </c>
      <c r="T6" s="35">
        <v>1000</v>
      </c>
      <c r="U6" s="35">
        <v>40</v>
      </c>
      <c r="V6" s="35">
        <v>30</v>
      </c>
      <c r="W6" s="35">
        <v>2</v>
      </c>
      <c r="X6" s="35">
        <v>30</v>
      </c>
      <c r="Y6" s="35">
        <v>30</v>
      </c>
      <c r="Z6" s="35">
        <v>2000</v>
      </c>
      <c r="AA6" s="35">
        <v>2000</v>
      </c>
      <c r="AB6" s="35">
        <v>300</v>
      </c>
      <c r="AC6" s="35">
        <v>50</v>
      </c>
      <c r="AD6" s="35">
        <v>10100000</v>
      </c>
      <c r="AE6" s="35">
        <v>30</v>
      </c>
      <c r="AF6" s="35">
        <v>30</v>
      </c>
      <c r="AG6" s="35">
        <v>30</v>
      </c>
    </row>
    <row r="7" spans="1:33" ht="18.75" customHeight="1">
      <c r="A7" s="34" t="s">
        <v>306</v>
      </c>
      <c r="B7" s="38" t="s">
        <v>307</v>
      </c>
      <c r="C7" s="35">
        <v>5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</row>
    <row r="8" spans="1:33" ht="18.75" customHeight="1">
      <c r="A8" s="34" t="s">
        <v>308</v>
      </c>
      <c r="B8" s="38" t="s">
        <v>309</v>
      </c>
      <c r="C8" s="35">
        <v>2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2</v>
      </c>
      <c r="X8" s="35">
        <v>30</v>
      </c>
      <c r="Y8" s="35">
        <v>30</v>
      </c>
      <c r="Z8" s="35">
        <v>2000</v>
      </c>
      <c r="AA8" s="35">
        <v>2000</v>
      </c>
      <c r="AB8" s="35">
        <v>300</v>
      </c>
      <c r="AC8" s="35">
        <v>50</v>
      </c>
      <c r="AD8" s="35">
        <v>10000000</v>
      </c>
      <c r="AE8" s="35">
        <v>30</v>
      </c>
      <c r="AF8" s="35">
        <v>30</v>
      </c>
      <c r="AG8" s="35">
        <v>30</v>
      </c>
    </row>
    <row r="9" spans="1:33" ht="18.75" customHeight="1">
      <c r="A9" s="34" t="s">
        <v>310</v>
      </c>
      <c r="B9" s="38" t="s">
        <v>303</v>
      </c>
      <c r="C9" s="35">
        <v>0</v>
      </c>
      <c r="D9" s="35">
        <v>10000</v>
      </c>
      <c r="E9" s="35">
        <v>1</v>
      </c>
      <c r="F9" s="35">
        <v>200</v>
      </c>
      <c r="G9" s="35">
        <v>10000</v>
      </c>
      <c r="H9" s="35">
        <v>10000</v>
      </c>
      <c r="I9" s="35">
        <v>160</v>
      </c>
      <c r="J9" s="35">
        <v>50</v>
      </c>
      <c r="K9" s="35">
        <v>300</v>
      </c>
      <c r="L9" s="35">
        <v>100</v>
      </c>
      <c r="M9" s="35">
        <v>100</v>
      </c>
      <c r="N9" s="35">
        <v>20000</v>
      </c>
      <c r="O9" s="35">
        <v>500</v>
      </c>
      <c r="P9" s="35">
        <v>500</v>
      </c>
      <c r="Q9" s="35">
        <v>500</v>
      </c>
      <c r="R9" s="35">
        <v>500</v>
      </c>
      <c r="S9" s="35">
        <v>500</v>
      </c>
      <c r="T9" s="35">
        <v>1000</v>
      </c>
      <c r="U9" s="35">
        <v>40</v>
      </c>
      <c r="V9" s="35">
        <v>30</v>
      </c>
      <c r="W9" s="35">
        <v>2</v>
      </c>
      <c r="X9" s="35">
        <v>30</v>
      </c>
      <c r="Y9" s="35">
        <v>30</v>
      </c>
      <c r="Z9" s="35">
        <v>2000</v>
      </c>
      <c r="AA9" s="35">
        <v>2000</v>
      </c>
      <c r="AB9" s="35">
        <v>300</v>
      </c>
      <c r="AC9" s="35">
        <v>50</v>
      </c>
      <c r="AD9" s="35">
        <v>10100000</v>
      </c>
      <c r="AE9" s="35">
        <v>30</v>
      </c>
      <c r="AF9" s="35">
        <v>30</v>
      </c>
      <c r="AG9" s="35">
        <v>30</v>
      </c>
    </row>
    <row r="10" spans="1:33" ht="18.75" customHeight="1">
      <c r="A10" s="34" t="s">
        <v>311</v>
      </c>
      <c r="B10" s="38" t="s">
        <v>309</v>
      </c>
      <c r="C10" s="35">
        <v>5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</row>
    <row r="11" spans="1:33" ht="18.75" customHeight="1">
      <c r="A11" s="34" t="s">
        <v>312</v>
      </c>
      <c r="B11" s="38" t="s">
        <v>313</v>
      </c>
      <c r="C11" s="35">
        <v>4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1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30</v>
      </c>
      <c r="AF11" s="35">
        <v>30</v>
      </c>
      <c r="AG11" s="35">
        <v>30</v>
      </c>
    </row>
    <row r="12" spans="1:33" ht="18.75" customHeight="1">
      <c r="B12" s="38"/>
    </row>
    <row r="13" spans="1:33" ht="18.75" customHeight="1">
      <c r="A13" s="34" t="s">
        <v>314</v>
      </c>
      <c r="B13" s="38" t="s">
        <v>265</v>
      </c>
      <c r="C13" s="32" t="s">
        <v>79</v>
      </c>
      <c r="D13" s="32" t="s">
        <v>45</v>
      </c>
      <c r="E13" s="32" t="s">
        <v>276</v>
      </c>
      <c r="F13" s="32" t="s">
        <v>80</v>
      </c>
      <c r="G13" s="32" t="s">
        <v>81</v>
      </c>
      <c r="H13" s="32" t="s">
        <v>286</v>
      </c>
    </row>
    <row r="14" spans="1:33" ht="18.75" customHeight="1">
      <c r="A14" s="34" t="s">
        <v>313</v>
      </c>
      <c r="B14" s="39">
        <v>0</v>
      </c>
      <c r="C14" s="32">
        <f>H11</f>
        <v>0</v>
      </c>
      <c r="D14" s="32">
        <f>J11</f>
        <v>0</v>
      </c>
      <c r="E14" s="32">
        <f>K11</f>
        <v>0</v>
      </c>
      <c r="F14" s="32">
        <f>AA11</f>
        <v>0</v>
      </c>
      <c r="G14" s="32">
        <f>AB11</f>
        <v>0</v>
      </c>
      <c r="H14" s="32">
        <f>V11</f>
        <v>0</v>
      </c>
    </row>
    <row r="15" spans="1:33" ht="18.75" customHeight="1">
      <c r="A15" s="34" t="s">
        <v>299</v>
      </c>
      <c r="B15" s="39">
        <v>20000</v>
      </c>
      <c r="C15" s="32">
        <f>H2+H5</f>
        <v>20000</v>
      </c>
      <c r="D15" s="32">
        <f>J2+J5</f>
        <v>100</v>
      </c>
      <c r="E15" s="32">
        <f>K2+K5</f>
        <v>600</v>
      </c>
      <c r="F15" s="32">
        <f>AA2+AA5</f>
        <v>4000</v>
      </c>
      <c r="G15" s="32">
        <f>AB5+AB2</f>
        <v>600</v>
      </c>
      <c r="H15" s="32">
        <f>V2+V5</f>
        <v>60</v>
      </c>
    </row>
    <row r="16" spans="1:33" ht="18.75" customHeight="1">
      <c r="A16" s="34" t="s">
        <v>303</v>
      </c>
      <c r="B16" s="39">
        <v>20000</v>
      </c>
      <c r="C16" s="32">
        <f>H4+H9</f>
        <v>20000</v>
      </c>
      <c r="D16" s="32">
        <f>J4+J9</f>
        <v>100</v>
      </c>
      <c r="E16" s="32">
        <f>K4+K9</f>
        <v>600</v>
      </c>
      <c r="F16" s="32">
        <f>AA4+AA9</f>
        <v>4000</v>
      </c>
      <c r="G16" s="32">
        <f>AB4+AB9</f>
        <v>600</v>
      </c>
      <c r="H16" s="32">
        <f>V4+V9</f>
        <v>60</v>
      </c>
    </row>
    <row r="17" spans="1:16" ht="18.75" customHeight="1">
      <c r="A17" s="34" t="s">
        <v>309</v>
      </c>
      <c r="B17" s="39">
        <v>2500</v>
      </c>
      <c r="C17" s="32">
        <f>H10+H8</f>
        <v>0</v>
      </c>
      <c r="D17" s="32">
        <f>J8+J10</f>
        <v>0</v>
      </c>
      <c r="E17" s="32">
        <f>K8+K10</f>
        <v>0</v>
      </c>
      <c r="F17" s="32">
        <f>AA10+AA8</f>
        <v>2000</v>
      </c>
      <c r="G17" s="32">
        <f>AB8+AB10</f>
        <v>300</v>
      </c>
      <c r="H17" s="32">
        <f>V10+V8</f>
        <v>0</v>
      </c>
    </row>
    <row r="18" spans="1:16" ht="18.75" customHeight="1">
      <c r="A18" s="34" t="s">
        <v>301</v>
      </c>
      <c r="B18" s="39">
        <v>20000</v>
      </c>
      <c r="C18" s="32">
        <f>H6+H3</f>
        <v>20000</v>
      </c>
      <c r="D18" s="32">
        <f>J3+J6</f>
        <v>100</v>
      </c>
      <c r="E18" s="32">
        <f>K3+K6</f>
        <v>600</v>
      </c>
      <c r="F18" s="32">
        <f>AA3+AA6</f>
        <v>4000</v>
      </c>
      <c r="G18" s="32">
        <f>AB3+AB6</f>
        <v>600</v>
      </c>
      <c r="H18" s="32">
        <f>V6+V3</f>
        <v>60</v>
      </c>
    </row>
    <row r="19" spans="1:16" ht="18.75" customHeight="1">
      <c r="A19" s="34" t="s">
        <v>307</v>
      </c>
      <c r="B19" s="39">
        <v>0</v>
      </c>
      <c r="C19" s="32">
        <f>H7</f>
        <v>0</v>
      </c>
      <c r="D19" s="32">
        <f>J7</f>
        <v>0</v>
      </c>
      <c r="E19" s="32">
        <f>K7</f>
        <v>0</v>
      </c>
      <c r="F19" s="32">
        <f>AA7</f>
        <v>0</v>
      </c>
      <c r="G19" s="32">
        <f>AB7</f>
        <v>0</v>
      </c>
      <c r="H19" s="32">
        <f>V7</f>
        <v>0</v>
      </c>
    </row>
    <row r="20" spans="1:16" ht="18.75" customHeight="1">
      <c r="B20" s="38"/>
    </row>
    <row r="21" spans="1:16" ht="18.75" customHeight="1">
      <c r="A21" s="34" t="s">
        <v>315</v>
      </c>
      <c r="B21" s="38" t="s">
        <v>316</v>
      </c>
      <c r="C21" s="32" t="s">
        <v>277</v>
      </c>
      <c r="D21" s="32" t="s">
        <v>278</v>
      </c>
      <c r="E21" s="32" t="s">
        <v>279</v>
      </c>
      <c r="F21" s="32" t="s">
        <v>280</v>
      </c>
      <c r="G21" s="32" t="s">
        <v>281</v>
      </c>
      <c r="H21" s="32" t="s">
        <v>282</v>
      </c>
      <c r="I21" s="32" t="s">
        <v>283</v>
      </c>
      <c r="J21" s="32" t="s">
        <v>287</v>
      </c>
      <c r="K21" s="32" t="s">
        <v>293</v>
      </c>
      <c r="L21" s="32" t="s">
        <v>295</v>
      </c>
      <c r="M21" s="32" t="s">
        <v>296</v>
      </c>
      <c r="N21" s="32" t="s">
        <v>297</v>
      </c>
      <c r="O21" s="32" t="s">
        <v>317</v>
      </c>
      <c r="P21" s="32" t="s">
        <v>85</v>
      </c>
    </row>
    <row r="22" spans="1:16" ht="18.75" customHeight="1">
      <c r="B22" s="39">
        <v>62500</v>
      </c>
      <c r="C22" s="32">
        <f>SUM(L2:L11)</f>
        <v>600</v>
      </c>
      <c r="D22" s="32">
        <f>SUM(M2:M11)</f>
        <v>600</v>
      </c>
      <c r="E22" s="32">
        <f>SUM(O2:O11)</f>
        <v>3000</v>
      </c>
      <c r="F22" s="32">
        <f>SUM(P2:P11)</f>
        <v>3000</v>
      </c>
      <c r="G22" s="32">
        <f>SUM(Q2:Q11)</f>
        <v>3000</v>
      </c>
      <c r="H22" s="32">
        <f>SUM(R2:R11)</f>
        <v>3000</v>
      </c>
      <c r="I22" s="32">
        <f>SUM(S2:S11)</f>
        <v>3000</v>
      </c>
      <c r="J22" s="32">
        <f>SUM(W2:W11)</f>
        <v>15</v>
      </c>
      <c r="K22" s="32">
        <f>SUM(AC2:AC11)</f>
        <v>350</v>
      </c>
      <c r="L22" s="32">
        <f>SUM(AE2:AE11)</f>
        <v>240</v>
      </c>
      <c r="M22" s="32">
        <f>SUM(AF2:AF11)</f>
        <v>240</v>
      </c>
      <c r="N22" s="32">
        <f>SUM(AG2:AG11)</f>
        <v>240</v>
      </c>
      <c r="O22" s="32">
        <f>X3+X6+X8+X10+X11</f>
        <v>90</v>
      </c>
      <c r="P22" s="32">
        <f>V2+V4+V5+V7+V9</f>
        <v>120</v>
      </c>
    </row>
    <row r="23" spans="1:16" ht="18.75" customHeight="1">
      <c r="B23" s="38"/>
    </row>
    <row r="24" spans="1:16" ht="18.75" customHeight="1">
      <c r="A24" s="34" t="s">
        <v>318</v>
      </c>
      <c r="B24" s="38" t="s">
        <v>319</v>
      </c>
      <c r="C24" s="32" t="s">
        <v>271</v>
      </c>
      <c r="D24" s="32" t="s">
        <v>290</v>
      </c>
      <c r="E24" s="32"/>
    </row>
    <row r="25" spans="1:16" ht="18.75" customHeight="1">
      <c r="A25" s="34" t="s">
        <v>308</v>
      </c>
      <c r="B25" s="38" t="s">
        <v>320</v>
      </c>
      <c r="C25" s="32">
        <v>0</v>
      </c>
      <c r="D25" s="32">
        <v>0</v>
      </c>
      <c r="E25" s="32"/>
    </row>
    <row r="26" spans="1:16" ht="18.75" customHeight="1">
      <c r="A26" s="34" t="s">
        <v>304</v>
      </c>
      <c r="B26" s="38" t="s">
        <v>321</v>
      </c>
      <c r="C26" s="32">
        <f t="shared" ref="C25:C34" si="0">F3</f>
        <v>200</v>
      </c>
      <c r="D26" s="32">
        <f>Z3</f>
        <v>2000</v>
      </c>
      <c r="E26" s="32"/>
    </row>
    <row r="27" spans="1:16" ht="18.75" customHeight="1">
      <c r="A27" s="34" t="s">
        <v>298</v>
      </c>
      <c r="B27" s="38" t="s">
        <v>322</v>
      </c>
      <c r="C27" s="32">
        <f t="shared" si="0"/>
        <v>200</v>
      </c>
      <c r="D27" s="32">
        <f>Z4</f>
        <v>2000</v>
      </c>
      <c r="E27" s="32"/>
    </row>
    <row r="28" spans="1:16" ht="18.75" customHeight="1">
      <c r="A28" s="34" t="s">
        <v>302</v>
      </c>
      <c r="B28" s="38" t="s">
        <v>323</v>
      </c>
      <c r="C28" s="32">
        <f t="shared" si="0"/>
        <v>200</v>
      </c>
      <c r="D28" s="32">
        <f>Z5</f>
        <v>2000</v>
      </c>
      <c r="E28" s="32"/>
    </row>
    <row r="29" spans="1:16" ht="18.75" customHeight="1">
      <c r="A29" s="34" t="s">
        <v>305</v>
      </c>
      <c r="B29" s="38" t="s">
        <v>324</v>
      </c>
      <c r="C29" s="32">
        <f t="shared" si="0"/>
        <v>200</v>
      </c>
      <c r="D29" s="32">
        <f>Z6</f>
        <v>2000</v>
      </c>
      <c r="E29" s="32"/>
    </row>
    <row r="30" spans="1:16" ht="18.75" customHeight="1">
      <c r="A30" s="34" t="s">
        <v>312</v>
      </c>
      <c r="B30" s="38" t="s">
        <v>325</v>
      </c>
      <c r="C30" s="32">
        <f t="shared" si="0"/>
        <v>0</v>
      </c>
      <c r="D30" s="32">
        <f>Z7</f>
        <v>0</v>
      </c>
      <c r="E30" s="32"/>
    </row>
    <row r="31" spans="1:16" ht="18.75" customHeight="1">
      <c r="A31" s="34" t="s">
        <v>306</v>
      </c>
      <c r="B31" s="38" t="s">
        <v>326</v>
      </c>
      <c r="C31" s="32">
        <f t="shared" si="0"/>
        <v>0</v>
      </c>
      <c r="D31" s="32">
        <v>0</v>
      </c>
      <c r="E31" s="32"/>
    </row>
    <row r="32" spans="1:16" ht="18.75" customHeight="1">
      <c r="A32" s="34" t="s">
        <v>300</v>
      </c>
      <c r="B32" s="38" t="s">
        <v>327</v>
      </c>
      <c r="C32" s="32">
        <f t="shared" si="0"/>
        <v>200</v>
      </c>
      <c r="D32" s="32">
        <f>Z9</f>
        <v>2000</v>
      </c>
      <c r="E32" s="32"/>
    </row>
    <row r="33" spans="1:16" ht="18.75" customHeight="1">
      <c r="A33" s="34" t="s">
        <v>311</v>
      </c>
      <c r="B33" s="38" t="s">
        <v>328</v>
      </c>
      <c r="C33" s="32">
        <f t="shared" si="0"/>
        <v>0</v>
      </c>
      <c r="D33" s="32">
        <f>Z10</f>
        <v>0</v>
      </c>
      <c r="E33" s="32"/>
    </row>
    <row r="34" spans="1:16" ht="18.75" customHeight="1">
      <c r="A34" s="34" t="s">
        <v>310</v>
      </c>
      <c r="B34" s="38" t="s">
        <v>329</v>
      </c>
      <c r="C34" s="32">
        <v>200</v>
      </c>
      <c r="D34" s="32">
        <v>2000</v>
      </c>
      <c r="E34" s="32"/>
    </row>
    <row r="35" spans="1:16" ht="18.75" customHeight="1">
      <c r="B35" s="38"/>
    </row>
    <row r="36" spans="1:16" ht="18.75" customHeight="1">
      <c r="A36" s="34" t="s">
        <v>330</v>
      </c>
      <c r="B36" s="38" t="s">
        <v>265</v>
      </c>
      <c r="C36" s="32" t="s">
        <v>79</v>
      </c>
      <c r="D36" s="32" t="s">
        <v>45</v>
      </c>
      <c r="E36" s="32" t="s">
        <v>276</v>
      </c>
      <c r="F36" s="32" t="s">
        <v>80</v>
      </c>
      <c r="G36" s="32" t="s">
        <v>81</v>
      </c>
      <c r="H36" s="32" t="s">
        <v>286</v>
      </c>
    </row>
    <row r="37" spans="1:16" ht="18.75" customHeight="1">
      <c r="A37" s="34" t="s">
        <v>313</v>
      </c>
      <c r="B37" s="39" t="str">
        <f>工作表6!B1</f>
        <v>1128</v>
      </c>
      <c r="C37" s="39" t="str">
        <f>工作表6!B7</f>
        <v>11584</v>
      </c>
      <c r="D37" s="39" t="str">
        <f>工作表6!$B13</f>
        <v>74</v>
      </c>
      <c r="E37" s="39" t="str">
        <f>工作表6!$B19</f>
        <v>30</v>
      </c>
      <c r="F37" s="39" t="str">
        <f>工作表6!$B25</f>
        <v>3357</v>
      </c>
      <c r="G37" s="39" t="str">
        <f>工作表6!$B31</f>
        <v>37</v>
      </c>
      <c r="H37" s="39" t="str">
        <f>工作表6!$B37</f>
        <v>269</v>
      </c>
    </row>
    <row r="38" spans="1:16" ht="18.75" customHeight="1">
      <c r="A38" s="34" t="s">
        <v>299</v>
      </c>
      <c r="B38" s="39" t="str">
        <f>工作表6!B2</f>
        <v>11120</v>
      </c>
      <c r="C38" s="39" t="str">
        <f>工作表6!B8</f>
        <v>20458</v>
      </c>
      <c r="D38" s="39" t="str">
        <f>工作表6!$B14</f>
        <v>73</v>
      </c>
      <c r="E38" s="39" t="str">
        <f>工作表6!$B20</f>
        <v>311</v>
      </c>
      <c r="F38" s="39" t="str">
        <f>工作表6!$B26</f>
        <v>3783</v>
      </c>
      <c r="G38" s="39" t="str">
        <f>工作表6!$B32</f>
        <v>139</v>
      </c>
      <c r="H38" s="39" t="str">
        <f>工作表6!$B38</f>
        <v>438</v>
      </c>
    </row>
    <row r="39" spans="1:16" ht="18.75" customHeight="1">
      <c r="A39" s="34" t="s">
        <v>303</v>
      </c>
      <c r="B39" s="39" t="str">
        <f>工作表6!B3</f>
        <v>12476</v>
      </c>
      <c r="C39" s="39" t="str">
        <f>工作表6!B9</f>
        <v>19972</v>
      </c>
      <c r="D39" s="39" t="str">
        <f>工作表6!$B15</f>
        <v>54</v>
      </c>
      <c r="E39" s="39" t="str">
        <f>工作表6!$B21</f>
        <v>212</v>
      </c>
      <c r="F39" s="39" t="str">
        <f>工作表6!$B27</f>
        <v>8657</v>
      </c>
      <c r="G39" s="39" t="str">
        <f>工作表6!$B33</f>
        <v>119</v>
      </c>
      <c r="H39" s="39" t="str">
        <f>工作表6!$B39</f>
        <v>317</v>
      </c>
    </row>
    <row r="40" spans="1:16" ht="18.75" customHeight="1">
      <c r="A40" s="34" t="s">
        <v>309</v>
      </c>
      <c r="B40" s="39" t="str">
        <f>工作表6!B4</f>
        <v>1128</v>
      </c>
      <c r="C40" s="39" t="str">
        <f>工作表6!B10</f>
        <v>11584</v>
      </c>
      <c r="D40" s="39" t="str">
        <f>工作表6!$B16</f>
        <v>74</v>
      </c>
      <c r="E40" s="39" t="str">
        <f>工作表6!$B22</f>
        <v>30</v>
      </c>
      <c r="F40" s="39" t="str">
        <f>工作表6!$B28</f>
        <v>7995</v>
      </c>
      <c r="G40" s="39" t="str">
        <f>工作表6!$B34</f>
        <v>247</v>
      </c>
      <c r="H40" s="39" t="str">
        <f>工作表6!$B40</f>
        <v>375</v>
      </c>
    </row>
    <row r="41" spans="1:16" ht="18.75" customHeight="1">
      <c r="A41" s="34" t="s">
        <v>301</v>
      </c>
      <c r="B41" s="39" t="str">
        <f>工作表6!B5</f>
        <v>10336</v>
      </c>
      <c r="C41" s="39" t="str">
        <f>工作表6!B11</f>
        <v>14092</v>
      </c>
      <c r="D41" s="39" t="str">
        <f>工作表6!$B17</f>
        <v>49</v>
      </c>
      <c r="E41" s="39" t="str">
        <f>工作表6!$B23</f>
        <v>330</v>
      </c>
      <c r="F41" s="39" t="str">
        <f>工作表6!$B29</f>
        <v>4482</v>
      </c>
      <c r="G41" s="39" t="str">
        <f>工作表6!$B35</f>
        <v>142</v>
      </c>
      <c r="H41" s="39" t="str">
        <f>工作表6!$B41</f>
        <v>233</v>
      </c>
    </row>
    <row r="42" spans="1:16" ht="18.75" customHeight="1">
      <c r="A42" s="34" t="s">
        <v>307</v>
      </c>
      <c r="B42" s="39" t="str">
        <f>工作表6!B6</f>
        <v>6995</v>
      </c>
      <c r="C42" s="39" t="str">
        <f>工作表6!$B12</f>
        <v>10789</v>
      </c>
      <c r="D42" s="39" t="str">
        <f>工作表6!$B18</f>
        <v>51</v>
      </c>
      <c r="E42" s="39" t="str">
        <f>工作表6!$B24</f>
        <v>326</v>
      </c>
      <c r="F42" s="39" t="str">
        <f>工作表6!$B30</f>
        <v>1287</v>
      </c>
      <c r="G42" s="39" t="str">
        <f>工作表6!$B36</f>
        <v>157</v>
      </c>
      <c r="H42" s="39" t="str">
        <f>工作表6!$B42</f>
        <v>451</v>
      </c>
    </row>
    <row r="43" spans="1:16" ht="18.75" customHeight="1">
      <c r="B43" s="38"/>
    </row>
    <row r="44" spans="1:16" ht="18.75" customHeight="1">
      <c r="A44" s="34" t="s">
        <v>315</v>
      </c>
      <c r="B44" s="38" t="s">
        <v>269</v>
      </c>
      <c r="C44" s="32" t="s">
        <v>277</v>
      </c>
      <c r="D44" s="32" t="s">
        <v>278</v>
      </c>
      <c r="E44" s="32" t="s">
        <v>279</v>
      </c>
      <c r="F44" s="32" t="s">
        <v>280</v>
      </c>
      <c r="G44" s="32" t="s">
        <v>281</v>
      </c>
      <c r="H44" s="32" t="s">
        <v>282</v>
      </c>
      <c r="I44" s="32" t="s">
        <v>283</v>
      </c>
      <c r="J44" s="32" t="s">
        <v>287</v>
      </c>
      <c r="K44" s="32" t="s">
        <v>293</v>
      </c>
      <c r="L44" s="32" t="s">
        <v>295</v>
      </c>
      <c r="M44" s="32" t="s">
        <v>296</v>
      </c>
      <c r="N44" s="32" t="s">
        <v>297</v>
      </c>
      <c r="O44" s="32" t="s">
        <v>317</v>
      </c>
      <c r="P44" s="32" t="s">
        <v>85</v>
      </c>
    </row>
    <row r="45" spans="1:16" ht="18.75" customHeight="1">
      <c r="B45" s="39" t="str">
        <f>工作表6!$B43</f>
        <v>4525</v>
      </c>
      <c r="C45" s="39" t="str">
        <f>工作表6!$B44</f>
        <v>0</v>
      </c>
      <c r="D45" s="39" t="str">
        <f>工作表6!$B45</f>
        <v>243</v>
      </c>
      <c r="E45" s="39" t="str">
        <f>工作表6!$B46</f>
        <v>14253</v>
      </c>
      <c r="F45" s="39" t="str">
        <f>工作表6!$B47</f>
        <v>1480</v>
      </c>
      <c r="G45" s="39" t="str">
        <f>工作表6!$B48</f>
        <v>14092</v>
      </c>
      <c r="H45" s="39" t="str">
        <f>工作表6!$B49</f>
        <v>549</v>
      </c>
      <c r="I45" s="39" t="str">
        <f>工作表6!$B50</f>
        <v>1263</v>
      </c>
      <c r="J45" s="39" t="str">
        <f>工作表6!$B51</f>
        <v>1</v>
      </c>
      <c r="K45" s="39" t="str">
        <f>工作表6!$B52</f>
        <v>6</v>
      </c>
      <c r="L45" s="39" t="str">
        <f>工作表6!$B53</f>
        <v>8</v>
      </c>
      <c r="M45" s="39" t="str">
        <f>工作表6!$B54</f>
        <v>36</v>
      </c>
      <c r="N45" s="39" t="str">
        <f>工作表6!$B55</f>
        <v>18</v>
      </c>
      <c r="O45" s="39" t="str">
        <f>工作表6!$B56</f>
        <v>2</v>
      </c>
      <c r="P45" s="39" t="str">
        <f>工作表6!$B57</f>
        <v>35</v>
      </c>
    </row>
    <row r="46" spans="1:16" ht="18.75" customHeight="1">
      <c r="B46" s="38"/>
    </row>
    <row r="47" spans="1:16" ht="18.75" customHeight="1">
      <c r="A47" s="34" t="s">
        <v>318</v>
      </c>
      <c r="B47" s="38" t="s">
        <v>319</v>
      </c>
      <c r="C47" s="32" t="s">
        <v>271</v>
      </c>
      <c r="D47" s="32" t="s">
        <v>290</v>
      </c>
      <c r="E47" s="32"/>
    </row>
    <row r="48" spans="1:16" ht="18.75" customHeight="1">
      <c r="A48" s="34" t="s">
        <v>308</v>
      </c>
      <c r="B48" s="38" t="s">
        <v>320</v>
      </c>
      <c r="C48" s="39" t="str">
        <f>工作表6!$B58</f>
        <v>1</v>
      </c>
      <c r="D48" s="39" t="str">
        <f>工作表6!$B68</f>
        <v>4748</v>
      </c>
      <c r="E48" s="35"/>
      <c r="F48" s="39"/>
    </row>
    <row r="49" spans="1:8" ht="18.75" customHeight="1">
      <c r="A49" s="34" t="s">
        <v>304</v>
      </c>
      <c r="B49" s="38" t="s">
        <v>321</v>
      </c>
      <c r="C49" s="39" t="str">
        <f>工作表6!$B59</f>
        <v>130</v>
      </c>
      <c r="D49" s="39" t="str">
        <f>工作表6!$B69</f>
        <v>5539</v>
      </c>
      <c r="E49" s="35"/>
      <c r="F49" s="35"/>
    </row>
    <row r="50" spans="1:8" ht="18.75" customHeight="1">
      <c r="A50" s="34" t="s">
        <v>298</v>
      </c>
      <c r="B50" s="38" t="s">
        <v>322</v>
      </c>
      <c r="C50" s="39" t="str">
        <f>工作表6!$B60</f>
        <v>128</v>
      </c>
      <c r="D50" s="39" t="str">
        <f>工作表6!$B70</f>
        <v>4531</v>
      </c>
      <c r="E50" s="35"/>
      <c r="F50" s="35"/>
    </row>
    <row r="51" spans="1:8" ht="18.75" customHeight="1">
      <c r="A51" s="34" t="s">
        <v>302</v>
      </c>
      <c r="B51" s="38" t="s">
        <v>323</v>
      </c>
      <c r="C51" s="39" t="str">
        <f>工作表6!$B61</f>
        <v>159</v>
      </c>
      <c r="D51" s="39" t="str">
        <f>工作表6!$B71</f>
        <v>2821</v>
      </c>
      <c r="E51" s="35"/>
      <c r="F51" s="35"/>
    </row>
    <row r="52" spans="1:8" ht="18.75" customHeight="1">
      <c r="A52" s="34" t="s">
        <v>305</v>
      </c>
      <c r="B52" s="38" t="s">
        <v>324</v>
      </c>
      <c r="C52" s="39" t="str">
        <f>工作表6!$B62</f>
        <v>98</v>
      </c>
      <c r="D52" s="39" t="str">
        <f>工作表6!$B72</f>
        <v>3655</v>
      </c>
      <c r="E52" s="35"/>
      <c r="F52" s="35"/>
    </row>
    <row r="53" spans="1:8" ht="18.75" customHeight="1">
      <c r="A53" s="34" t="s">
        <v>312</v>
      </c>
      <c r="B53" s="38" t="s">
        <v>325</v>
      </c>
      <c r="C53" s="39" t="str">
        <f>工作表6!$B63</f>
        <v>68</v>
      </c>
      <c r="D53" s="39" t="str">
        <f>工作表6!$B73</f>
        <v>2102</v>
      </c>
      <c r="E53" s="35"/>
      <c r="F53" s="35"/>
    </row>
    <row r="54" spans="1:8" ht="18.75" customHeight="1">
      <c r="A54" s="34" t="s">
        <v>306</v>
      </c>
      <c r="B54" s="38" t="s">
        <v>326</v>
      </c>
      <c r="C54" s="39" t="str">
        <f>工作表6!$B64</f>
        <v>131</v>
      </c>
      <c r="D54" s="39" t="str">
        <f>工作表6!$B74</f>
        <v>3461</v>
      </c>
      <c r="E54" s="35"/>
      <c r="F54" s="35"/>
    </row>
    <row r="55" spans="1:8" ht="18.75" customHeight="1">
      <c r="A55" s="34" t="s">
        <v>300</v>
      </c>
      <c r="B55" s="38" t="s">
        <v>327</v>
      </c>
      <c r="C55" s="39" t="str">
        <f>工作表6!$B65</f>
        <v>171</v>
      </c>
      <c r="D55" s="39" t="str">
        <f>工作表6!$B75</f>
        <v>8787</v>
      </c>
      <c r="E55" s="35"/>
      <c r="F55" s="35"/>
    </row>
    <row r="56" spans="1:8" ht="18.75" customHeight="1">
      <c r="A56" s="34" t="s">
        <v>311</v>
      </c>
      <c r="B56" s="38" t="s">
        <v>328</v>
      </c>
      <c r="C56" s="39" t="str">
        <f>工作表6!$B66</f>
        <v>135</v>
      </c>
      <c r="D56" s="39" t="str">
        <f>工作表6!$B76</f>
        <v>7233</v>
      </c>
      <c r="E56" s="35"/>
      <c r="F56" s="35"/>
    </row>
    <row r="57" spans="1:8" ht="18.75" customHeight="1">
      <c r="A57" s="34" t="s">
        <v>310</v>
      </c>
      <c r="B57" s="38" t="s">
        <v>329</v>
      </c>
      <c r="C57" s="39" t="str">
        <f>工作表6!$B67</f>
        <v>166</v>
      </c>
      <c r="D57" s="39" t="str">
        <f>工作表6!$B77</f>
        <v>2874</v>
      </c>
      <c r="E57" s="35"/>
      <c r="F57" s="35"/>
    </row>
    <row r="58" spans="1:8" ht="18.75" customHeight="1">
      <c r="A58" s="34"/>
      <c r="B58" s="38"/>
    </row>
    <row r="59" spans="1:8" ht="18.75" customHeight="1">
      <c r="A59" s="34" t="s">
        <v>331</v>
      </c>
      <c r="B59" s="38" t="s">
        <v>265</v>
      </c>
      <c r="C59" s="32" t="s">
        <v>79</v>
      </c>
      <c r="D59" s="32" t="s">
        <v>45</v>
      </c>
      <c r="E59" s="32" t="s">
        <v>276</v>
      </c>
      <c r="F59" s="32" t="s">
        <v>80</v>
      </c>
      <c r="G59" s="32" t="s">
        <v>81</v>
      </c>
      <c r="H59" s="32" t="s">
        <v>286</v>
      </c>
    </row>
    <row r="60" spans="1:8" ht="18.75" customHeight="1">
      <c r="A60" s="34" t="s">
        <v>313</v>
      </c>
      <c r="B60" s="39">
        <f>B37-B14</f>
        <v>1128</v>
      </c>
      <c r="C60" s="32">
        <f t="shared" ref="C60:H65" si="1">C37-C14</f>
        <v>11584</v>
      </c>
      <c r="D60" s="32">
        <f t="shared" si="1"/>
        <v>74</v>
      </c>
      <c r="E60" s="32">
        <f t="shared" si="1"/>
        <v>30</v>
      </c>
      <c r="F60" s="32">
        <f t="shared" si="1"/>
        <v>3357</v>
      </c>
      <c r="G60" s="32">
        <f t="shared" si="1"/>
        <v>37</v>
      </c>
      <c r="H60" s="32">
        <f t="shared" si="1"/>
        <v>269</v>
      </c>
    </row>
    <row r="61" spans="1:8" ht="18.75" customHeight="1">
      <c r="A61" s="34" t="s">
        <v>299</v>
      </c>
      <c r="B61" s="39">
        <v>-9049</v>
      </c>
      <c r="C61" s="32">
        <f t="shared" si="1"/>
        <v>458</v>
      </c>
      <c r="D61" s="32">
        <f t="shared" si="1"/>
        <v>-27</v>
      </c>
      <c r="E61" s="32">
        <f t="shared" si="1"/>
        <v>-289</v>
      </c>
      <c r="F61" s="32">
        <f t="shared" si="1"/>
        <v>-217</v>
      </c>
      <c r="G61" s="32">
        <f t="shared" si="1"/>
        <v>-461</v>
      </c>
      <c r="H61" s="32">
        <f t="shared" si="1"/>
        <v>378</v>
      </c>
    </row>
    <row r="62" spans="1:8" ht="18.75" customHeight="1">
      <c r="A62" s="34" t="s">
        <v>303</v>
      </c>
      <c r="B62" s="39">
        <v>-7696</v>
      </c>
      <c r="C62" s="32">
        <f t="shared" si="1"/>
        <v>-28</v>
      </c>
      <c r="D62" s="32">
        <f t="shared" si="1"/>
        <v>-46</v>
      </c>
      <c r="E62" s="32">
        <f t="shared" si="1"/>
        <v>-388</v>
      </c>
      <c r="F62" s="32">
        <f t="shared" si="1"/>
        <v>4657</v>
      </c>
      <c r="G62" s="32">
        <f t="shared" si="1"/>
        <v>-481</v>
      </c>
      <c r="H62" s="32">
        <f t="shared" si="1"/>
        <v>257</v>
      </c>
    </row>
    <row r="63" spans="1:8" ht="18.75" customHeight="1">
      <c r="A63" s="34" t="s">
        <v>309</v>
      </c>
      <c r="B63" s="39">
        <v>-1573</v>
      </c>
      <c r="C63" s="32">
        <f t="shared" si="1"/>
        <v>11584</v>
      </c>
      <c r="D63" s="32">
        <f t="shared" si="1"/>
        <v>74</v>
      </c>
      <c r="E63" s="32">
        <f t="shared" si="1"/>
        <v>30</v>
      </c>
      <c r="F63" s="32">
        <f t="shared" si="1"/>
        <v>5995</v>
      </c>
      <c r="G63" s="32">
        <f t="shared" si="1"/>
        <v>-53</v>
      </c>
      <c r="H63" s="32">
        <f t="shared" si="1"/>
        <v>375</v>
      </c>
    </row>
    <row r="64" spans="1:8" ht="18.75" customHeight="1">
      <c r="A64" s="34" t="s">
        <v>301</v>
      </c>
      <c r="B64" s="39">
        <v>-9835</v>
      </c>
      <c r="C64" s="32">
        <f t="shared" si="1"/>
        <v>-5908</v>
      </c>
      <c r="D64" s="32">
        <f t="shared" si="1"/>
        <v>-51</v>
      </c>
      <c r="E64" s="32">
        <f t="shared" si="1"/>
        <v>-270</v>
      </c>
      <c r="F64" s="32">
        <f t="shared" si="1"/>
        <v>482</v>
      </c>
      <c r="G64" s="32">
        <f t="shared" si="1"/>
        <v>-458</v>
      </c>
      <c r="H64" s="32">
        <f t="shared" si="1"/>
        <v>173</v>
      </c>
    </row>
    <row r="65" spans="1:16" ht="18.75" customHeight="1">
      <c r="A65" s="34" t="s">
        <v>307</v>
      </c>
      <c r="B65" s="39">
        <v>7809</v>
      </c>
      <c r="C65" s="32">
        <f t="shared" si="1"/>
        <v>10789</v>
      </c>
      <c r="D65" s="32">
        <f t="shared" si="1"/>
        <v>51</v>
      </c>
      <c r="E65" s="32">
        <f t="shared" si="1"/>
        <v>326</v>
      </c>
      <c r="F65" s="32">
        <f t="shared" si="1"/>
        <v>1287</v>
      </c>
      <c r="G65" s="32">
        <f t="shared" si="1"/>
        <v>157</v>
      </c>
      <c r="H65" s="32">
        <f t="shared" si="1"/>
        <v>451</v>
      </c>
    </row>
    <row r="66" spans="1:16" ht="18.75" customHeight="1">
      <c r="B66" s="38"/>
    </row>
    <row r="67" spans="1:16" ht="18.75" customHeight="1">
      <c r="A67" s="34" t="s">
        <v>315</v>
      </c>
      <c r="B67" s="38" t="s">
        <v>269</v>
      </c>
      <c r="C67" s="32" t="s">
        <v>277</v>
      </c>
      <c r="D67" s="32" t="s">
        <v>278</v>
      </c>
      <c r="E67" s="32" t="s">
        <v>279</v>
      </c>
      <c r="F67" s="32" t="s">
        <v>280</v>
      </c>
      <c r="G67" s="32" t="s">
        <v>281</v>
      </c>
      <c r="H67" s="32" t="s">
        <v>282</v>
      </c>
      <c r="I67" s="32" t="s">
        <v>283</v>
      </c>
      <c r="J67" s="32" t="s">
        <v>287</v>
      </c>
      <c r="K67" s="32" t="s">
        <v>293</v>
      </c>
      <c r="L67" s="32" t="s">
        <v>295</v>
      </c>
      <c r="M67" s="32" t="s">
        <v>296</v>
      </c>
      <c r="N67" s="32" t="s">
        <v>297</v>
      </c>
      <c r="O67" s="32" t="s">
        <v>317</v>
      </c>
      <c r="P67" s="32" t="s">
        <v>85</v>
      </c>
    </row>
    <row r="68" spans="1:16" ht="18.75" customHeight="1">
      <c r="B68" s="39">
        <v>-57964</v>
      </c>
      <c r="C68" s="32">
        <f>C45-C22</f>
        <v>-600</v>
      </c>
      <c r="D68" s="32">
        <f>D45-D22</f>
        <v>-357</v>
      </c>
      <c r="E68" s="32">
        <f>E45-E22</f>
        <v>11253</v>
      </c>
      <c r="F68" s="32">
        <f>F45-F22</f>
        <v>-1520</v>
      </c>
      <c r="G68" s="32">
        <f>G45-G22</f>
        <v>11092</v>
      </c>
      <c r="H68" s="32">
        <f>H45-H22</f>
        <v>-2451</v>
      </c>
      <c r="I68" s="32">
        <f>I45-I22</f>
        <v>-1737</v>
      </c>
      <c r="J68" s="32">
        <f>J45-J22</f>
        <v>-14</v>
      </c>
      <c r="K68" s="32">
        <f>K45-K22</f>
        <v>-344</v>
      </c>
      <c r="L68" s="32">
        <f>L45-L22</f>
        <v>-232</v>
      </c>
      <c r="M68" s="32">
        <f>M45-M22</f>
        <v>-204</v>
      </c>
      <c r="N68" s="32">
        <f>N45-N22</f>
        <v>-222</v>
      </c>
      <c r="O68" s="32">
        <f>O45-O22</f>
        <v>-88</v>
      </c>
      <c r="P68" s="32">
        <f>P45-P22</f>
        <v>-85</v>
      </c>
    </row>
    <row r="69" spans="1:16" ht="18.75" customHeight="1">
      <c r="B69" s="38"/>
    </row>
    <row r="70" spans="1:16" ht="18.75" customHeight="1">
      <c r="A70" s="34" t="s">
        <v>318</v>
      </c>
      <c r="B70" s="38" t="s">
        <v>319</v>
      </c>
      <c r="C70" s="32" t="s">
        <v>271</v>
      </c>
      <c r="D70" s="32" t="s">
        <v>290</v>
      </c>
      <c r="E70" s="32"/>
    </row>
    <row r="71" spans="1:16" ht="18.75" customHeight="1">
      <c r="A71" s="34" t="s">
        <v>298</v>
      </c>
      <c r="B71" s="38" t="s">
        <v>322</v>
      </c>
      <c r="C71" s="32">
        <f t="shared" ref="C71:D80" si="2">C48-C25</f>
        <v>1</v>
      </c>
      <c r="D71" s="32">
        <f>D48-D25</f>
        <v>4748</v>
      </c>
      <c r="E71" s="32"/>
    </row>
    <row r="72" spans="1:16" ht="18.75" customHeight="1">
      <c r="A72" s="34" t="s">
        <v>300</v>
      </c>
      <c r="B72" s="38" t="s">
        <v>327</v>
      </c>
      <c r="C72" s="32">
        <f t="shared" si="2"/>
        <v>-70</v>
      </c>
      <c r="D72" s="32">
        <f t="shared" si="2"/>
        <v>3539</v>
      </c>
      <c r="E72" s="32"/>
    </row>
    <row r="73" spans="1:16" ht="18.75" customHeight="1">
      <c r="A73" s="34" t="s">
        <v>302</v>
      </c>
      <c r="B73" s="38" t="s">
        <v>323</v>
      </c>
      <c r="C73" s="32">
        <f t="shared" si="2"/>
        <v>-72</v>
      </c>
      <c r="D73" s="32">
        <f t="shared" si="2"/>
        <v>2531</v>
      </c>
      <c r="E73" s="32"/>
    </row>
    <row r="74" spans="1:16" ht="18.75" customHeight="1">
      <c r="A74" s="34" t="s">
        <v>304</v>
      </c>
      <c r="B74" s="38" t="s">
        <v>321</v>
      </c>
      <c r="C74" s="32">
        <f t="shared" si="2"/>
        <v>-41</v>
      </c>
      <c r="D74" s="32">
        <f t="shared" si="2"/>
        <v>821</v>
      </c>
      <c r="E74" s="32"/>
    </row>
    <row r="75" spans="1:16" ht="18.75" customHeight="1">
      <c r="A75" s="34" t="s">
        <v>305</v>
      </c>
      <c r="B75" s="38" t="s">
        <v>324</v>
      </c>
      <c r="C75" s="32">
        <f t="shared" si="2"/>
        <v>-102</v>
      </c>
      <c r="D75" s="32">
        <f t="shared" si="2"/>
        <v>1655</v>
      </c>
      <c r="E75" s="32"/>
    </row>
    <row r="76" spans="1:16" ht="18.75" customHeight="1">
      <c r="A76" s="34" t="s">
        <v>306</v>
      </c>
      <c r="B76" s="38" t="s">
        <v>326</v>
      </c>
      <c r="C76" s="32">
        <f t="shared" si="2"/>
        <v>68</v>
      </c>
      <c r="D76" s="32">
        <f t="shared" si="2"/>
        <v>2102</v>
      </c>
      <c r="E76" s="32"/>
    </row>
    <row r="77" spans="1:16" ht="18.75" customHeight="1">
      <c r="A77" s="34" t="s">
        <v>308</v>
      </c>
      <c r="B77" s="38" t="s">
        <v>320</v>
      </c>
      <c r="C77" s="32">
        <f t="shared" si="2"/>
        <v>131</v>
      </c>
      <c r="D77" s="32">
        <f t="shared" si="2"/>
        <v>3461</v>
      </c>
      <c r="E77" s="32"/>
    </row>
    <row r="78" spans="1:16" ht="18.75" customHeight="1">
      <c r="A78" s="34" t="s">
        <v>310</v>
      </c>
      <c r="B78" s="38" t="s">
        <v>329</v>
      </c>
      <c r="C78" s="32">
        <f t="shared" si="2"/>
        <v>-29</v>
      </c>
      <c r="D78" s="32">
        <f t="shared" si="2"/>
        <v>6787</v>
      </c>
      <c r="E78" s="32"/>
    </row>
    <row r="79" spans="1:16" ht="18.75" customHeight="1">
      <c r="A79" s="34" t="s">
        <v>311</v>
      </c>
      <c r="B79" s="38" t="s">
        <v>328</v>
      </c>
      <c r="C79" s="32">
        <f t="shared" si="2"/>
        <v>135</v>
      </c>
      <c r="D79" s="32">
        <f t="shared" si="2"/>
        <v>7233</v>
      </c>
      <c r="E79" s="32"/>
    </row>
    <row r="80" spans="1:16" ht="18.75" customHeight="1">
      <c r="A80" s="34" t="s">
        <v>312</v>
      </c>
      <c r="B80" s="38" t="s">
        <v>325</v>
      </c>
      <c r="C80" s="32">
        <f t="shared" si="2"/>
        <v>-34</v>
      </c>
      <c r="D80" s="32">
        <f t="shared" si="2"/>
        <v>874</v>
      </c>
      <c r="E80" s="32"/>
    </row>
    <row r="81" spans="2:2">
      <c r="B81" s="38"/>
    </row>
    <row r="82" spans="2:2">
      <c r="B82" s="38"/>
    </row>
    <row r="83" spans="2:2">
      <c r="B83" s="38"/>
    </row>
    <row r="84" spans="2:2">
      <c r="B84" s="38"/>
    </row>
    <row r="85" spans="2:2">
      <c r="B85" s="38"/>
    </row>
    <row r="86" spans="2:2">
      <c r="B86" s="38"/>
    </row>
    <row r="87" spans="2:2">
      <c r="B87" s="38"/>
    </row>
    <row r="88" spans="2:2">
      <c r="B88" s="38"/>
    </row>
    <row r="89" spans="2:2">
      <c r="B89" s="38"/>
    </row>
    <row r="90" spans="2:2">
      <c r="B90" s="38"/>
    </row>
    <row r="91" spans="2:2">
      <c r="B91" s="38"/>
    </row>
    <row r="92" spans="2:2">
      <c r="B92" s="38"/>
    </row>
    <row r="93" spans="2:2">
      <c r="B93" s="38"/>
    </row>
    <row r="94" spans="2:2">
      <c r="B94" s="38"/>
    </row>
    <row r="95" spans="2:2">
      <c r="B95" s="38"/>
    </row>
    <row r="96" spans="2:2">
      <c r="B96" s="38"/>
    </row>
    <row r="97" spans="2:2">
      <c r="B97" s="38"/>
    </row>
    <row r="98" spans="2:2">
      <c r="B98" s="38"/>
    </row>
    <row r="99" spans="2:2">
      <c r="B99" s="38"/>
    </row>
    <row r="100" spans="2:2">
      <c r="B100" s="38"/>
    </row>
    <row r="101" spans="2:2">
      <c r="B101" s="38"/>
    </row>
    <row r="102" spans="2:2">
      <c r="B102" s="38"/>
    </row>
    <row r="103" spans="2:2">
      <c r="B103" s="38"/>
    </row>
    <row r="104" spans="2:2">
      <c r="B104" s="38"/>
    </row>
    <row r="105" spans="2:2">
      <c r="B105" s="38"/>
    </row>
    <row r="106" spans="2:2">
      <c r="B106" s="38"/>
    </row>
    <row r="107" spans="2:2">
      <c r="B107" s="38"/>
    </row>
    <row r="108" spans="2:2">
      <c r="B108" s="38"/>
    </row>
    <row r="109" spans="2:2">
      <c r="B109" s="38"/>
    </row>
    <row r="110" spans="2:2">
      <c r="B110" s="38"/>
    </row>
    <row r="111" spans="2:2">
      <c r="B111" s="38"/>
    </row>
    <row r="112" spans="2:2">
      <c r="B112" s="38"/>
    </row>
    <row r="113" spans="2:2">
      <c r="B113" s="38"/>
    </row>
    <row r="114" spans="2:2">
      <c r="B114" s="38"/>
    </row>
    <row r="115" spans="2:2">
      <c r="B115" s="38"/>
    </row>
    <row r="116" spans="2:2">
      <c r="B116" s="38"/>
    </row>
    <row r="117" spans="2:2">
      <c r="B117" s="38"/>
    </row>
    <row r="118" spans="2:2">
      <c r="B118" s="38"/>
    </row>
    <row r="119" spans="2:2">
      <c r="B119" s="38"/>
    </row>
    <row r="120" spans="2:2">
      <c r="B120" s="38"/>
    </row>
    <row r="121" spans="2:2">
      <c r="B121" s="38"/>
    </row>
    <row r="122" spans="2:2">
      <c r="B122" s="38"/>
    </row>
    <row r="123" spans="2:2">
      <c r="B123" s="38"/>
    </row>
    <row r="124" spans="2:2">
      <c r="B124" s="38"/>
    </row>
    <row r="125" spans="2:2">
      <c r="B125" s="38"/>
    </row>
    <row r="126" spans="2:2">
      <c r="B126" s="38"/>
    </row>
    <row r="127" spans="2:2">
      <c r="B127" s="38"/>
    </row>
    <row r="128" spans="2:2">
      <c r="B128" s="38"/>
    </row>
    <row r="129" spans="2:2">
      <c r="B129" s="38"/>
    </row>
    <row r="130" spans="2:2">
      <c r="B130" s="38"/>
    </row>
    <row r="131" spans="2:2">
      <c r="B131" s="38"/>
    </row>
    <row r="132" spans="2:2">
      <c r="B132" s="38"/>
    </row>
    <row r="133" spans="2:2">
      <c r="B133" s="38"/>
    </row>
    <row r="134" spans="2:2">
      <c r="B134" s="38"/>
    </row>
    <row r="135" spans="2:2">
      <c r="B135" s="38"/>
    </row>
    <row r="136" spans="2:2">
      <c r="B136" s="38"/>
    </row>
    <row r="137" spans="2:2">
      <c r="B137" s="38"/>
    </row>
    <row r="138" spans="2:2">
      <c r="B138" s="38"/>
    </row>
    <row r="139" spans="2:2">
      <c r="B139" s="38"/>
    </row>
    <row r="140" spans="2:2">
      <c r="B140" s="38"/>
    </row>
    <row r="141" spans="2:2">
      <c r="B141" s="38"/>
    </row>
    <row r="142" spans="2:2">
      <c r="B142" s="38"/>
    </row>
    <row r="143" spans="2:2">
      <c r="B143" s="38"/>
    </row>
    <row r="144" spans="2:2">
      <c r="B144" s="38"/>
    </row>
    <row r="145" spans="2:2">
      <c r="B145" s="38"/>
    </row>
    <row r="146" spans="2:2">
      <c r="B146" s="38"/>
    </row>
    <row r="147" spans="2:2">
      <c r="B147" s="38"/>
    </row>
    <row r="148" spans="2:2">
      <c r="B148" s="38"/>
    </row>
    <row r="149" spans="2:2">
      <c r="B149" s="38"/>
    </row>
    <row r="150" spans="2:2">
      <c r="B150" s="38"/>
    </row>
    <row r="151" spans="2:2">
      <c r="B151" s="38"/>
    </row>
    <row r="152" spans="2:2">
      <c r="B152" s="38"/>
    </row>
    <row r="153" spans="2:2">
      <c r="B153" s="38"/>
    </row>
    <row r="154" spans="2:2">
      <c r="B154" s="38"/>
    </row>
    <row r="155" spans="2:2">
      <c r="B155" s="38"/>
    </row>
    <row r="156" spans="2:2">
      <c r="B156" s="38"/>
    </row>
    <row r="157" spans="2:2">
      <c r="B157" s="38"/>
    </row>
    <row r="158" spans="2:2">
      <c r="B158" s="38"/>
    </row>
    <row r="159" spans="2:2">
      <c r="B159" s="38"/>
    </row>
    <row r="160" spans="2:2">
      <c r="B160" s="38"/>
    </row>
    <row r="161" spans="2:2">
      <c r="B161" s="38"/>
    </row>
    <row r="162" spans="2:2">
      <c r="B162" s="38"/>
    </row>
    <row r="163" spans="2:2">
      <c r="B163" s="38"/>
    </row>
    <row r="164" spans="2:2">
      <c r="B164" s="38"/>
    </row>
    <row r="165" spans="2:2">
      <c r="B165" s="38"/>
    </row>
    <row r="166" spans="2:2">
      <c r="B166" s="38"/>
    </row>
    <row r="167" spans="2:2">
      <c r="B167" s="38"/>
    </row>
    <row r="168" spans="2:2">
      <c r="B168" s="38"/>
    </row>
    <row r="169" spans="2:2">
      <c r="B169" s="38"/>
    </row>
    <row r="170" spans="2:2">
      <c r="B170" s="38"/>
    </row>
    <row r="171" spans="2:2">
      <c r="B171" s="38"/>
    </row>
    <row r="172" spans="2:2">
      <c r="B172" s="38"/>
    </row>
    <row r="173" spans="2:2">
      <c r="B173" s="38"/>
    </row>
    <row r="174" spans="2:2">
      <c r="B174" s="38"/>
    </row>
    <row r="175" spans="2:2">
      <c r="B175" s="38"/>
    </row>
    <row r="176" spans="2:2">
      <c r="B176" s="38"/>
    </row>
    <row r="177" spans="2:2">
      <c r="B177" s="38"/>
    </row>
    <row r="178" spans="2:2">
      <c r="B178" s="38"/>
    </row>
    <row r="179" spans="2:2">
      <c r="B179" s="38"/>
    </row>
    <row r="180" spans="2:2">
      <c r="B180" s="38"/>
    </row>
    <row r="181" spans="2:2">
      <c r="B181" s="38"/>
    </row>
    <row r="182" spans="2:2">
      <c r="B182" s="38"/>
    </row>
    <row r="183" spans="2:2">
      <c r="B183" s="38"/>
    </row>
    <row r="184" spans="2:2">
      <c r="B184" s="38"/>
    </row>
    <row r="185" spans="2:2">
      <c r="B185" s="38"/>
    </row>
    <row r="186" spans="2:2">
      <c r="B186" s="38"/>
    </row>
    <row r="187" spans="2:2">
      <c r="B187" s="38"/>
    </row>
    <row r="188" spans="2:2">
      <c r="B188" s="38"/>
    </row>
    <row r="189" spans="2:2">
      <c r="B189" s="38"/>
    </row>
    <row r="190" spans="2:2">
      <c r="B190" s="38"/>
    </row>
    <row r="191" spans="2:2">
      <c r="B191" s="38"/>
    </row>
    <row r="192" spans="2:2">
      <c r="B192" s="38"/>
    </row>
    <row r="193" spans="2:2">
      <c r="B193" s="38"/>
    </row>
    <row r="194" spans="2:2">
      <c r="B194" s="38"/>
    </row>
    <row r="195" spans="2:2">
      <c r="B195" s="38"/>
    </row>
    <row r="196" spans="2:2">
      <c r="B196" s="38"/>
    </row>
    <row r="197" spans="2:2">
      <c r="B197" s="38"/>
    </row>
    <row r="198" spans="2:2">
      <c r="B198" s="38"/>
    </row>
    <row r="199" spans="2:2">
      <c r="B199" s="38"/>
    </row>
    <row r="200" spans="2:2">
      <c r="B200" s="38"/>
    </row>
    <row r="201" spans="2:2">
      <c r="B201" s="38"/>
    </row>
    <row r="202" spans="2:2">
      <c r="B202" s="38"/>
    </row>
    <row r="203" spans="2:2">
      <c r="B203" s="38"/>
    </row>
    <row r="204" spans="2:2">
      <c r="B204" s="38"/>
    </row>
    <row r="205" spans="2:2">
      <c r="B205" s="38"/>
    </row>
    <row r="206" spans="2:2">
      <c r="B206" s="38"/>
    </row>
    <row r="207" spans="2:2">
      <c r="B207" s="38"/>
    </row>
    <row r="208" spans="2:2">
      <c r="B208" s="38"/>
    </row>
    <row r="209" spans="2:2">
      <c r="B209" s="38"/>
    </row>
    <row r="210" spans="2:2">
      <c r="B210" s="38"/>
    </row>
    <row r="211" spans="2:2">
      <c r="B211" s="38"/>
    </row>
    <row r="212" spans="2:2">
      <c r="B212" s="38"/>
    </row>
    <row r="213" spans="2:2">
      <c r="B213" s="38"/>
    </row>
    <row r="214" spans="2:2">
      <c r="B214" s="38"/>
    </row>
    <row r="215" spans="2:2">
      <c r="B215" s="38"/>
    </row>
    <row r="216" spans="2:2">
      <c r="B216" s="38"/>
    </row>
    <row r="217" spans="2:2">
      <c r="B217" s="38"/>
    </row>
    <row r="218" spans="2:2">
      <c r="B218" s="38"/>
    </row>
    <row r="219" spans="2:2">
      <c r="B219" s="38"/>
    </row>
    <row r="220" spans="2:2">
      <c r="B220" s="38"/>
    </row>
    <row r="221" spans="2:2">
      <c r="B221" s="38"/>
    </row>
    <row r="222" spans="2:2">
      <c r="B222" s="38"/>
    </row>
    <row r="223" spans="2:2">
      <c r="B223" s="38"/>
    </row>
    <row r="224" spans="2:2">
      <c r="B224" s="38"/>
    </row>
    <row r="225" spans="2:2">
      <c r="B225" s="38"/>
    </row>
    <row r="226" spans="2:2">
      <c r="B226" s="38"/>
    </row>
    <row r="227" spans="2:2">
      <c r="B227" s="38"/>
    </row>
    <row r="228" spans="2:2">
      <c r="B228" s="38"/>
    </row>
    <row r="229" spans="2:2">
      <c r="B229" s="38"/>
    </row>
    <row r="230" spans="2:2">
      <c r="B230" s="38"/>
    </row>
    <row r="231" spans="2:2">
      <c r="B231" s="38"/>
    </row>
    <row r="232" spans="2:2">
      <c r="B232" s="38"/>
    </row>
    <row r="233" spans="2:2">
      <c r="B233" s="38"/>
    </row>
    <row r="234" spans="2:2">
      <c r="B234" s="38"/>
    </row>
    <row r="235" spans="2:2">
      <c r="B235" s="38"/>
    </row>
    <row r="236" spans="2:2">
      <c r="B236" s="38"/>
    </row>
    <row r="237" spans="2:2">
      <c r="B237" s="38"/>
    </row>
    <row r="238" spans="2:2">
      <c r="B238" s="38"/>
    </row>
    <row r="239" spans="2:2">
      <c r="B239" s="38"/>
    </row>
    <row r="240" spans="2:2">
      <c r="B240" s="38"/>
    </row>
    <row r="241" spans="2:2">
      <c r="B241" s="38"/>
    </row>
    <row r="242" spans="2:2">
      <c r="B242" s="38"/>
    </row>
    <row r="243" spans="2:2">
      <c r="B243" s="38"/>
    </row>
    <row r="244" spans="2:2">
      <c r="B244" s="38"/>
    </row>
    <row r="245" spans="2:2">
      <c r="B245" s="38"/>
    </row>
    <row r="246" spans="2:2">
      <c r="B246" s="38"/>
    </row>
    <row r="247" spans="2:2">
      <c r="B247" s="38"/>
    </row>
    <row r="248" spans="2:2">
      <c r="B248" s="38"/>
    </row>
    <row r="249" spans="2:2">
      <c r="B249" s="38"/>
    </row>
    <row r="250" spans="2:2">
      <c r="B250" s="38"/>
    </row>
    <row r="251" spans="2:2">
      <c r="B251" s="38"/>
    </row>
    <row r="252" spans="2:2">
      <c r="B252" s="38"/>
    </row>
    <row r="253" spans="2:2">
      <c r="B253" s="38"/>
    </row>
    <row r="254" spans="2:2">
      <c r="B254" s="38"/>
    </row>
    <row r="255" spans="2:2">
      <c r="B255" s="38"/>
    </row>
    <row r="256" spans="2:2">
      <c r="B256" s="38"/>
    </row>
    <row r="257" spans="2:2">
      <c r="B257" s="38"/>
    </row>
    <row r="258" spans="2:2">
      <c r="B258" s="38"/>
    </row>
    <row r="259" spans="2:2">
      <c r="B259" s="38"/>
    </row>
    <row r="260" spans="2:2">
      <c r="B260" s="38"/>
    </row>
    <row r="261" spans="2:2">
      <c r="B261" s="38"/>
    </row>
    <row r="262" spans="2:2">
      <c r="B262" s="38"/>
    </row>
    <row r="263" spans="2:2">
      <c r="B263" s="38"/>
    </row>
    <row r="264" spans="2:2">
      <c r="B264" s="38"/>
    </row>
    <row r="265" spans="2:2">
      <c r="B265" s="38"/>
    </row>
    <row r="266" spans="2:2">
      <c r="B266" s="38"/>
    </row>
    <row r="267" spans="2:2">
      <c r="B267" s="38"/>
    </row>
    <row r="268" spans="2:2">
      <c r="B268" s="38"/>
    </row>
    <row r="269" spans="2:2">
      <c r="B269" s="38"/>
    </row>
    <row r="270" spans="2:2">
      <c r="B270" s="38"/>
    </row>
    <row r="271" spans="2:2">
      <c r="B271" s="38"/>
    </row>
    <row r="272" spans="2:2">
      <c r="B272" s="38"/>
    </row>
    <row r="273" spans="2:2">
      <c r="B273" s="38"/>
    </row>
    <row r="274" spans="2:2">
      <c r="B274" s="38"/>
    </row>
    <row r="275" spans="2:2">
      <c r="B275" s="38"/>
    </row>
    <row r="276" spans="2:2">
      <c r="B276" s="38"/>
    </row>
    <row r="277" spans="2:2">
      <c r="B277" s="38"/>
    </row>
    <row r="278" spans="2:2">
      <c r="B278" s="38"/>
    </row>
    <row r="279" spans="2:2">
      <c r="B279" s="38"/>
    </row>
    <row r="280" spans="2:2">
      <c r="B280" s="38"/>
    </row>
    <row r="281" spans="2:2">
      <c r="B281" s="38"/>
    </row>
    <row r="282" spans="2:2">
      <c r="B282" s="38"/>
    </row>
    <row r="283" spans="2:2">
      <c r="B283" s="38"/>
    </row>
    <row r="284" spans="2:2">
      <c r="B284" s="38"/>
    </row>
    <row r="285" spans="2:2">
      <c r="B285" s="38"/>
    </row>
    <row r="286" spans="2:2">
      <c r="B286" s="38"/>
    </row>
    <row r="287" spans="2:2">
      <c r="B287" s="38"/>
    </row>
    <row r="288" spans="2:2">
      <c r="B288" s="38"/>
    </row>
    <row r="289" spans="2:2">
      <c r="B289" s="38"/>
    </row>
    <row r="290" spans="2:2">
      <c r="B290" s="38"/>
    </row>
    <row r="291" spans="2:2">
      <c r="B291" s="38"/>
    </row>
    <row r="292" spans="2:2">
      <c r="B292" s="38"/>
    </row>
    <row r="293" spans="2:2">
      <c r="B293" s="38"/>
    </row>
    <row r="294" spans="2:2">
      <c r="B294" s="38"/>
    </row>
    <row r="295" spans="2:2">
      <c r="B295" s="38"/>
    </row>
    <row r="296" spans="2:2">
      <c r="B296" s="38"/>
    </row>
    <row r="297" spans="2:2">
      <c r="B297" s="38"/>
    </row>
    <row r="298" spans="2:2">
      <c r="B298" s="38"/>
    </row>
    <row r="299" spans="2:2">
      <c r="B299" s="38"/>
    </row>
    <row r="300" spans="2:2">
      <c r="B300" s="38"/>
    </row>
    <row r="301" spans="2:2">
      <c r="B301" s="38"/>
    </row>
    <row r="302" spans="2:2">
      <c r="B302" s="38"/>
    </row>
    <row r="303" spans="2:2">
      <c r="B303" s="38"/>
    </row>
    <row r="304" spans="2:2">
      <c r="B304" s="38"/>
    </row>
    <row r="305" spans="2:2">
      <c r="B305" s="38"/>
    </row>
    <row r="306" spans="2:2">
      <c r="B306" s="38"/>
    </row>
    <row r="307" spans="2:2">
      <c r="B307" s="38"/>
    </row>
    <row r="308" spans="2:2">
      <c r="B308" s="38"/>
    </row>
    <row r="309" spans="2:2">
      <c r="B309" s="38"/>
    </row>
    <row r="310" spans="2:2">
      <c r="B310" s="38"/>
    </row>
    <row r="311" spans="2:2">
      <c r="B311" s="38"/>
    </row>
    <row r="312" spans="2:2">
      <c r="B312" s="38"/>
    </row>
    <row r="313" spans="2:2">
      <c r="B313" s="38"/>
    </row>
    <row r="314" spans="2:2">
      <c r="B314" s="38"/>
    </row>
    <row r="315" spans="2:2">
      <c r="B315" s="38"/>
    </row>
    <row r="316" spans="2:2">
      <c r="B316" s="38"/>
    </row>
    <row r="317" spans="2:2">
      <c r="B317" s="38"/>
    </row>
    <row r="318" spans="2:2">
      <c r="B318" s="38"/>
    </row>
    <row r="319" spans="2:2">
      <c r="B319" s="38"/>
    </row>
    <row r="320" spans="2:2">
      <c r="B320" s="38"/>
    </row>
    <row r="321" spans="2:2">
      <c r="B321" s="38"/>
    </row>
    <row r="322" spans="2:2">
      <c r="B322" s="38"/>
    </row>
    <row r="323" spans="2:2">
      <c r="B323" s="38"/>
    </row>
    <row r="324" spans="2:2">
      <c r="B324" s="38"/>
    </row>
    <row r="325" spans="2:2">
      <c r="B325" s="38"/>
    </row>
    <row r="326" spans="2:2">
      <c r="B326" s="38"/>
    </row>
    <row r="327" spans="2:2">
      <c r="B327" s="38"/>
    </row>
    <row r="328" spans="2:2">
      <c r="B328" s="38"/>
    </row>
    <row r="329" spans="2:2">
      <c r="B329" s="38"/>
    </row>
    <row r="330" spans="2:2">
      <c r="B330" s="38"/>
    </row>
    <row r="331" spans="2:2">
      <c r="B331" s="38"/>
    </row>
    <row r="332" spans="2:2">
      <c r="B332" s="38"/>
    </row>
    <row r="333" spans="2:2">
      <c r="B333" s="38"/>
    </row>
    <row r="334" spans="2:2">
      <c r="B334" s="38"/>
    </row>
    <row r="335" spans="2:2">
      <c r="B335" s="38"/>
    </row>
    <row r="336" spans="2:2">
      <c r="B336" s="38"/>
    </row>
    <row r="337" spans="2:2">
      <c r="B337" s="38"/>
    </row>
    <row r="338" spans="2:2">
      <c r="B338" s="38"/>
    </row>
    <row r="339" spans="2:2">
      <c r="B339" s="38"/>
    </row>
    <row r="340" spans="2:2">
      <c r="B340" s="38"/>
    </row>
    <row r="341" spans="2:2">
      <c r="B341" s="38"/>
    </row>
    <row r="342" spans="2:2">
      <c r="B342" s="38"/>
    </row>
    <row r="343" spans="2:2">
      <c r="B343" s="38"/>
    </row>
    <row r="344" spans="2:2">
      <c r="B344" s="38"/>
    </row>
    <row r="345" spans="2:2">
      <c r="B345" s="38"/>
    </row>
    <row r="346" spans="2:2">
      <c r="B346" s="38"/>
    </row>
    <row r="347" spans="2:2">
      <c r="B347" s="38"/>
    </row>
    <row r="348" spans="2:2">
      <c r="B348" s="38"/>
    </row>
    <row r="349" spans="2:2">
      <c r="B349" s="38"/>
    </row>
    <row r="350" spans="2:2">
      <c r="B350" s="38"/>
    </row>
    <row r="351" spans="2:2">
      <c r="B351" s="38"/>
    </row>
    <row r="352" spans="2:2">
      <c r="B352" s="38"/>
    </row>
    <row r="353" spans="2:2">
      <c r="B353" s="38"/>
    </row>
    <row r="354" spans="2:2">
      <c r="B354" s="38"/>
    </row>
    <row r="355" spans="2:2">
      <c r="B355" s="38"/>
    </row>
    <row r="356" spans="2:2">
      <c r="B356" s="38"/>
    </row>
    <row r="357" spans="2:2">
      <c r="B357" s="38"/>
    </row>
    <row r="358" spans="2:2">
      <c r="B358" s="38"/>
    </row>
    <row r="359" spans="2:2">
      <c r="B359" s="38"/>
    </row>
    <row r="360" spans="2:2">
      <c r="B360" s="38"/>
    </row>
    <row r="361" spans="2:2">
      <c r="B361" s="38"/>
    </row>
    <row r="362" spans="2:2">
      <c r="B362" s="38"/>
    </row>
    <row r="363" spans="2:2">
      <c r="B363" s="38"/>
    </row>
    <row r="364" spans="2:2">
      <c r="B364" s="38"/>
    </row>
    <row r="365" spans="2:2">
      <c r="B365" s="38"/>
    </row>
    <row r="366" spans="2:2">
      <c r="B366" s="38"/>
    </row>
    <row r="367" spans="2:2">
      <c r="B367" s="38"/>
    </row>
    <row r="368" spans="2:2">
      <c r="B368" s="38"/>
    </row>
    <row r="369" spans="2:2">
      <c r="B369" s="38"/>
    </row>
    <row r="370" spans="2:2">
      <c r="B370" s="38"/>
    </row>
    <row r="371" spans="2:2">
      <c r="B371" s="38"/>
    </row>
    <row r="372" spans="2:2">
      <c r="B372" s="38"/>
    </row>
    <row r="373" spans="2:2">
      <c r="B373" s="38"/>
    </row>
    <row r="374" spans="2:2">
      <c r="B374" s="38"/>
    </row>
    <row r="375" spans="2:2">
      <c r="B375" s="38"/>
    </row>
    <row r="376" spans="2:2">
      <c r="B376" s="38"/>
    </row>
    <row r="377" spans="2:2">
      <c r="B377" s="38"/>
    </row>
    <row r="378" spans="2:2">
      <c r="B378" s="38"/>
    </row>
    <row r="379" spans="2:2">
      <c r="B379" s="38"/>
    </row>
    <row r="380" spans="2:2">
      <c r="B380" s="38"/>
    </row>
    <row r="381" spans="2:2">
      <c r="B381" s="38"/>
    </row>
    <row r="382" spans="2:2">
      <c r="B382" s="38"/>
    </row>
    <row r="383" spans="2:2">
      <c r="B383" s="38"/>
    </row>
    <row r="384" spans="2:2">
      <c r="B384" s="38"/>
    </row>
    <row r="385" spans="2:2">
      <c r="B385" s="38"/>
    </row>
    <row r="386" spans="2:2">
      <c r="B386" s="38"/>
    </row>
    <row r="387" spans="2:2">
      <c r="B387" s="38"/>
    </row>
    <row r="388" spans="2:2">
      <c r="B388" s="38"/>
    </row>
    <row r="389" spans="2:2">
      <c r="B389" s="38"/>
    </row>
    <row r="390" spans="2:2">
      <c r="B390" s="38"/>
    </row>
    <row r="391" spans="2:2">
      <c r="B391" s="38"/>
    </row>
    <row r="392" spans="2:2">
      <c r="B392" s="38"/>
    </row>
    <row r="393" spans="2:2">
      <c r="B393" s="38"/>
    </row>
    <row r="394" spans="2:2">
      <c r="B394" s="38"/>
    </row>
    <row r="395" spans="2:2">
      <c r="B395" s="38"/>
    </row>
    <row r="396" spans="2:2">
      <c r="B396" s="38"/>
    </row>
    <row r="397" spans="2:2">
      <c r="B397" s="38"/>
    </row>
    <row r="398" spans="2:2">
      <c r="B398" s="38"/>
    </row>
    <row r="399" spans="2:2">
      <c r="B399" s="38"/>
    </row>
    <row r="400" spans="2:2">
      <c r="B400" s="38"/>
    </row>
    <row r="401" spans="2:2">
      <c r="B401" s="38"/>
    </row>
    <row r="402" spans="2:2">
      <c r="B402" s="38"/>
    </row>
    <row r="403" spans="2:2">
      <c r="B403" s="38"/>
    </row>
    <row r="404" spans="2:2">
      <c r="B404" s="38"/>
    </row>
    <row r="405" spans="2:2">
      <c r="B405" s="38"/>
    </row>
    <row r="406" spans="2:2">
      <c r="B406" s="38"/>
    </row>
    <row r="407" spans="2:2">
      <c r="B407" s="38"/>
    </row>
    <row r="408" spans="2:2">
      <c r="B408" s="38"/>
    </row>
    <row r="409" spans="2:2">
      <c r="B409" s="38"/>
    </row>
    <row r="410" spans="2:2">
      <c r="B410" s="38"/>
    </row>
    <row r="411" spans="2:2">
      <c r="B411" s="38"/>
    </row>
    <row r="412" spans="2:2">
      <c r="B412" s="38"/>
    </row>
    <row r="413" spans="2:2">
      <c r="B413" s="38"/>
    </row>
    <row r="414" spans="2:2">
      <c r="B414" s="38"/>
    </row>
    <row r="415" spans="2:2">
      <c r="B415" s="38"/>
    </row>
    <row r="416" spans="2:2">
      <c r="B416" s="38"/>
    </row>
    <row r="417" spans="2:2">
      <c r="B417" s="38"/>
    </row>
    <row r="418" spans="2:2">
      <c r="B418" s="38"/>
    </row>
    <row r="419" spans="2:2">
      <c r="B419" s="38"/>
    </row>
    <row r="420" spans="2:2">
      <c r="B420" s="38"/>
    </row>
    <row r="421" spans="2:2">
      <c r="B421" s="38"/>
    </row>
    <row r="422" spans="2:2">
      <c r="B422" s="38"/>
    </row>
    <row r="423" spans="2:2">
      <c r="B423" s="38"/>
    </row>
    <row r="424" spans="2:2">
      <c r="B424" s="38"/>
    </row>
    <row r="425" spans="2:2">
      <c r="B425" s="38"/>
    </row>
    <row r="426" spans="2:2">
      <c r="B426" s="38"/>
    </row>
    <row r="427" spans="2:2">
      <c r="B427" s="38"/>
    </row>
    <row r="428" spans="2:2">
      <c r="B428" s="38"/>
    </row>
    <row r="429" spans="2:2">
      <c r="B429" s="38"/>
    </row>
    <row r="430" spans="2:2">
      <c r="B430" s="38"/>
    </row>
    <row r="431" spans="2:2">
      <c r="B431" s="38"/>
    </row>
    <row r="432" spans="2:2">
      <c r="B432" s="38"/>
    </row>
    <row r="433" spans="2:2">
      <c r="B433" s="38"/>
    </row>
    <row r="434" spans="2:2">
      <c r="B434" s="38"/>
    </row>
    <row r="435" spans="2:2">
      <c r="B435" s="38"/>
    </row>
    <row r="436" spans="2:2">
      <c r="B436" s="38"/>
    </row>
    <row r="437" spans="2:2">
      <c r="B437" s="38"/>
    </row>
    <row r="438" spans="2:2">
      <c r="B438" s="38"/>
    </row>
    <row r="439" spans="2:2">
      <c r="B439" s="38"/>
    </row>
    <row r="440" spans="2:2">
      <c r="B440" s="38"/>
    </row>
    <row r="441" spans="2:2">
      <c r="B441" s="38"/>
    </row>
    <row r="442" spans="2:2">
      <c r="B442" s="38"/>
    </row>
    <row r="443" spans="2:2">
      <c r="B443" s="38"/>
    </row>
    <row r="444" spans="2:2">
      <c r="B444" s="38"/>
    </row>
    <row r="445" spans="2:2">
      <c r="B445" s="38"/>
    </row>
    <row r="446" spans="2:2">
      <c r="B446" s="38"/>
    </row>
    <row r="447" spans="2:2">
      <c r="B447" s="38"/>
    </row>
    <row r="448" spans="2:2">
      <c r="B448" s="38"/>
    </row>
    <row r="449" spans="2:2">
      <c r="B449" s="38"/>
    </row>
    <row r="450" spans="2:2">
      <c r="B450" s="38"/>
    </row>
    <row r="451" spans="2:2">
      <c r="B451" s="38"/>
    </row>
    <row r="452" spans="2:2">
      <c r="B452" s="38"/>
    </row>
    <row r="453" spans="2:2">
      <c r="B453" s="38"/>
    </row>
    <row r="454" spans="2:2">
      <c r="B454" s="38"/>
    </row>
    <row r="455" spans="2:2">
      <c r="B455" s="38"/>
    </row>
    <row r="456" spans="2:2">
      <c r="B456" s="38"/>
    </row>
    <row r="457" spans="2:2">
      <c r="B457" s="38"/>
    </row>
    <row r="458" spans="2:2">
      <c r="B458" s="38"/>
    </row>
    <row r="459" spans="2:2">
      <c r="B459" s="38"/>
    </row>
    <row r="460" spans="2:2">
      <c r="B460" s="38"/>
    </row>
    <row r="461" spans="2:2">
      <c r="B461" s="38"/>
    </row>
    <row r="462" spans="2:2">
      <c r="B462" s="38"/>
    </row>
    <row r="463" spans="2:2">
      <c r="B463" s="38"/>
    </row>
    <row r="464" spans="2:2">
      <c r="B464" s="38"/>
    </row>
    <row r="465" spans="2:2">
      <c r="B465" s="38"/>
    </row>
    <row r="466" spans="2:2">
      <c r="B466" s="38"/>
    </row>
    <row r="467" spans="2:2">
      <c r="B467" s="38"/>
    </row>
    <row r="468" spans="2:2">
      <c r="B468" s="38"/>
    </row>
    <row r="469" spans="2:2">
      <c r="B469" s="38"/>
    </row>
    <row r="470" spans="2:2">
      <c r="B470" s="38"/>
    </row>
    <row r="471" spans="2:2">
      <c r="B471" s="38"/>
    </row>
    <row r="472" spans="2:2">
      <c r="B472" s="38"/>
    </row>
    <row r="473" spans="2:2">
      <c r="B473" s="38"/>
    </row>
    <row r="474" spans="2:2">
      <c r="B474" s="38"/>
    </row>
    <row r="475" spans="2:2">
      <c r="B475" s="38"/>
    </row>
    <row r="476" spans="2:2">
      <c r="B476" s="38"/>
    </row>
    <row r="477" spans="2:2">
      <c r="B477" s="38"/>
    </row>
    <row r="478" spans="2:2">
      <c r="B478" s="38"/>
    </row>
    <row r="479" spans="2:2">
      <c r="B479" s="38"/>
    </row>
    <row r="480" spans="2:2">
      <c r="B480" s="38"/>
    </row>
    <row r="481" spans="2:2">
      <c r="B481" s="38"/>
    </row>
    <row r="482" spans="2:2">
      <c r="B482" s="38"/>
    </row>
    <row r="483" spans="2:2">
      <c r="B483" s="38"/>
    </row>
    <row r="484" spans="2:2">
      <c r="B484" s="38"/>
    </row>
    <row r="485" spans="2:2">
      <c r="B485" s="38"/>
    </row>
    <row r="486" spans="2:2">
      <c r="B486" s="38"/>
    </row>
    <row r="487" spans="2:2">
      <c r="B487" s="38"/>
    </row>
    <row r="488" spans="2:2">
      <c r="B488" s="38"/>
    </row>
    <row r="489" spans="2:2">
      <c r="B489" s="38"/>
    </row>
    <row r="490" spans="2:2">
      <c r="B490" s="38"/>
    </row>
    <row r="491" spans="2:2">
      <c r="B491" s="38"/>
    </row>
    <row r="492" spans="2:2">
      <c r="B492" s="38"/>
    </row>
    <row r="493" spans="2:2">
      <c r="B493" s="38"/>
    </row>
    <row r="494" spans="2:2">
      <c r="B494" s="38"/>
    </row>
    <row r="495" spans="2:2">
      <c r="B495" s="38"/>
    </row>
    <row r="496" spans="2:2">
      <c r="B496" s="38"/>
    </row>
    <row r="497" spans="2:2">
      <c r="B497" s="38"/>
    </row>
    <row r="498" spans="2:2">
      <c r="B498" s="38"/>
    </row>
    <row r="499" spans="2:2">
      <c r="B499" s="38"/>
    </row>
    <row r="500" spans="2:2">
      <c r="B500" s="38"/>
    </row>
    <row r="501" spans="2:2">
      <c r="B501" s="38"/>
    </row>
    <row r="502" spans="2:2">
      <c r="B502" s="38"/>
    </row>
    <row r="503" spans="2:2">
      <c r="B503" s="38"/>
    </row>
    <row r="504" spans="2:2">
      <c r="B504" s="38"/>
    </row>
    <row r="505" spans="2:2">
      <c r="B505" s="38"/>
    </row>
    <row r="506" spans="2:2">
      <c r="B506" s="38"/>
    </row>
    <row r="507" spans="2:2">
      <c r="B507" s="38"/>
    </row>
    <row r="508" spans="2:2">
      <c r="B508" s="38"/>
    </row>
    <row r="509" spans="2:2">
      <c r="B509" s="38"/>
    </row>
    <row r="510" spans="2:2">
      <c r="B510" s="38"/>
    </row>
    <row r="511" spans="2:2">
      <c r="B511" s="38"/>
    </row>
    <row r="512" spans="2:2">
      <c r="B512" s="38"/>
    </row>
    <row r="513" spans="2:2">
      <c r="B513" s="38"/>
    </row>
    <row r="514" spans="2:2">
      <c r="B514" s="38"/>
    </row>
    <row r="515" spans="2:2">
      <c r="B515" s="38"/>
    </row>
    <row r="516" spans="2:2">
      <c r="B516" s="38"/>
    </row>
    <row r="517" spans="2:2">
      <c r="B517" s="38"/>
    </row>
    <row r="518" spans="2:2">
      <c r="B518" s="38"/>
    </row>
    <row r="519" spans="2:2">
      <c r="B519" s="38"/>
    </row>
    <row r="520" spans="2:2">
      <c r="B520" s="38"/>
    </row>
    <row r="521" spans="2:2">
      <c r="B521" s="38"/>
    </row>
    <row r="522" spans="2:2">
      <c r="B522" s="38"/>
    </row>
    <row r="523" spans="2:2">
      <c r="B523" s="38"/>
    </row>
    <row r="524" spans="2:2">
      <c r="B524" s="38"/>
    </row>
    <row r="525" spans="2:2">
      <c r="B525" s="38"/>
    </row>
    <row r="526" spans="2:2">
      <c r="B526" s="38"/>
    </row>
    <row r="527" spans="2:2">
      <c r="B527" s="38"/>
    </row>
    <row r="528" spans="2:2">
      <c r="B528" s="38"/>
    </row>
    <row r="529" spans="2:2">
      <c r="B529" s="38"/>
    </row>
    <row r="530" spans="2:2">
      <c r="B530" s="38"/>
    </row>
    <row r="531" spans="2:2">
      <c r="B531" s="38"/>
    </row>
    <row r="532" spans="2:2">
      <c r="B532" s="38"/>
    </row>
    <row r="533" spans="2:2">
      <c r="B533" s="38"/>
    </row>
    <row r="534" spans="2:2">
      <c r="B534" s="38"/>
    </row>
    <row r="535" spans="2:2">
      <c r="B535" s="38"/>
    </row>
    <row r="536" spans="2:2">
      <c r="B536" s="38"/>
    </row>
    <row r="537" spans="2:2">
      <c r="B537" s="38"/>
    </row>
    <row r="538" spans="2:2">
      <c r="B538" s="38"/>
    </row>
    <row r="539" spans="2:2">
      <c r="B539" s="38"/>
    </row>
    <row r="540" spans="2:2">
      <c r="B540" s="38"/>
    </row>
    <row r="541" spans="2:2">
      <c r="B541" s="38"/>
    </row>
    <row r="542" spans="2:2">
      <c r="B542" s="38"/>
    </row>
    <row r="543" spans="2:2">
      <c r="B543" s="38"/>
    </row>
    <row r="544" spans="2:2">
      <c r="B544" s="38"/>
    </row>
    <row r="545" spans="2:2">
      <c r="B545" s="38"/>
    </row>
    <row r="546" spans="2:2">
      <c r="B546" s="38"/>
    </row>
    <row r="547" spans="2:2">
      <c r="B547" s="38"/>
    </row>
    <row r="548" spans="2:2">
      <c r="B548" s="38"/>
    </row>
    <row r="549" spans="2:2">
      <c r="B549" s="38"/>
    </row>
    <row r="550" spans="2:2">
      <c r="B550" s="38"/>
    </row>
    <row r="551" spans="2:2">
      <c r="B551" s="38"/>
    </row>
    <row r="552" spans="2:2">
      <c r="B552" s="38"/>
    </row>
    <row r="553" spans="2:2">
      <c r="B553" s="38"/>
    </row>
    <row r="554" spans="2:2">
      <c r="B554" s="38"/>
    </row>
    <row r="555" spans="2:2">
      <c r="B555" s="38"/>
    </row>
    <row r="556" spans="2:2">
      <c r="B556" s="38"/>
    </row>
    <row r="557" spans="2:2">
      <c r="B557" s="38"/>
    </row>
    <row r="558" spans="2:2">
      <c r="B558" s="38"/>
    </row>
    <row r="559" spans="2:2">
      <c r="B559" s="38"/>
    </row>
    <row r="560" spans="2:2">
      <c r="B560" s="38"/>
    </row>
    <row r="561" spans="2:2">
      <c r="B561" s="38"/>
    </row>
    <row r="562" spans="2:2">
      <c r="B562" s="38"/>
    </row>
    <row r="563" spans="2:2">
      <c r="B563" s="38"/>
    </row>
    <row r="564" spans="2:2">
      <c r="B564" s="38"/>
    </row>
    <row r="565" spans="2:2">
      <c r="B565" s="38"/>
    </row>
    <row r="566" spans="2:2">
      <c r="B566" s="38"/>
    </row>
    <row r="567" spans="2:2">
      <c r="B567" s="38"/>
    </row>
    <row r="568" spans="2:2">
      <c r="B568" s="38"/>
    </row>
    <row r="569" spans="2:2">
      <c r="B569" s="38"/>
    </row>
    <row r="570" spans="2:2">
      <c r="B570" s="38"/>
    </row>
    <row r="571" spans="2:2">
      <c r="B571" s="38"/>
    </row>
    <row r="572" spans="2:2">
      <c r="B572" s="38"/>
    </row>
    <row r="573" spans="2:2">
      <c r="B573" s="38"/>
    </row>
    <row r="574" spans="2:2">
      <c r="B574" s="38"/>
    </row>
    <row r="575" spans="2:2">
      <c r="B575" s="38"/>
    </row>
    <row r="576" spans="2:2">
      <c r="B576" s="38"/>
    </row>
    <row r="577" spans="2:2">
      <c r="B577" s="38"/>
    </row>
    <row r="578" spans="2:2">
      <c r="B578" s="38"/>
    </row>
    <row r="579" spans="2:2">
      <c r="B579" s="38"/>
    </row>
    <row r="580" spans="2:2">
      <c r="B580" s="38"/>
    </row>
    <row r="581" spans="2:2">
      <c r="B581" s="38"/>
    </row>
    <row r="582" spans="2:2">
      <c r="B582" s="38"/>
    </row>
    <row r="583" spans="2:2">
      <c r="B583" s="38"/>
    </row>
    <row r="584" spans="2:2">
      <c r="B584" s="38"/>
    </row>
    <row r="585" spans="2:2">
      <c r="B585" s="38"/>
    </row>
    <row r="586" spans="2:2">
      <c r="B586" s="38"/>
    </row>
    <row r="587" spans="2:2">
      <c r="B587" s="38"/>
    </row>
    <row r="588" spans="2:2">
      <c r="B588" s="38"/>
    </row>
    <row r="589" spans="2:2">
      <c r="B589" s="38"/>
    </row>
    <row r="590" spans="2:2">
      <c r="B590" s="38"/>
    </row>
    <row r="591" spans="2:2">
      <c r="B591" s="38"/>
    </row>
    <row r="592" spans="2:2">
      <c r="B592" s="38"/>
    </row>
    <row r="593" spans="2:2">
      <c r="B593" s="38"/>
    </row>
    <row r="594" spans="2:2">
      <c r="B594" s="38"/>
    </row>
    <row r="595" spans="2:2">
      <c r="B595" s="38"/>
    </row>
    <row r="596" spans="2:2">
      <c r="B596" s="38"/>
    </row>
    <row r="597" spans="2:2">
      <c r="B597" s="38"/>
    </row>
    <row r="598" spans="2:2">
      <c r="B598" s="38"/>
    </row>
    <row r="599" spans="2:2">
      <c r="B599" s="38"/>
    </row>
    <row r="600" spans="2:2">
      <c r="B600" s="38"/>
    </row>
    <row r="601" spans="2:2">
      <c r="B601" s="38"/>
    </row>
    <row r="602" spans="2:2">
      <c r="B602" s="38"/>
    </row>
    <row r="603" spans="2:2">
      <c r="B603" s="38"/>
    </row>
    <row r="604" spans="2:2">
      <c r="B604" s="38"/>
    </row>
    <row r="605" spans="2:2">
      <c r="B605" s="38"/>
    </row>
    <row r="606" spans="2:2">
      <c r="B606" s="38"/>
    </row>
    <row r="607" spans="2:2">
      <c r="B607" s="38"/>
    </row>
    <row r="608" spans="2:2">
      <c r="B608" s="38"/>
    </row>
    <row r="609" spans="2:2">
      <c r="B609" s="38"/>
    </row>
    <row r="610" spans="2:2">
      <c r="B610" s="38"/>
    </row>
    <row r="611" spans="2:2">
      <c r="B611" s="38"/>
    </row>
    <row r="612" spans="2:2">
      <c r="B612" s="38"/>
    </row>
    <row r="613" spans="2:2">
      <c r="B613" s="38"/>
    </row>
    <row r="614" spans="2:2">
      <c r="B614" s="38"/>
    </row>
    <row r="615" spans="2:2">
      <c r="B615" s="38"/>
    </row>
    <row r="616" spans="2:2">
      <c r="B616" s="38"/>
    </row>
    <row r="617" spans="2:2">
      <c r="B617" s="38"/>
    </row>
    <row r="618" spans="2:2">
      <c r="B618" s="38"/>
    </row>
    <row r="619" spans="2:2">
      <c r="B619" s="38"/>
    </row>
    <row r="620" spans="2:2">
      <c r="B620" s="38"/>
    </row>
    <row r="621" spans="2:2">
      <c r="B621" s="38"/>
    </row>
    <row r="622" spans="2:2">
      <c r="B622" s="38"/>
    </row>
    <row r="623" spans="2:2">
      <c r="B623" s="38"/>
    </row>
    <row r="624" spans="2:2">
      <c r="B624" s="38"/>
    </row>
    <row r="625" spans="2:2">
      <c r="B625" s="38"/>
    </row>
    <row r="626" spans="2:2">
      <c r="B626" s="38"/>
    </row>
    <row r="627" spans="2:2">
      <c r="B627" s="38"/>
    </row>
    <row r="628" spans="2:2">
      <c r="B628" s="38"/>
    </row>
    <row r="629" spans="2:2">
      <c r="B629" s="38"/>
    </row>
    <row r="630" spans="2:2">
      <c r="B630" s="38"/>
    </row>
    <row r="631" spans="2:2">
      <c r="B631" s="38"/>
    </row>
    <row r="632" spans="2:2">
      <c r="B632" s="38"/>
    </row>
    <row r="633" spans="2:2">
      <c r="B633" s="38"/>
    </row>
    <row r="634" spans="2:2">
      <c r="B634" s="38"/>
    </row>
    <row r="635" spans="2:2">
      <c r="B635" s="38"/>
    </row>
    <row r="636" spans="2:2">
      <c r="B636" s="38"/>
    </row>
    <row r="637" spans="2:2">
      <c r="B637" s="38"/>
    </row>
    <row r="638" spans="2:2">
      <c r="B638" s="38"/>
    </row>
    <row r="639" spans="2:2">
      <c r="B639" s="38"/>
    </row>
    <row r="640" spans="2:2">
      <c r="B640" s="38"/>
    </row>
    <row r="641" spans="2:2">
      <c r="B641" s="38"/>
    </row>
    <row r="642" spans="2:2">
      <c r="B642" s="38"/>
    </row>
    <row r="643" spans="2:2">
      <c r="B643" s="38"/>
    </row>
    <row r="644" spans="2:2">
      <c r="B644" s="38"/>
    </row>
    <row r="645" spans="2:2">
      <c r="B645" s="38"/>
    </row>
    <row r="646" spans="2:2">
      <c r="B646" s="38"/>
    </row>
    <row r="647" spans="2:2">
      <c r="B647" s="38"/>
    </row>
    <row r="648" spans="2:2">
      <c r="B648" s="38"/>
    </row>
    <row r="649" spans="2:2">
      <c r="B649" s="38"/>
    </row>
    <row r="650" spans="2:2">
      <c r="B650" s="38"/>
    </row>
    <row r="651" spans="2:2">
      <c r="B651" s="38"/>
    </row>
    <row r="652" spans="2:2">
      <c r="B652" s="38"/>
    </row>
    <row r="653" spans="2:2">
      <c r="B653" s="38"/>
    </row>
    <row r="654" spans="2:2">
      <c r="B654" s="38"/>
    </row>
    <row r="655" spans="2:2">
      <c r="B655" s="38"/>
    </row>
    <row r="656" spans="2:2">
      <c r="B656" s="38"/>
    </row>
    <row r="657" spans="2:2">
      <c r="B657" s="38"/>
    </row>
    <row r="658" spans="2:2">
      <c r="B658" s="38"/>
    </row>
    <row r="659" spans="2:2">
      <c r="B659" s="38"/>
    </row>
    <row r="660" spans="2:2">
      <c r="B660" s="38"/>
    </row>
    <row r="661" spans="2:2">
      <c r="B661" s="38"/>
    </row>
    <row r="662" spans="2:2">
      <c r="B662" s="38"/>
    </row>
    <row r="663" spans="2:2">
      <c r="B663" s="38"/>
    </row>
    <row r="664" spans="2:2">
      <c r="B664" s="38"/>
    </row>
    <row r="665" spans="2:2">
      <c r="B665" s="38"/>
    </row>
    <row r="666" spans="2:2">
      <c r="B666" s="38"/>
    </row>
    <row r="667" spans="2:2">
      <c r="B667" s="38"/>
    </row>
    <row r="668" spans="2:2">
      <c r="B668" s="38"/>
    </row>
    <row r="669" spans="2:2">
      <c r="B669" s="38"/>
    </row>
    <row r="670" spans="2:2">
      <c r="B670" s="38"/>
    </row>
    <row r="671" spans="2:2">
      <c r="B671" s="38"/>
    </row>
    <row r="672" spans="2:2">
      <c r="B672" s="38"/>
    </row>
    <row r="673" spans="2:2">
      <c r="B673" s="38"/>
    </row>
    <row r="674" spans="2:2">
      <c r="B674" s="38"/>
    </row>
    <row r="675" spans="2:2">
      <c r="B675" s="38"/>
    </row>
    <row r="676" spans="2:2">
      <c r="B676" s="38"/>
    </row>
    <row r="677" spans="2:2">
      <c r="B677" s="38"/>
    </row>
    <row r="678" spans="2:2">
      <c r="B678" s="38"/>
    </row>
    <row r="679" spans="2:2">
      <c r="B679" s="38"/>
    </row>
    <row r="680" spans="2:2">
      <c r="B680" s="38"/>
    </row>
    <row r="681" spans="2:2">
      <c r="B681" s="38"/>
    </row>
    <row r="682" spans="2:2">
      <c r="B682" s="38"/>
    </row>
    <row r="683" spans="2:2">
      <c r="B683" s="38"/>
    </row>
    <row r="684" spans="2:2">
      <c r="B684" s="38"/>
    </row>
    <row r="685" spans="2:2">
      <c r="B685" s="38"/>
    </row>
    <row r="686" spans="2:2">
      <c r="B686" s="38"/>
    </row>
    <row r="687" spans="2:2">
      <c r="B687" s="38"/>
    </row>
    <row r="688" spans="2:2">
      <c r="B688" s="38"/>
    </row>
    <row r="689" spans="2:2">
      <c r="B689" s="38"/>
    </row>
    <row r="690" spans="2:2">
      <c r="B690" s="38"/>
    </row>
    <row r="691" spans="2:2">
      <c r="B691" s="38"/>
    </row>
    <row r="692" spans="2:2">
      <c r="B692" s="38"/>
    </row>
    <row r="693" spans="2:2">
      <c r="B693" s="38"/>
    </row>
    <row r="694" spans="2:2">
      <c r="B694" s="38"/>
    </row>
    <row r="695" spans="2:2">
      <c r="B695" s="38"/>
    </row>
    <row r="696" spans="2:2">
      <c r="B696" s="38"/>
    </row>
    <row r="697" spans="2:2">
      <c r="B697" s="38"/>
    </row>
    <row r="698" spans="2:2">
      <c r="B698" s="38"/>
    </row>
    <row r="699" spans="2:2">
      <c r="B699" s="38"/>
    </row>
    <row r="700" spans="2:2">
      <c r="B700" s="38"/>
    </row>
    <row r="701" spans="2:2">
      <c r="B701" s="38"/>
    </row>
    <row r="702" spans="2:2">
      <c r="B702" s="38"/>
    </row>
    <row r="703" spans="2:2">
      <c r="B703" s="38"/>
    </row>
    <row r="704" spans="2:2">
      <c r="B704" s="38"/>
    </row>
    <row r="705" spans="2:2">
      <c r="B705" s="38"/>
    </row>
    <row r="706" spans="2:2">
      <c r="B706" s="38"/>
    </row>
    <row r="707" spans="2:2">
      <c r="B707" s="38"/>
    </row>
    <row r="708" spans="2:2">
      <c r="B708" s="38"/>
    </row>
    <row r="709" spans="2:2">
      <c r="B709" s="38"/>
    </row>
    <row r="710" spans="2:2">
      <c r="B710" s="38"/>
    </row>
    <row r="711" spans="2:2">
      <c r="B711" s="38"/>
    </row>
    <row r="712" spans="2:2">
      <c r="B712" s="38"/>
    </row>
    <row r="713" spans="2:2">
      <c r="B713" s="38"/>
    </row>
    <row r="714" spans="2:2">
      <c r="B714" s="38"/>
    </row>
    <row r="715" spans="2:2">
      <c r="B715" s="38"/>
    </row>
    <row r="716" spans="2:2">
      <c r="B716" s="38"/>
    </row>
    <row r="717" spans="2:2">
      <c r="B717" s="38"/>
    </row>
    <row r="718" spans="2:2">
      <c r="B718" s="38"/>
    </row>
    <row r="719" spans="2:2">
      <c r="B719" s="38"/>
    </row>
    <row r="720" spans="2:2">
      <c r="B720" s="38"/>
    </row>
    <row r="721" spans="2:2">
      <c r="B721" s="38"/>
    </row>
    <row r="722" spans="2:2">
      <c r="B722" s="38"/>
    </row>
    <row r="723" spans="2:2">
      <c r="B723" s="38"/>
    </row>
    <row r="724" spans="2:2">
      <c r="B724" s="38"/>
    </row>
    <row r="725" spans="2:2">
      <c r="B725" s="38"/>
    </row>
    <row r="726" spans="2:2">
      <c r="B726" s="38"/>
    </row>
    <row r="727" spans="2:2">
      <c r="B727" s="38"/>
    </row>
    <row r="728" spans="2:2">
      <c r="B728" s="38"/>
    </row>
    <row r="729" spans="2:2">
      <c r="B729" s="38"/>
    </row>
    <row r="730" spans="2:2">
      <c r="B730" s="38"/>
    </row>
    <row r="731" spans="2:2">
      <c r="B731" s="38"/>
    </row>
    <row r="732" spans="2:2">
      <c r="B732" s="38"/>
    </row>
    <row r="733" spans="2:2">
      <c r="B733" s="38"/>
    </row>
    <row r="734" spans="2:2">
      <c r="B734" s="38"/>
    </row>
    <row r="735" spans="2:2">
      <c r="B735" s="38"/>
    </row>
    <row r="736" spans="2:2">
      <c r="B736" s="38"/>
    </row>
    <row r="737" spans="2:2">
      <c r="B737" s="38"/>
    </row>
    <row r="738" spans="2:2">
      <c r="B738" s="38"/>
    </row>
    <row r="739" spans="2:2">
      <c r="B739" s="38"/>
    </row>
    <row r="740" spans="2:2">
      <c r="B740" s="38"/>
    </row>
    <row r="741" spans="2:2">
      <c r="B741" s="38"/>
    </row>
    <row r="742" spans="2:2">
      <c r="B742" s="38"/>
    </row>
    <row r="743" spans="2:2">
      <c r="B743" s="38"/>
    </row>
    <row r="744" spans="2:2">
      <c r="B744" s="38"/>
    </row>
    <row r="745" spans="2:2">
      <c r="B745" s="38"/>
    </row>
    <row r="746" spans="2:2">
      <c r="B746" s="38"/>
    </row>
    <row r="747" spans="2:2">
      <c r="B747" s="38"/>
    </row>
    <row r="748" spans="2:2">
      <c r="B748" s="38"/>
    </row>
    <row r="749" spans="2:2">
      <c r="B749" s="38"/>
    </row>
    <row r="750" spans="2:2">
      <c r="B750" s="38"/>
    </row>
    <row r="751" spans="2:2">
      <c r="B751" s="38"/>
    </row>
    <row r="752" spans="2:2">
      <c r="B752" s="38"/>
    </row>
    <row r="753" spans="2:2">
      <c r="B753" s="38"/>
    </row>
    <row r="754" spans="2:2">
      <c r="B754" s="38"/>
    </row>
    <row r="755" spans="2:2">
      <c r="B755" s="38"/>
    </row>
    <row r="756" spans="2:2">
      <c r="B756" s="38"/>
    </row>
    <row r="757" spans="2:2">
      <c r="B757" s="38"/>
    </row>
    <row r="758" spans="2:2">
      <c r="B758" s="38"/>
    </row>
    <row r="759" spans="2:2">
      <c r="B759" s="38"/>
    </row>
    <row r="760" spans="2:2">
      <c r="B760" s="38"/>
    </row>
    <row r="761" spans="2:2">
      <c r="B761" s="38"/>
    </row>
    <row r="762" spans="2:2">
      <c r="B762" s="38"/>
    </row>
    <row r="763" spans="2:2">
      <c r="B763" s="38"/>
    </row>
    <row r="764" spans="2:2">
      <c r="B764" s="38"/>
    </row>
    <row r="765" spans="2:2">
      <c r="B765" s="38"/>
    </row>
    <row r="766" spans="2:2">
      <c r="B766" s="38"/>
    </row>
    <row r="767" spans="2:2">
      <c r="B767" s="38"/>
    </row>
    <row r="768" spans="2:2">
      <c r="B768" s="38"/>
    </row>
    <row r="769" spans="2:2">
      <c r="B769" s="38"/>
    </row>
    <row r="770" spans="2:2">
      <c r="B770" s="38"/>
    </row>
    <row r="771" spans="2:2">
      <c r="B771" s="38"/>
    </row>
    <row r="772" spans="2:2">
      <c r="B772" s="38"/>
    </row>
    <row r="773" spans="2:2">
      <c r="B773" s="38"/>
    </row>
    <row r="774" spans="2:2">
      <c r="B774" s="38"/>
    </row>
    <row r="775" spans="2:2">
      <c r="B775" s="38"/>
    </row>
    <row r="776" spans="2:2">
      <c r="B776" s="38"/>
    </row>
    <row r="777" spans="2:2">
      <c r="B777" s="38"/>
    </row>
    <row r="778" spans="2:2">
      <c r="B778" s="38"/>
    </row>
    <row r="779" spans="2:2">
      <c r="B779" s="38"/>
    </row>
    <row r="780" spans="2:2">
      <c r="B780" s="38"/>
    </row>
    <row r="781" spans="2:2">
      <c r="B781" s="38"/>
    </row>
    <row r="782" spans="2:2">
      <c r="B782" s="38"/>
    </row>
    <row r="783" spans="2:2">
      <c r="B783" s="38"/>
    </row>
    <row r="784" spans="2:2">
      <c r="B784" s="38"/>
    </row>
    <row r="785" spans="2:2">
      <c r="B785" s="38"/>
    </row>
    <row r="786" spans="2:2">
      <c r="B786" s="38"/>
    </row>
    <row r="787" spans="2:2">
      <c r="B787" s="38"/>
    </row>
    <row r="788" spans="2:2">
      <c r="B788" s="38"/>
    </row>
    <row r="789" spans="2:2">
      <c r="B789" s="38"/>
    </row>
    <row r="790" spans="2:2">
      <c r="B790" s="38"/>
    </row>
    <row r="791" spans="2:2">
      <c r="B791" s="38"/>
    </row>
    <row r="792" spans="2:2">
      <c r="B792" s="38"/>
    </row>
    <row r="793" spans="2:2">
      <c r="B793" s="38"/>
    </row>
    <row r="794" spans="2:2">
      <c r="B794" s="38"/>
    </row>
    <row r="795" spans="2:2">
      <c r="B795" s="38"/>
    </row>
    <row r="796" spans="2:2">
      <c r="B796" s="38"/>
    </row>
    <row r="797" spans="2:2">
      <c r="B797" s="38"/>
    </row>
    <row r="798" spans="2:2">
      <c r="B798" s="38"/>
    </row>
    <row r="799" spans="2:2">
      <c r="B799" s="38"/>
    </row>
    <row r="800" spans="2:2">
      <c r="B800" s="38"/>
    </row>
    <row r="801" spans="2:2">
      <c r="B801" s="38"/>
    </row>
    <row r="802" spans="2:2">
      <c r="B802" s="38"/>
    </row>
    <row r="803" spans="2:2">
      <c r="B803" s="38"/>
    </row>
    <row r="804" spans="2:2">
      <c r="B804" s="38"/>
    </row>
    <row r="805" spans="2:2">
      <c r="B805" s="38"/>
    </row>
    <row r="806" spans="2:2">
      <c r="B806" s="38"/>
    </row>
    <row r="807" spans="2:2">
      <c r="B807" s="38"/>
    </row>
    <row r="808" spans="2:2">
      <c r="B808" s="38"/>
    </row>
    <row r="809" spans="2:2">
      <c r="B809" s="38"/>
    </row>
    <row r="810" spans="2:2">
      <c r="B810" s="38"/>
    </row>
    <row r="811" spans="2:2">
      <c r="B811" s="38"/>
    </row>
    <row r="812" spans="2:2">
      <c r="B812" s="38"/>
    </row>
    <row r="813" spans="2:2">
      <c r="B813" s="38"/>
    </row>
    <row r="814" spans="2:2">
      <c r="B814" s="38"/>
    </row>
    <row r="815" spans="2:2">
      <c r="B815" s="38"/>
    </row>
    <row r="816" spans="2:2">
      <c r="B816" s="38"/>
    </row>
    <row r="817" spans="2:2">
      <c r="B817" s="38"/>
    </row>
    <row r="818" spans="2:2">
      <c r="B818" s="38"/>
    </row>
    <row r="819" spans="2:2">
      <c r="B819" s="38"/>
    </row>
    <row r="820" spans="2:2">
      <c r="B820" s="38"/>
    </row>
    <row r="821" spans="2:2">
      <c r="B821" s="38"/>
    </row>
    <row r="822" spans="2:2">
      <c r="B822" s="38"/>
    </row>
    <row r="823" spans="2:2">
      <c r="B823" s="38"/>
    </row>
    <row r="824" spans="2:2">
      <c r="B824" s="38"/>
    </row>
    <row r="825" spans="2:2">
      <c r="B825" s="38"/>
    </row>
    <row r="826" spans="2:2">
      <c r="B826" s="38"/>
    </row>
    <row r="827" spans="2:2">
      <c r="B827" s="38"/>
    </row>
    <row r="828" spans="2:2">
      <c r="B828" s="38"/>
    </row>
    <row r="829" spans="2:2">
      <c r="B829" s="38"/>
    </row>
    <row r="830" spans="2:2">
      <c r="B830" s="38"/>
    </row>
    <row r="831" spans="2:2">
      <c r="B831" s="38"/>
    </row>
    <row r="832" spans="2:2">
      <c r="B832" s="38"/>
    </row>
    <row r="833" spans="2:2">
      <c r="B833" s="38"/>
    </row>
    <row r="834" spans="2:2">
      <c r="B834" s="38"/>
    </row>
    <row r="835" spans="2:2">
      <c r="B835" s="38"/>
    </row>
    <row r="836" spans="2:2">
      <c r="B836" s="38"/>
    </row>
    <row r="837" spans="2:2">
      <c r="B837" s="38"/>
    </row>
    <row r="838" spans="2:2">
      <c r="B838" s="38"/>
    </row>
    <row r="839" spans="2:2">
      <c r="B839" s="38"/>
    </row>
    <row r="840" spans="2:2">
      <c r="B840" s="38"/>
    </row>
    <row r="841" spans="2:2">
      <c r="B841" s="38"/>
    </row>
    <row r="842" spans="2:2">
      <c r="B842" s="38"/>
    </row>
    <row r="843" spans="2:2">
      <c r="B843" s="38"/>
    </row>
    <row r="844" spans="2:2">
      <c r="B844" s="38"/>
    </row>
    <row r="845" spans="2:2">
      <c r="B845" s="38"/>
    </row>
    <row r="846" spans="2:2">
      <c r="B846" s="38"/>
    </row>
    <row r="847" spans="2:2">
      <c r="B847" s="38"/>
    </row>
    <row r="848" spans="2:2">
      <c r="B848" s="38"/>
    </row>
    <row r="849" spans="2:2">
      <c r="B849" s="38"/>
    </row>
    <row r="850" spans="2:2">
      <c r="B850" s="38"/>
    </row>
    <row r="851" spans="2:2">
      <c r="B851" s="38"/>
    </row>
    <row r="852" spans="2:2">
      <c r="B852" s="38"/>
    </row>
    <row r="853" spans="2:2">
      <c r="B853" s="38"/>
    </row>
    <row r="854" spans="2:2">
      <c r="B854" s="38"/>
    </row>
    <row r="855" spans="2:2">
      <c r="B855" s="38"/>
    </row>
    <row r="856" spans="2:2">
      <c r="B856" s="38"/>
    </row>
    <row r="857" spans="2:2">
      <c r="B857" s="38"/>
    </row>
    <row r="858" spans="2:2">
      <c r="B858" s="38"/>
    </row>
    <row r="859" spans="2:2">
      <c r="B859" s="38"/>
    </row>
    <row r="860" spans="2:2">
      <c r="B860" s="38"/>
    </row>
    <row r="861" spans="2:2">
      <c r="B861" s="38"/>
    </row>
    <row r="862" spans="2:2">
      <c r="B862" s="38"/>
    </row>
    <row r="863" spans="2:2">
      <c r="B863" s="38"/>
    </row>
    <row r="864" spans="2:2">
      <c r="B864" s="38"/>
    </row>
    <row r="865" spans="2:2">
      <c r="B865" s="38"/>
    </row>
    <row r="866" spans="2:2">
      <c r="B866" s="38"/>
    </row>
    <row r="867" spans="2:2">
      <c r="B867" s="38"/>
    </row>
    <row r="868" spans="2:2">
      <c r="B868" s="38"/>
    </row>
    <row r="869" spans="2:2">
      <c r="B869" s="38"/>
    </row>
    <row r="870" spans="2:2">
      <c r="B870" s="38"/>
    </row>
    <row r="871" spans="2:2">
      <c r="B871" s="38"/>
    </row>
    <row r="872" spans="2:2">
      <c r="B872" s="38"/>
    </row>
    <row r="873" spans="2:2">
      <c r="B873" s="38"/>
    </row>
    <row r="874" spans="2:2">
      <c r="B874" s="38"/>
    </row>
    <row r="875" spans="2:2">
      <c r="B875" s="38"/>
    </row>
    <row r="876" spans="2:2">
      <c r="B876" s="38"/>
    </row>
    <row r="877" spans="2:2">
      <c r="B877" s="38"/>
    </row>
    <row r="878" spans="2:2">
      <c r="B878" s="38"/>
    </row>
    <row r="879" spans="2:2">
      <c r="B879" s="38"/>
    </row>
    <row r="880" spans="2:2">
      <c r="B880" s="38"/>
    </row>
    <row r="881" spans="2:2">
      <c r="B881" s="38"/>
    </row>
    <row r="882" spans="2:2">
      <c r="B882" s="38"/>
    </row>
    <row r="883" spans="2:2">
      <c r="B883" s="38"/>
    </row>
    <row r="884" spans="2:2">
      <c r="B884" s="38"/>
    </row>
    <row r="885" spans="2:2">
      <c r="B885" s="38"/>
    </row>
    <row r="886" spans="2:2">
      <c r="B886" s="38"/>
    </row>
    <row r="887" spans="2:2">
      <c r="B887" s="38"/>
    </row>
    <row r="888" spans="2:2">
      <c r="B888" s="38"/>
    </row>
    <row r="889" spans="2:2">
      <c r="B889" s="38"/>
    </row>
    <row r="890" spans="2:2">
      <c r="B890" s="38"/>
    </row>
    <row r="891" spans="2:2">
      <c r="B891" s="38"/>
    </row>
    <row r="892" spans="2:2">
      <c r="B892" s="38"/>
    </row>
    <row r="893" spans="2:2">
      <c r="B893" s="38"/>
    </row>
    <row r="894" spans="2:2">
      <c r="B894" s="38"/>
    </row>
    <row r="895" spans="2:2">
      <c r="B895" s="38"/>
    </row>
    <row r="896" spans="2:2">
      <c r="B896" s="38"/>
    </row>
    <row r="897" spans="2:2">
      <c r="B897" s="38"/>
    </row>
    <row r="898" spans="2:2">
      <c r="B898" s="38"/>
    </row>
    <row r="899" spans="2:2">
      <c r="B899" s="38"/>
    </row>
    <row r="900" spans="2:2">
      <c r="B900" s="38"/>
    </row>
    <row r="901" spans="2:2">
      <c r="B901" s="38"/>
    </row>
    <row r="902" spans="2:2">
      <c r="B902" s="38"/>
    </row>
    <row r="903" spans="2:2">
      <c r="B903" s="38"/>
    </row>
    <row r="904" spans="2:2">
      <c r="B904" s="38"/>
    </row>
    <row r="905" spans="2:2">
      <c r="B905" s="38"/>
    </row>
    <row r="906" spans="2:2">
      <c r="B906" s="38"/>
    </row>
    <row r="907" spans="2:2">
      <c r="B907" s="38"/>
    </row>
    <row r="908" spans="2:2">
      <c r="B908" s="38"/>
    </row>
    <row r="909" spans="2:2">
      <c r="B909" s="38"/>
    </row>
    <row r="910" spans="2:2">
      <c r="B910" s="38"/>
    </row>
    <row r="911" spans="2:2">
      <c r="B911" s="38"/>
    </row>
    <row r="912" spans="2:2">
      <c r="B912" s="38"/>
    </row>
    <row r="913" spans="2:2">
      <c r="B913" s="38"/>
    </row>
    <row r="914" spans="2:2">
      <c r="B914" s="38"/>
    </row>
    <row r="915" spans="2:2">
      <c r="B915" s="38"/>
    </row>
    <row r="916" spans="2:2">
      <c r="B916" s="38"/>
    </row>
    <row r="917" spans="2:2">
      <c r="B917" s="38"/>
    </row>
    <row r="918" spans="2:2">
      <c r="B918" s="38"/>
    </row>
    <row r="919" spans="2:2">
      <c r="B919" s="38"/>
    </row>
    <row r="920" spans="2:2">
      <c r="B920" s="38"/>
    </row>
    <row r="921" spans="2:2">
      <c r="B921" s="38"/>
    </row>
    <row r="922" spans="2:2">
      <c r="B922" s="38"/>
    </row>
    <row r="923" spans="2:2">
      <c r="B923" s="38"/>
    </row>
    <row r="924" spans="2:2">
      <c r="B924" s="38"/>
    </row>
    <row r="925" spans="2:2">
      <c r="B925" s="38"/>
    </row>
    <row r="926" spans="2:2">
      <c r="B926" s="38"/>
    </row>
    <row r="927" spans="2:2">
      <c r="B927" s="38"/>
    </row>
    <row r="928" spans="2:2">
      <c r="B928" s="38"/>
    </row>
    <row r="929" spans="2:2">
      <c r="B929" s="38"/>
    </row>
    <row r="930" spans="2:2">
      <c r="B930" s="38"/>
    </row>
    <row r="931" spans="2:2">
      <c r="B931" s="38"/>
    </row>
    <row r="932" spans="2:2">
      <c r="B932" s="38"/>
    </row>
    <row r="933" spans="2:2">
      <c r="B933" s="38"/>
    </row>
    <row r="934" spans="2:2">
      <c r="B934" s="38"/>
    </row>
    <row r="935" spans="2:2">
      <c r="B935" s="38"/>
    </row>
    <row r="936" spans="2:2">
      <c r="B936" s="38"/>
    </row>
    <row r="937" spans="2:2">
      <c r="B937" s="38"/>
    </row>
    <row r="938" spans="2:2">
      <c r="B938" s="38"/>
    </row>
    <row r="939" spans="2:2">
      <c r="B939" s="38"/>
    </row>
    <row r="940" spans="2:2">
      <c r="B940" s="38"/>
    </row>
    <row r="941" spans="2:2">
      <c r="B941" s="38"/>
    </row>
    <row r="942" spans="2:2">
      <c r="B942" s="38"/>
    </row>
    <row r="943" spans="2:2">
      <c r="B943" s="38"/>
    </row>
    <row r="944" spans="2:2">
      <c r="B944" s="38"/>
    </row>
    <row r="945" spans="2:2">
      <c r="B945" s="38"/>
    </row>
    <row r="946" spans="2:2">
      <c r="B946" s="38"/>
    </row>
    <row r="947" spans="2:2">
      <c r="B947" s="38"/>
    </row>
    <row r="948" spans="2:2">
      <c r="B948" s="38"/>
    </row>
    <row r="949" spans="2:2">
      <c r="B949" s="38"/>
    </row>
    <row r="950" spans="2:2">
      <c r="B950" s="38"/>
    </row>
    <row r="951" spans="2:2">
      <c r="B951" s="38"/>
    </row>
    <row r="952" spans="2:2">
      <c r="B952" s="38"/>
    </row>
    <row r="953" spans="2:2">
      <c r="B953" s="38"/>
    </row>
    <row r="954" spans="2:2">
      <c r="B954" s="38"/>
    </row>
    <row r="955" spans="2:2">
      <c r="B955" s="38"/>
    </row>
    <row r="956" spans="2:2">
      <c r="B956" s="38"/>
    </row>
    <row r="957" spans="2:2">
      <c r="B957" s="38"/>
    </row>
    <row r="958" spans="2:2">
      <c r="B958" s="38"/>
    </row>
    <row r="959" spans="2:2">
      <c r="B959" s="38"/>
    </row>
    <row r="960" spans="2:2">
      <c r="B960" s="38"/>
    </row>
    <row r="961" spans="2:2">
      <c r="B961" s="38"/>
    </row>
    <row r="962" spans="2:2">
      <c r="B962" s="38"/>
    </row>
    <row r="963" spans="2:2">
      <c r="B963" s="38"/>
    </row>
    <row r="964" spans="2:2">
      <c r="B964" s="38"/>
    </row>
    <row r="965" spans="2:2">
      <c r="B965" s="38"/>
    </row>
    <row r="966" spans="2:2">
      <c r="B966" s="38"/>
    </row>
    <row r="967" spans="2:2">
      <c r="B967" s="38"/>
    </row>
    <row r="968" spans="2:2">
      <c r="B968" s="38"/>
    </row>
    <row r="969" spans="2:2">
      <c r="B969" s="38"/>
    </row>
    <row r="970" spans="2:2">
      <c r="B970" s="38"/>
    </row>
    <row r="971" spans="2:2">
      <c r="B971" s="38"/>
    </row>
    <row r="972" spans="2:2">
      <c r="B972" s="38"/>
    </row>
    <row r="973" spans="2:2">
      <c r="B973" s="38"/>
    </row>
    <row r="974" spans="2:2">
      <c r="B974" s="38"/>
    </row>
    <row r="975" spans="2:2">
      <c r="B975" s="38"/>
    </row>
    <row r="976" spans="2:2">
      <c r="B976" s="38"/>
    </row>
    <row r="977" spans="2:2">
      <c r="B977" s="38"/>
    </row>
    <row r="978" spans="2:2">
      <c r="B978" s="38"/>
    </row>
    <row r="979" spans="2:2">
      <c r="B979" s="38"/>
    </row>
    <row r="980" spans="2:2">
      <c r="B980" s="38"/>
    </row>
    <row r="981" spans="2:2">
      <c r="B981" s="38"/>
    </row>
    <row r="982" spans="2:2">
      <c r="B982" s="38"/>
    </row>
    <row r="983" spans="2:2">
      <c r="B983" s="38"/>
    </row>
    <row r="984" spans="2:2">
      <c r="B984" s="38"/>
    </row>
    <row r="985" spans="2:2">
      <c r="B985" s="38"/>
    </row>
    <row r="986" spans="2:2">
      <c r="B986" s="38"/>
    </row>
    <row r="987" spans="2:2">
      <c r="B987" s="38"/>
    </row>
    <row r="988" spans="2:2">
      <c r="B988" s="38"/>
    </row>
    <row r="989" spans="2:2">
      <c r="B989" s="38"/>
    </row>
    <row r="990" spans="2:2">
      <c r="B990" s="38"/>
    </row>
    <row r="991" spans="2:2">
      <c r="B991" s="38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H46"/>
  <sheetViews>
    <sheetView topLeftCell="A22" workbookViewId="0">
      <pane xSplit="1" topLeftCell="B1" activePane="topRight" state="frozen"/>
      <selection pane="topRight" activeCell="C16" sqref="C16"/>
    </sheetView>
  </sheetViews>
  <sheetFormatPr defaultRowHeight="14.5"/>
  <cols>
    <col min="1" max="1" width="20.296875" style="10" bestFit="1" customWidth="1"/>
    <col min="2" max="6" width="13.59765625" style="13" bestFit="1" customWidth="1"/>
    <col min="7" max="7" width="13.59765625" style="14" bestFit="1" customWidth="1"/>
    <col min="8" max="8" width="13.59765625" style="10" bestFit="1" customWidth="1"/>
  </cols>
  <sheetData>
    <row r="1" spans="1:8" ht="18.75" customHeight="1">
      <c r="A1" s="12" t="s">
        <v>171</v>
      </c>
      <c r="B1" s="11" t="s">
        <v>172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2" t="s">
        <v>173</v>
      </c>
    </row>
    <row r="2" spans="1:8" ht="18.75" customHeight="1">
      <c r="A2" s="12" t="s">
        <v>3</v>
      </c>
      <c r="B2" s="4">
        <v>5</v>
      </c>
      <c r="C2" s="4">
        <v>5</v>
      </c>
      <c r="D2" s="4">
        <v>10</v>
      </c>
      <c r="E2" s="4">
        <v>20</v>
      </c>
      <c r="F2" s="4">
        <v>20</v>
      </c>
      <c r="G2" s="4">
        <v>30</v>
      </c>
      <c r="H2" s="12">
        <f t="shared" ref="H2:H13" si="0">SUM(B2:G2)</f>
        <v>90</v>
      </c>
    </row>
    <row r="3" spans="1:8" ht="18.75" customHeight="1">
      <c r="A3" s="12" t="s">
        <v>174</v>
      </c>
      <c r="B3" s="4">
        <v>5</v>
      </c>
      <c r="C3" s="4">
        <v>15</v>
      </c>
      <c r="D3" s="4">
        <v>30</v>
      </c>
      <c r="E3" s="4">
        <v>50</v>
      </c>
      <c r="F3" s="4">
        <v>60</v>
      </c>
      <c r="G3" s="4">
        <v>70</v>
      </c>
      <c r="H3" s="12">
        <f t="shared" si="0"/>
        <v>230</v>
      </c>
    </row>
    <row r="4" spans="1:8" ht="18.75" customHeight="1">
      <c r="A4" s="12" t="s">
        <v>175</v>
      </c>
      <c r="B4" s="4">
        <v>20</v>
      </c>
      <c r="C4" s="4">
        <v>70</v>
      </c>
      <c r="D4" s="4">
        <v>100</v>
      </c>
      <c r="E4" s="4">
        <v>130</v>
      </c>
      <c r="F4" s="4">
        <v>150</v>
      </c>
      <c r="G4" s="4">
        <v>170</v>
      </c>
      <c r="H4" s="12">
        <f t="shared" si="0"/>
        <v>640</v>
      </c>
    </row>
    <row r="5" spans="1:8" ht="18.75" customHeight="1">
      <c r="A5" s="12" t="s">
        <v>6</v>
      </c>
      <c r="B5" s="4">
        <v>0</v>
      </c>
      <c r="C5" s="4">
        <v>30</v>
      </c>
      <c r="D5" s="4">
        <v>0</v>
      </c>
      <c r="E5" s="4">
        <v>0</v>
      </c>
      <c r="F5" s="4">
        <v>0</v>
      </c>
      <c r="G5" s="4">
        <v>0</v>
      </c>
      <c r="H5" s="12">
        <f t="shared" si="0"/>
        <v>30</v>
      </c>
    </row>
    <row r="6" spans="1:8" ht="18.75" customHeight="1">
      <c r="A6" s="12" t="s">
        <v>7</v>
      </c>
      <c r="B6" s="4">
        <v>0</v>
      </c>
      <c r="C6" s="4">
        <v>0</v>
      </c>
      <c r="D6" s="4">
        <v>20</v>
      </c>
      <c r="E6" s="4">
        <v>0</v>
      </c>
      <c r="F6" s="4">
        <v>0</v>
      </c>
      <c r="G6" s="4">
        <v>0</v>
      </c>
      <c r="H6" s="12">
        <f t="shared" si="0"/>
        <v>20</v>
      </c>
    </row>
    <row r="7" spans="1:8" ht="18.75" customHeight="1">
      <c r="A7" s="12" t="s">
        <v>176</v>
      </c>
      <c r="B7" s="4">
        <v>0</v>
      </c>
      <c r="C7" s="4">
        <v>0</v>
      </c>
      <c r="D7" s="4">
        <v>0</v>
      </c>
      <c r="E7" s="4">
        <v>20</v>
      </c>
      <c r="F7" s="4">
        <v>30</v>
      </c>
      <c r="G7" s="4">
        <v>0</v>
      </c>
      <c r="H7" s="12">
        <f t="shared" si="0"/>
        <v>50</v>
      </c>
    </row>
    <row r="8" spans="1:8" ht="18.75" customHeight="1">
      <c r="A8" s="12" t="s">
        <v>177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30</v>
      </c>
      <c r="H8" s="12">
        <f t="shared" si="0"/>
        <v>30</v>
      </c>
    </row>
    <row r="9" spans="1:8" ht="18.75" customHeight="1">
      <c r="A9" s="12" t="s">
        <v>178</v>
      </c>
      <c r="B9" s="4">
        <v>0</v>
      </c>
      <c r="C9" s="4">
        <v>100</v>
      </c>
      <c r="D9" s="4">
        <v>150</v>
      </c>
      <c r="E9" s="4">
        <v>200</v>
      </c>
      <c r="F9" s="4">
        <v>250</v>
      </c>
      <c r="G9" s="4">
        <v>0</v>
      </c>
      <c r="H9" s="12">
        <f t="shared" si="0"/>
        <v>700</v>
      </c>
    </row>
    <row r="10" spans="1:8" ht="18.75" customHeight="1">
      <c r="A10" s="12" t="s">
        <v>179</v>
      </c>
      <c r="B10" s="4">
        <v>0</v>
      </c>
      <c r="C10" s="4">
        <v>30</v>
      </c>
      <c r="D10" s="4">
        <v>50</v>
      </c>
      <c r="E10" s="4">
        <v>100</v>
      </c>
      <c r="F10" s="4">
        <v>120</v>
      </c>
      <c r="G10" s="4">
        <v>140</v>
      </c>
      <c r="H10" s="12">
        <f t="shared" si="0"/>
        <v>440</v>
      </c>
    </row>
    <row r="11" spans="1:8" ht="18.75" customHeight="1">
      <c r="A11" s="12" t="s">
        <v>180</v>
      </c>
      <c r="B11" s="4">
        <v>0</v>
      </c>
      <c r="C11" s="4">
        <v>0</v>
      </c>
      <c r="D11" s="4">
        <v>30</v>
      </c>
      <c r="E11" s="4">
        <v>70</v>
      </c>
      <c r="F11" s="4">
        <v>100</v>
      </c>
      <c r="G11" s="4">
        <v>130</v>
      </c>
      <c r="H11" s="12">
        <f t="shared" si="0"/>
        <v>330</v>
      </c>
    </row>
    <row r="12" spans="1:8" ht="18.75" customHeight="1">
      <c r="A12" s="12" t="s">
        <v>181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30</v>
      </c>
      <c r="H12" s="12">
        <f t="shared" si="0"/>
        <v>30</v>
      </c>
    </row>
    <row r="13" spans="1:8" ht="18.75" customHeight="1">
      <c r="A13" s="12" t="s">
        <v>14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3</v>
      </c>
      <c r="H13" s="12">
        <f t="shared" si="0"/>
        <v>3</v>
      </c>
    </row>
    <row r="14" spans="1:8" ht="18.75" customHeight="1"/>
    <row r="15" spans="1:8" ht="18.75" customHeight="1">
      <c r="A15" s="12" t="s">
        <v>182</v>
      </c>
      <c r="B15" s="4">
        <v>110</v>
      </c>
      <c r="C15" s="4">
        <v>120</v>
      </c>
      <c r="D15" s="4">
        <v>130</v>
      </c>
      <c r="E15" s="4">
        <v>140</v>
      </c>
      <c r="F15" s="4">
        <v>150</v>
      </c>
      <c r="G15" s="11" t="s">
        <v>173</v>
      </c>
    </row>
    <row r="16" spans="1:8" ht="18.75" customHeight="1">
      <c r="A16" s="12" t="s">
        <v>39</v>
      </c>
      <c r="B16" s="4">
        <v>7500</v>
      </c>
      <c r="C16" s="4">
        <v>2500</v>
      </c>
      <c r="D16" s="4">
        <v>0</v>
      </c>
      <c r="E16" s="4">
        <v>0</v>
      </c>
      <c r="F16" s="4">
        <v>0</v>
      </c>
      <c r="G16" s="11">
        <f t="shared" ref="G16:G46" si="1">SUM(B16:F16)</f>
        <v>10000</v>
      </c>
    </row>
    <row r="17" spans="1:7" ht="18.75" customHeight="1">
      <c r="A17" s="12" t="s">
        <v>40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11">
        <f t="shared" si="1"/>
        <v>1</v>
      </c>
    </row>
    <row r="18" spans="1:7" ht="18.75" customHeight="1">
      <c r="A18" s="12" t="s">
        <v>41</v>
      </c>
      <c r="B18" s="4">
        <v>200</v>
      </c>
      <c r="C18" s="4">
        <v>0</v>
      </c>
      <c r="D18" s="4">
        <v>0</v>
      </c>
      <c r="E18" s="4">
        <v>0</v>
      </c>
      <c r="F18" s="4">
        <v>0</v>
      </c>
      <c r="G18" s="11">
        <f t="shared" si="1"/>
        <v>200</v>
      </c>
    </row>
    <row r="19" spans="1:7" ht="18.75" customHeight="1">
      <c r="A19" s="12" t="s">
        <v>42</v>
      </c>
      <c r="B19" s="4">
        <v>7500</v>
      </c>
      <c r="C19" s="4">
        <v>0</v>
      </c>
      <c r="D19" s="4">
        <v>0</v>
      </c>
      <c r="E19" s="4">
        <v>0</v>
      </c>
      <c r="F19" s="4">
        <v>0</v>
      </c>
      <c r="G19" s="11">
        <f t="shared" si="1"/>
        <v>7500</v>
      </c>
    </row>
    <row r="20" spans="1:7" ht="18.75" customHeight="1">
      <c r="A20" s="12" t="s">
        <v>43</v>
      </c>
      <c r="B20" s="4">
        <v>7500</v>
      </c>
      <c r="C20" s="4">
        <v>2500</v>
      </c>
      <c r="D20" s="4">
        <v>0</v>
      </c>
      <c r="E20" s="4">
        <v>0</v>
      </c>
      <c r="F20" s="4">
        <v>0</v>
      </c>
      <c r="G20" s="11">
        <f t="shared" si="1"/>
        <v>10000</v>
      </c>
    </row>
    <row r="21" spans="1:7" ht="18.75" customHeight="1">
      <c r="A21" s="12" t="s">
        <v>44</v>
      </c>
      <c r="B21" s="4">
        <v>120</v>
      </c>
      <c r="C21" s="4">
        <v>40</v>
      </c>
      <c r="D21" s="4">
        <v>0</v>
      </c>
      <c r="E21" s="4">
        <v>0</v>
      </c>
      <c r="F21" s="4">
        <v>0</v>
      </c>
      <c r="G21" s="11">
        <f t="shared" si="1"/>
        <v>160</v>
      </c>
    </row>
    <row r="22" spans="1:7" ht="18.75" customHeight="1">
      <c r="A22" s="12" t="s">
        <v>45</v>
      </c>
      <c r="B22" s="4">
        <v>0</v>
      </c>
      <c r="C22" s="4">
        <v>50</v>
      </c>
      <c r="D22" s="4">
        <v>0</v>
      </c>
      <c r="E22" s="4">
        <v>0</v>
      </c>
      <c r="F22" s="4">
        <v>0</v>
      </c>
      <c r="G22" s="11">
        <f t="shared" si="1"/>
        <v>50</v>
      </c>
    </row>
    <row r="23" spans="1:7" ht="18.75" customHeight="1">
      <c r="A23" s="12" t="s">
        <v>46</v>
      </c>
      <c r="B23" s="4">
        <v>0</v>
      </c>
      <c r="C23" s="4">
        <v>300</v>
      </c>
      <c r="D23" s="4">
        <v>0</v>
      </c>
      <c r="E23" s="4">
        <v>0</v>
      </c>
      <c r="F23" s="4">
        <v>0</v>
      </c>
      <c r="G23" s="11">
        <f t="shared" si="1"/>
        <v>300</v>
      </c>
    </row>
    <row r="24" spans="1:7" ht="18.75" customHeight="1">
      <c r="A24" s="12" t="s">
        <v>47</v>
      </c>
      <c r="B24" s="4">
        <v>0</v>
      </c>
      <c r="C24" s="4">
        <v>100</v>
      </c>
      <c r="D24" s="4">
        <v>0</v>
      </c>
      <c r="E24" s="4">
        <v>0</v>
      </c>
      <c r="F24" s="4">
        <v>0</v>
      </c>
      <c r="G24" s="11">
        <f t="shared" si="1"/>
        <v>100</v>
      </c>
    </row>
    <row r="25" spans="1:7" ht="18.75" customHeight="1">
      <c r="A25" s="12" t="s">
        <v>48</v>
      </c>
      <c r="B25" s="4">
        <v>0</v>
      </c>
      <c r="C25" s="4">
        <v>100</v>
      </c>
      <c r="D25" s="4">
        <v>0</v>
      </c>
      <c r="E25" s="4">
        <v>0</v>
      </c>
      <c r="F25" s="4">
        <v>0</v>
      </c>
      <c r="G25" s="11">
        <f t="shared" si="1"/>
        <v>100</v>
      </c>
    </row>
    <row r="26" spans="1:7" ht="18.75" customHeight="1">
      <c r="A26" s="12" t="s">
        <v>49</v>
      </c>
      <c r="B26" s="4">
        <v>0</v>
      </c>
      <c r="C26" s="4">
        <v>20000</v>
      </c>
      <c r="D26" s="4">
        <v>0</v>
      </c>
      <c r="E26" s="4">
        <v>0</v>
      </c>
      <c r="F26" s="4">
        <v>0</v>
      </c>
      <c r="G26" s="11">
        <f t="shared" si="1"/>
        <v>20000</v>
      </c>
    </row>
    <row r="27" spans="1:7" ht="18.75" customHeight="1">
      <c r="A27" s="12" t="s">
        <v>50</v>
      </c>
      <c r="B27" s="4">
        <v>0</v>
      </c>
      <c r="C27" s="4">
        <v>500</v>
      </c>
      <c r="D27" s="4">
        <v>0</v>
      </c>
      <c r="E27" s="4">
        <v>0</v>
      </c>
      <c r="F27" s="4">
        <v>0</v>
      </c>
      <c r="G27" s="11">
        <f t="shared" si="1"/>
        <v>500</v>
      </c>
    </row>
    <row r="28" spans="1:7" ht="18.75" customHeight="1">
      <c r="A28" s="12" t="s">
        <v>51</v>
      </c>
      <c r="B28" s="4">
        <v>0</v>
      </c>
      <c r="C28" s="4">
        <v>500</v>
      </c>
      <c r="D28" s="4">
        <v>0</v>
      </c>
      <c r="E28" s="4">
        <v>0</v>
      </c>
      <c r="F28" s="4">
        <v>0</v>
      </c>
      <c r="G28" s="11">
        <f t="shared" si="1"/>
        <v>500</v>
      </c>
    </row>
    <row r="29" spans="1:7" ht="18.75" customHeight="1">
      <c r="A29" s="12" t="s">
        <v>90</v>
      </c>
      <c r="B29" s="4">
        <v>0</v>
      </c>
      <c r="C29" s="4">
        <v>500</v>
      </c>
      <c r="D29" s="4">
        <v>0</v>
      </c>
      <c r="E29" s="4">
        <v>0</v>
      </c>
      <c r="F29" s="4">
        <v>0</v>
      </c>
      <c r="G29" s="11">
        <f t="shared" si="1"/>
        <v>500</v>
      </c>
    </row>
    <row r="30" spans="1:7" ht="18.75" customHeight="1">
      <c r="A30" s="12" t="s">
        <v>53</v>
      </c>
      <c r="B30" s="4">
        <v>0</v>
      </c>
      <c r="C30" s="4">
        <v>500</v>
      </c>
      <c r="D30" s="4">
        <v>0</v>
      </c>
      <c r="E30" s="4">
        <v>0</v>
      </c>
      <c r="F30" s="4">
        <v>0</v>
      </c>
      <c r="G30" s="11">
        <f t="shared" si="1"/>
        <v>500</v>
      </c>
    </row>
    <row r="31" spans="1:7" ht="18.75" customHeight="1">
      <c r="A31" s="12" t="s">
        <v>54</v>
      </c>
      <c r="B31" s="4">
        <v>0</v>
      </c>
      <c r="C31" s="4">
        <v>500</v>
      </c>
      <c r="D31" s="4">
        <v>0</v>
      </c>
      <c r="E31" s="4">
        <v>0</v>
      </c>
      <c r="F31" s="4">
        <v>0</v>
      </c>
      <c r="G31" s="11">
        <f t="shared" si="1"/>
        <v>500</v>
      </c>
    </row>
    <row r="32" spans="1:7" ht="18.75" customHeight="1">
      <c r="A32" s="12" t="s">
        <v>55</v>
      </c>
      <c r="B32" s="4">
        <v>0</v>
      </c>
      <c r="C32" s="4">
        <v>1000</v>
      </c>
      <c r="D32" s="4">
        <v>0</v>
      </c>
      <c r="E32" s="4">
        <v>0</v>
      </c>
      <c r="F32" s="4">
        <v>0</v>
      </c>
      <c r="G32" s="11">
        <f t="shared" si="1"/>
        <v>1000</v>
      </c>
    </row>
    <row r="33" spans="1:7" ht="18.75" customHeight="1">
      <c r="A33" s="12" t="s">
        <v>56</v>
      </c>
      <c r="B33" s="4">
        <v>0</v>
      </c>
      <c r="C33" s="4">
        <v>40</v>
      </c>
      <c r="D33" s="4">
        <v>0</v>
      </c>
      <c r="E33" s="4">
        <v>0</v>
      </c>
      <c r="F33" s="4">
        <v>0</v>
      </c>
      <c r="G33" s="11">
        <f t="shared" si="1"/>
        <v>40</v>
      </c>
    </row>
    <row r="34" spans="1:7" ht="18.75" customHeight="1">
      <c r="A34" s="12" t="s">
        <v>183</v>
      </c>
      <c r="B34" s="4">
        <v>0</v>
      </c>
      <c r="C34" s="4">
        <v>2500</v>
      </c>
      <c r="D34" s="4">
        <v>0</v>
      </c>
      <c r="E34" s="4">
        <v>0</v>
      </c>
      <c r="F34" s="4">
        <v>0</v>
      </c>
      <c r="G34" s="11">
        <f t="shared" si="1"/>
        <v>2500</v>
      </c>
    </row>
    <row r="35" spans="1:7" ht="18.75" customHeight="1">
      <c r="A35" s="12" t="s">
        <v>57</v>
      </c>
      <c r="B35" s="4">
        <v>0</v>
      </c>
      <c r="C35" s="4">
        <v>30</v>
      </c>
      <c r="D35" s="4">
        <v>0</v>
      </c>
      <c r="E35" s="4">
        <v>0</v>
      </c>
      <c r="F35" s="4">
        <v>0</v>
      </c>
      <c r="G35" s="11">
        <f t="shared" si="1"/>
        <v>30</v>
      </c>
    </row>
    <row r="36" spans="1:7" ht="18.75" customHeight="1">
      <c r="A36" s="12" t="s">
        <v>58</v>
      </c>
      <c r="B36" s="4">
        <v>0</v>
      </c>
      <c r="C36" s="4">
        <v>0</v>
      </c>
      <c r="D36" s="4">
        <v>1</v>
      </c>
      <c r="E36" s="4">
        <v>0</v>
      </c>
      <c r="F36" s="4">
        <v>1</v>
      </c>
      <c r="G36" s="11">
        <f t="shared" si="1"/>
        <v>2</v>
      </c>
    </row>
    <row r="37" spans="1:7" ht="18.75" customHeight="1">
      <c r="A37" s="12" t="s">
        <v>59</v>
      </c>
      <c r="B37" s="4">
        <v>0</v>
      </c>
      <c r="C37" s="4">
        <v>0</v>
      </c>
      <c r="D37" s="4">
        <v>0</v>
      </c>
      <c r="E37" s="4">
        <v>30</v>
      </c>
      <c r="F37" s="4">
        <v>0</v>
      </c>
      <c r="G37" s="11">
        <f t="shared" si="1"/>
        <v>30</v>
      </c>
    </row>
    <row r="38" spans="1:7" ht="18.75" customHeight="1">
      <c r="A38" s="12" t="s">
        <v>60</v>
      </c>
      <c r="B38" s="4">
        <v>0</v>
      </c>
      <c r="C38" s="4">
        <v>0</v>
      </c>
      <c r="D38" s="4">
        <v>0</v>
      </c>
      <c r="E38" s="4">
        <v>30</v>
      </c>
      <c r="F38" s="4">
        <v>0</v>
      </c>
      <c r="G38" s="11">
        <f t="shared" si="1"/>
        <v>30</v>
      </c>
    </row>
    <row r="39" spans="1:7" ht="18.75" customHeight="1">
      <c r="A39" s="12" t="s">
        <v>61</v>
      </c>
      <c r="B39" s="4">
        <v>0</v>
      </c>
      <c r="C39" s="4">
        <v>0</v>
      </c>
      <c r="D39" s="4">
        <v>0</v>
      </c>
      <c r="E39" s="4">
        <v>2000</v>
      </c>
      <c r="F39" s="4">
        <v>0</v>
      </c>
      <c r="G39" s="11">
        <f t="shared" si="1"/>
        <v>2000</v>
      </c>
    </row>
    <row r="40" spans="1:7" ht="18.75" customHeight="1">
      <c r="A40" s="12" t="s">
        <v>62</v>
      </c>
      <c r="B40" s="4">
        <v>0</v>
      </c>
      <c r="C40" s="4">
        <v>0</v>
      </c>
      <c r="D40" s="4">
        <v>0</v>
      </c>
      <c r="E40" s="4">
        <v>2000</v>
      </c>
      <c r="F40" s="4">
        <v>0</v>
      </c>
      <c r="G40" s="11">
        <f t="shared" si="1"/>
        <v>2000</v>
      </c>
    </row>
    <row r="41" spans="1:7" ht="18.75" customHeight="1">
      <c r="A41" s="12" t="s">
        <v>63</v>
      </c>
      <c r="B41" s="4">
        <v>0</v>
      </c>
      <c r="C41" s="4">
        <v>0</v>
      </c>
      <c r="D41" s="4">
        <v>0</v>
      </c>
      <c r="E41" s="4">
        <v>300</v>
      </c>
      <c r="F41" s="4">
        <v>0</v>
      </c>
      <c r="G41" s="11">
        <f t="shared" si="1"/>
        <v>300</v>
      </c>
    </row>
    <row r="42" spans="1:7" ht="18.75" customHeight="1">
      <c r="A42" s="12" t="s">
        <v>64</v>
      </c>
      <c r="B42" s="4">
        <v>0</v>
      </c>
      <c r="C42" s="4">
        <v>0</v>
      </c>
      <c r="D42" s="4">
        <v>0</v>
      </c>
      <c r="E42" s="4">
        <v>50</v>
      </c>
      <c r="F42" s="4">
        <v>0</v>
      </c>
      <c r="G42" s="11">
        <f t="shared" si="1"/>
        <v>50</v>
      </c>
    </row>
    <row r="43" spans="1:7" ht="18.75" customHeight="1">
      <c r="A43" s="12" t="s">
        <v>65</v>
      </c>
      <c r="B43" s="4">
        <v>100000</v>
      </c>
      <c r="C43" s="4">
        <v>5000000</v>
      </c>
      <c r="D43" s="4">
        <v>0</v>
      </c>
      <c r="E43" s="4">
        <v>5000000</v>
      </c>
      <c r="F43" s="4">
        <v>0</v>
      </c>
      <c r="G43" s="11">
        <f t="shared" si="1"/>
        <v>10100000</v>
      </c>
    </row>
    <row r="44" spans="1:7" ht="18.75" customHeight="1">
      <c r="A44" s="12" t="s">
        <v>66</v>
      </c>
      <c r="B44" s="4">
        <v>0</v>
      </c>
      <c r="C44" s="4">
        <v>0</v>
      </c>
      <c r="D44" s="4">
        <v>0</v>
      </c>
      <c r="E44" s="4">
        <v>0</v>
      </c>
      <c r="F44" s="4">
        <v>30</v>
      </c>
      <c r="G44" s="11">
        <f t="shared" si="1"/>
        <v>30</v>
      </c>
    </row>
    <row r="45" spans="1:7" ht="18.75" customHeight="1">
      <c r="A45" s="12" t="s">
        <v>67</v>
      </c>
      <c r="B45" s="4">
        <v>0</v>
      </c>
      <c r="C45" s="4">
        <v>0</v>
      </c>
      <c r="D45" s="4">
        <v>0</v>
      </c>
      <c r="E45" s="4">
        <v>0</v>
      </c>
      <c r="F45" s="4">
        <v>30</v>
      </c>
      <c r="G45" s="11">
        <f t="shared" si="1"/>
        <v>30</v>
      </c>
    </row>
    <row r="46" spans="1:7" ht="18.75" customHeight="1">
      <c r="A46" s="12" t="s">
        <v>68</v>
      </c>
      <c r="B46" s="4">
        <v>0</v>
      </c>
      <c r="C46" s="4">
        <v>0</v>
      </c>
      <c r="D46" s="4">
        <v>0</v>
      </c>
      <c r="E46" s="4">
        <v>0</v>
      </c>
      <c r="F46" s="4">
        <v>30</v>
      </c>
      <c r="G46" s="11">
        <f t="shared" si="1"/>
        <v>30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80"/>
  <sheetViews>
    <sheetView topLeftCell="A25" workbookViewId="0">
      <pane xSplit="1" topLeftCell="B1" activePane="topRight" state="frozen"/>
      <selection pane="topRight" activeCell="E26" sqref="E26"/>
    </sheetView>
  </sheetViews>
  <sheetFormatPr defaultRowHeight="14.5"/>
  <cols>
    <col min="1" max="2" width="9" style="10" bestFit="1" customWidth="1"/>
    <col min="3" max="26" width="9" style="14" bestFit="1" customWidth="1"/>
  </cols>
  <sheetData>
    <row r="1" spans="1:26" ht="18.75" customHeight="1">
      <c r="A1" s="12" t="s">
        <v>38</v>
      </c>
      <c r="B1" s="12" t="s">
        <v>1</v>
      </c>
      <c r="C1" s="11" t="s">
        <v>39</v>
      </c>
      <c r="D1" s="11" t="s">
        <v>40</v>
      </c>
      <c r="E1" s="11" t="s">
        <v>41</v>
      </c>
      <c r="F1" s="11" t="s">
        <v>42</v>
      </c>
      <c r="G1" s="11" t="s">
        <v>43</v>
      </c>
      <c r="H1" s="11" t="s">
        <v>45</v>
      </c>
      <c r="I1" s="11" t="s">
        <v>46</v>
      </c>
      <c r="J1" s="11" t="s">
        <v>47</v>
      </c>
      <c r="K1" s="11" t="s">
        <v>48</v>
      </c>
      <c r="L1" s="11" t="s">
        <v>50</v>
      </c>
      <c r="M1" s="11" t="s">
        <v>51</v>
      </c>
      <c r="N1" s="11" t="s">
        <v>90</v>
      </c>
      <c r="O1" s="11" t="s">
        <v>53</v>
      </c>
      <c r="P1" s="11" t="s">
        <v>54</v>
      </c>
      <c r="Q1" s="11" t="s">
        <v>57</v>
      </c>
      <c r="R1" s="11" t="s">
        <v>58</v>
      </c>
      <c r="S1" s="11" t="s">
        <v>59</v>
      </c>
      <c r="T1" s="11" t="s">
        <v>61</v>
      </c>
      <c r="U1" s="11" t="s">
        <v>62</v>
      </c>
      <c r="V1" s="11" t="s">
        <v>63</v>
      </c>
      <c r="W1" s="11" t="s">
        <v>64</v>
      </c>
      <c r="X1" s="11" t="s">
        <v>66</v>
      </c>
      <c r="Y1" s="11" t="s">
        <v>67</v>
      </c>
      <c r="Z1" s="11" t="s">
        <v>68</v>
      </c>
    </row>
    <row r="2" spans="1:26" ht="18.75" customHeight="1">
      <c r="A2" s="12" t="s">
        <v>75</v>
      </c>
      <c r="B2" s="12" t="s">
        <v>25</v>
      </c>
      <c r="C2" s="4">
        <v>1202</v>
      </c>
      <c r="D2" s="4">
        <v>20004</v>
      </c>
      <c r="E2" s="4">
        <v>5411</v>
      </c>
      <c r="F2" s="4">
        <v>1041</v>
      </c>
      <c r="G2" s="4">
        <v>1343</v>
      </c>
      <c r="H2" s="4">
        <v>517</v>
      </c>
      <c r="I2" s="4">
        <v>114</v>
      </c>
      <c r="J2" s="4">
        <v>79</v>
      </c>
      <c r="K2" s="4">
        <v>2003</v>
      </c>
      <c r="L2" s="4">
        <v>1052</v>
      </c>
      <c r="M2" s="4">
        <v>1352</v>
      </c>
      <c r="N2" s="4">
        <v>1353</v>
      </c>
      <c r="O2" s="4">
        <v>1151</v>
      </c>
      <c r="P2" s="4">
        <v>2001</v>
      </c>
      <c r="Q2" s="4">
        <v>44</v>
      </c>
      <c r="R2" s="4">
        <v>6511</v>
      </c>
      <c r="S2" s="4">
        <v>529</v>
      </c>
      <c r="T2" s="4">
        <v>4011</v>
      </c>
      <c r="U2" s="4">
        <v>5041</v>
      </c>
      <c r="V2" s="4">
        <v>560</v>
      </c>
      <c r="W2" s="4">
        <v>547</v>
      </c>
      <c r="X2" s="4">
        <v>538</v>
      </c>
      <c r="Y2" s="4">
        <v>555</v>
      </c>
      <c r="Z2" s="4">
        <v>570</v>
      </c>
    </row>
    <row r="3" spans="1:26" ht="18.75" customHeight="1">
      <c r="A3" s="12" t="s">
        <v>72</v>
      </c>
      <c r="B3" s="12" t="s">
        <v>19</v>
      </c>
      <c r="C3" s="4">
        <v>1202</v>
      </c>
      <c r="D3" s="4">
        <v>20004</v>
      </c>
      <c r="E3" s="4">
        <v>5421</v>
      </c>
      <c r="F3" s="4">
        <v>1021</v>
      </c>
      <c r="G3" s="4">
        <v>1323</v>
      </c>
      <c r="H3" s="4">
        <v>513</v>
      </c>
      <c r="I3" s="4">
        <v>112</v>
      </c>
      <c r="J3" s="4">
        <v>79</v>
      </c>
      <c r="K3" s="4">
        <v>2003</v>
      </c>
      <c r="L3" s="4">
        <v>1052</v>
      </c>
      <c r="M3" s="4">
        <v>1352</v>
      </c>
      <c r="N3" s="4">
        <v>1353</v>
      </c>
      <c r="O3" s="4">
        <v>1151</v>
      </c>
      <c r="P3" s="4">
        <v>2001</v>
      </c>
      <c r="Q3" s="4">
        <v>42</v>
      </c>
      <c r="R3" s="4">
        <v>6511</v>
      </c>
      <c r="S3" s="4">
        <v>531</v>
      </c>
      <c r="T3" s="4">
        <v>4021</v>
      </c>
      <c r="U3" s="4">
        <v>5021</v>
      </c>
      <c r="V3" s="4">
        <v>558</v>
      </c>
      <c r="W3" s="4">
        <v>547</v>
      </c>
      <c r="X3" s="4">
        <v>538</v>
      </c>
      <c r="Y3" s="4">
        <v>555</v>
      </c>
      <c r="Z3" s="4">
        <v>570</v>
      </c>
    </row>
    <row r="4" spans="1:26" ht="18.75" customHeight="1">
      <c r="A4" s="12" t="s">
        <v>69</v>
      </c>
      <c r="B4" s="12" t="s">
        <v>19</v>
      </c>
      <c r="C4" s="4">
        <v>1202</v>
      </c>
      <c r="D4" s="4">
        <v>20004</v>
      </c>
      <c r="E4" s="4">
        <v>5431</v>
      </c>
      <c r="F4" s="4">
        <v>1021</v>
      </c>
      <c r="G4" s="4">
        <v>1323</v>
      </c>
      <c r="H4" s="4">
        <v>513</v>
      </c>
      <c r="I4" s="4">
        <v>112</v>
      </c>
      <c r="J4" s="4">
        <v>79</v>
      </c>
      <c r="K4" s="4">
        <v>2003</v>
      </c>
      <c r="L4" s="4">
        <v>1052</v>
      </c>
      <c r="M4" s="4">
        <v>1352</v>
      </c>
      <c r="N4" s="4">
        <v>1353</v>
      </c>
      <c r="O4" s="4">
        <v>1151</v>
      </c>
      <c r="P4" s="4">
        <v>2001</v>
      </c>
      <c r="Q4" s="4">
        <v>42</v>
      </c>
      <c r="R4" s="4">
        <v>6511</v>
      </c>
      <c r="S4" s="4">
        <v>531</v>
      </c>
      <c r="T4" s="4">
        <v>4031</v>
      </c>
      <c r="U4" s="4">
        <v>5021</v>
      </c>
      <c r="V4" s="4">
        <v>558</v>
      </c>
      <c r="W4" s="4">
        <v>547</v>
      </c>
      <c r="X4" s="4">
        <v>538</v>
      </c>
      <c r="Y4" s="4">
        <v>555</v>
      </c>
      <c r="Z4" s="4">
        <v>570</v>
      </c>
    </row>
    <row r="5" spans="1:26" ht="18.75" customHeight="1">
      <c r="A5" s="12" t="s">
        <v>71</v>
      </c>
      <c r="B5" s="12" t="s">
        <v>22</v>
      </c>
      <c r="C5" s="4">
        <v>1202</v>
      </c>
      <c r="D5" s="4">
        <v>20004</v>
      </c>
      <c r="E5" s="4">
        <v>5441</v>
      </c>
      <c r="F5" s="4">
        <v>1031</v>
      </c>
      <c r="G5" s="4">
        <v>1333</v>
      </c>
      <c r="H5" s="4">
        <v>515</v>
      </c>
      <c r="I5" s="4">
        <v>113</v>
      </c>
      <c r="J5" s="4">
        <v>79</v>
      </c>
      <c r="K5" s="4">
        <v>2003</v>
      </c>
      <c r="L5" s="4">
        <v>1052</v>
      </c>
      <c r="M5" s="4">
        <v>1352</v>
      </c>
      <c r="N5" s="4">
        <v>1353</v>
      </c>
      <c r="O5" s="4">
        <v>1151</v>
      </c>
      <c r="P5" s="4">
        <v>2001</v>
      </c>
      <c r="Q5" s="4">
        <v>43</v>
      </c>
      <c r="R5" s="4">
        <v>6511</v>
      </c>
      <c r="S5" s="4">
        <v>531</v>
      </c>
      <c r="T5" s="4">
        <v>4041</v>
      </c>
      <c r="U5" s="4">
        <v>5031</v>
      </c>
      <c r="V5" s="4">
        <v>559</v>
      </c>
      <c r="W5" s="4">
        <v>547</v>
      </c>
      <c r="X5" s="4">
        <v>538</v>
      </c>
      <c r="Y5" s="4">
        <v>555</v>
      </c>
      <c r="Z5" s="4">
        <v>570</v>
      </c>
    </row>
    <row r="6" spans="1:26" ht="18.75" customHeight="1">
      <c r="A6" s="12" t="s">
        <v>73</v>
      </c>
      <c r="B6" s="12" t="s">
        <v>28</v>
      </c>
      <c r="C6" s="4">
        <v>1202</v>
      </c>
      <c r="D6" s="4">
        <v>20004</v>
      </c>
      <c r="E6" s="4">
        <v>5451</v>
      </c>
      <c r="F6" s="4">
        <v>1051</v>
      </c>
      <c r="G6" s="4">
        <v>1353</v>
      </c>
      <c r="H6" s="4">
        <v>519</v>
      </c>
      <c r="I6" s="4">
        <v>115</v>
      </c>
      <c r="J6" s="4">
        <v>79</v>
      </c>
      <c r="K6" s="4">
        <v>2003</v>
      </c>
      <c r="L6" s="4">
        <v>1052</v>
      </c>
      <c r="M6" s="4">
        <v>1352</v>
      </c>
      <c r="N6" s="4">
        <v>1353</v>
      </c>
      <c r="O6" s="4">
        <v>1151</v>
      </c>
      <c r="P6" s="4">
        <v>2001</v>
      </c>
      <c r="Q6" s="4">
        <v>45</v>
      </c>
      <c r="R6" s="4">
        <v>6511</v>
      </c>
      <c r="S6" s="4">
        <v>529</v>
      </c>
      <c r="T6" s="4">
        <v>4051</v>
      </c>
      <c r="U6" s="4">
        <v>5051</v>
      </c>
      <c r="V6" s="4">
        <v>561</v>
      </c>
      <c r="W6" s="4">
        <v>547</v>
      </c>
      <c r="X6" s="4">
        <v>538</v>
      </c>
      <c r="Y6" s="4">
        <v>555</v>
      </c>
      <c r="Z6" s="4">
        <v>570</v>
      </c>
    </row>
    <row r="7" spans="1:26" ht="18.75" customHeight="1">
      <c r="A7" s="12" t="s">
        <v>78</v>
      </c>
      <c r="B7" s="12" t="s">
        <v>16</v>
      </c>
      <c r="C7" s="4">
        <v>1202</v>
      </c>
      <c r="D7" s="4">
        <v>20004</v>
      </c>
      <c r="E7" s="4">
        <v>5461</v>
      </c>
      <c r="F7" s="4">
        <v>1011</v>
      </c>
      <c r="G7" s="4">
        <v>1313</v>
      </c>
      <c r="H7" s="4">
        <v>511</v>
      </c>
      <c r="I7" s="4">
        <v>111</v>
      </c>
      <c r="J7" s="4">
        <v>79</v>
      </c>
      <c r="K7" s="4">
        <v>2003</v>
      </c>
      <c r="L7" s="4">
        <v>1052</v>
      </c>
      <c r="M7" s="4">
        <v>1352</v>
      </c>
      <c r="N7" s="4">
        <v>1353</v>
      </c>
      <c r="O7" s="4">
        <v>1151</v>
      </c>
      <c r="P7" s="4">
        <v>2001</v>
      </c>
      <c r="Q7" s="4">
        <v>41</v>
      </c>
      <c r="R7" s="4">
        <v>6511</v>
      </c>
      <c r="S7" s="4">
        <v>529</v>
      </c>
      <c r="T7" s="4">
        <v>4061</v>
      </c>
      <c r="U7" s="4">
        <v>5011</v>
      </c>
      <c r="V7" s="4">
        <v>557</v>
      </c>
      <c r="W7" s="4">
        <v>547</v>
      </c>
      <c r="X7" s="4">
        <v>538</v>
      </c>
      <c r="Y7" s="4">
        <v>555</v>
      </c>
      <c r="Z7" s="4">
        <v>570</v>
      </c>
    </row>
    <row r="8" spans="1:26" ht="18.75" customHeight="1">
      <c r="A8" s="12" t="s">
        <v>74</v>
      </c>
      <c r="B8" s="12" t="s">
        <v>82</v>
      </c>
      <c r="C8" s="4">
        <v>1202</v>
      </c>
      <c r="D8" s="4">
        <v>20004</v>
      </c>
      <c r="E8" s="4">
        <v>5471</v>
      </c>
      <c r="F8" s="4">
        <v>1061</v>
      </c>
      <c r="G8" s="4">
        <v>1363</v>
      </c>
      <c r="H8" s="4">
        <v>521</v>
      </c>
      <c r="I8" s="4">
        <v>116</v>
      </c>
      <c r="J8" s="4">
        <v>79</v>
      </c>
      <c r="K8" s="4">
        <v>2003</v>
      </c>
      <c r="L8" s="4">
        <v>1052</v>
      </c>
      <c r="M8" s="4">
        <v>1352</v>
      </c>
      <c r="N8" s="4">
        <v>1353</v>
      </c>
      <c r="O8" s="4">
        <v>1151</v>
      </c>
      <c r="P8" s="4">
        <v>2001</v>
      </c>
      <c r="Q8" s="4">
        <v>46</v>
      </c>
      <c r="R8" s="4">
        <v>6511</v>
      </c>
      <c r="S8" s="4">
        <v>531</v>
      </c>
      <c r="T8" s="4">
        <v>4071</v>
      </c>
      <c r="U8" s="4">
        <v>5061</v>
      </c>
      <c r="V8" s="4">
        <v>562</v>
      </c>
      <c r="W8" s="4">
        <v>547</v>
      </c>
      <c r="X8" s="4">
        <v>538</v>
      </c>
      <c r="Y8" s="4">
        <v>555</v>
      </c>
      <c r="Z8" s="4">
        <v>570</v>
      </c>
    </row>
    <row r="9" spans="1:26" ht="18.75" customHeight="1">
      <c r="A9" s="12" t="s">
        <v>70</v>
      </c>
      <c r="B9" s="12" t="s">
        <v>28</v>
      </c>
      <c r="C9" s="4">
        <v>1202</v>
      </c>
      <c r="D9" s="4">
        <v>20004</v>
      </c>
      <c r="E9" s="4">
        <v>5481</v>
      </c>
      <c r="F9" s="4">
        <v>1051</v>
      </c>
      <c r="G9" s="4">
        <v>1353</v>
      </c>
      <c r="H9" s="4">
        <v>519</v>
      </c>
      <c r="I9" s="4">
        <v>115</v>
      </c>
      <c r="J9" s="4">
        <v>79</v>
      </c>
      <c r="K9" s="4">
        <v>2003</v>
      </c>
      <c r="L9" s="4">
        <v>1052</v>
      </c>
      <c r="M9" s="4">
        <v>1352</v>
      </c>
      <c r="N9" s="4">
        <v>1353</v>
      </c>
      <c r="O9" s="4">
        <v>1151</v>
      </c>
      <c r="P9" s="4">
        <v>2001</v>
      </c>
      <c r="Q9" s="4">
        <v>45</v>
      </c>
      <c r="R9" s="4">
        <v>6511</v>
      </c>
      <c r="S9" s="4">
        <v>529</v>
      </c>
      <c r="T9" s="4">
        <v>4081</v>
      </c>
      <c r="U9" s="4">
        <v>5051</v>
      </c>
      <c r="V9" s="4">
        <v>561</v>
      </c>
      <c r="W9" s="4">
        <v>547</v>
      </c>
      <c r="X9" s="4">
        <v>538</v>
      </c>
      <c r="Y9" s="4">
        <v>555</v>
      </c>
      <c r="Z9" s="4">
        <v>570</v>
      </c>
    </row>
    <row r="10" spans="1:26" ht="18.75" customHeight="1">
      <c r="A10" s="12" t="s">
        <v>77</v>
      </c>
      <c r="B10" s="12" t="s">
        <v>25</v>
      </c>
      <c r="C10" s="4">
        <v>1202</v>
      </c>
      <c r="D10" s="4">
        <v>20004</v>
      </c>
      <c r="E10" s="4">
        <v>5491</v>
      </c>
      <c r="F10" s="4">
        <v>1041</v>
      </c>
      <c r="G10" s="4">
        <v>1343</v>
      </c>
      <c r="H10" s="4">
        <v>517</v>
      </c>
      <c r="I10" s="4">
        <v>114</v>
      </c>
      <c r="J10" s="4">
        <v>79</v>
      </c>
      <c r="K10" s="4">
        <v>2003</v>
      </c>
      <c r="L10" s="4">
        <v>1052</v>
      </c>
      <c r="M10" s="4">
        <v>1352</v>
      </c>
      <c r="N10" s="4">
        <v>1353</v>
      </c>
      <c r="O10" s="4">
        <v>1151</v>
      </c>
      <c r="P10" s="4">
        <v>2001</v>
      </c>
      <c r="Q10" s="4">
        <v>44</v>
      </c>
      <c r="R10" s="4">
        <v>6511</v>
      </c>
      <c r="S10" s="4">
        <v>529</v>
      </c>
      <c r="T10" s="4">
        <v>4091</v>
      </c>
      <c r="U10" s="4">
        <v>5041</v>
      </c>
      <c r="V10" s="4">
        <v>569</v>
      </c>
      <c r="W10" s="4">
        <v>547</v>
      </c>
      <c r="X10" s="4">
        <v>538</v>
      </c>
      <c r="Y10" s="4">
        <v>555</v>
      </c>
      <c r="Z10" s="4">
        <v>570</v>
      </c>
    </row>
    <row r="11" spans="1:26" ht="18.75" customHeight="1">
      <c r="A11" s="12" t="s">
        <v>76</v>
      </c>
      <c r="B11" s="12" t="s">
        <v>22</v>
      </c>
      <c r="C11" s="4">
        <v>1202</v>
      </c>
      <c r="D11" s="4">
        <v>20004</v>
      </c>
      <c r="E11" s="4">
        <v>5501</v>
      </c>
      <c r="F11" s="4">
        <v>1031</v>
      </c>
      <c r="G11" s="4">
        <v>1333</v>
      </c>
      <c r="H11" s="4">
        <v>515</v>
      </c>
      <c r="I11" s="4">
        <v>113</v>
      </c>
      <c r="J11" s="4">
        <v>79</v>
      </c>
      <c r="K11" s="4">
        <v>2003</v>
      </c>
      <c r="L11" s="4">
        <v>1052</v>
      </c>
      <c r="M11" s="4">
        <v>1352</v>
      </c>
      <c r="N11" s="4">
        <v>1353</v>
      </c>
      <c r="O11" s="4">
        <v>1151</v>
      </c>
      <c r="P11" s="4">
        <v>2001</v>
      </c>
      <c r="Q11" s="4">
        <v>43</v>
      </c>
      <c r="R11" s="4">
        <v>6511</v>
      </c>
      <c r="S11" s="4">
        <v>531</v>
      </c>
      <c r="T11" s="4">
        <v>4101</v>
      </c>
      <c r="U11" s="4">
        <v>5031</v>
      </c>
      <c r="V11" s="4">
        <v>559</v>
      </c>
      <c r="W11" s="4">
        <v>547</v>
      </c>
      <c r="X11" s="4">
        <v>538</v>
      </c>
      <c r="Y11" s="4">
        <v>555</v>
      </c>
      <c r="Z11" s="4">
        <v>570</v>
      </c>
    </row>
    <row r="12" spans="1:26" ht="18.75" customHeight="1"/>
    <row r="13" spans="1:26" ht="18.75" customHeight="1"/>
    <row r="14" spans="1:26" ht="18.75" customHeight="1">
      <c r="B14" s="12" t="s">
        <v>36</v>
      </c>
      <c r="C14" s="15" t="s">
        <v>91</v>
      </c>
      <c r="D14" s="15" t="s">
        <v>79</v>
      </c>
      <c r="E14" s="15" t="s">
        <v>45</v>
      </c>
      <c r="F14" s="11" t="s">
        <v>46</v>
      </c>
      <c r="G14" s="15" t="s">
        <v>80</v>
      </c>
      <c r="H14" s="15" t="s">
        <v>81</v>
      </c>
      <c r="I14" s="11" t="s">
        <v>57</v>
      </c>
    </row>
    <row r="15" spans="1:26" ht="18.75" customHeight="1">
      <c r="B15" s="12" t="s">
        <v>16</v>
      </c>
      <c r="C15" s="4">
        <v>1041</v>
      </c>
      <c r="D15" s="4">
        <v>1343</v>
      </c>
      <c r="E15" s="4">
        <v>517</v>
      </c>
      <c r="F15" s="4">
        <v>114</v>
      </c>
      <c r="G15" s="4">
        <v>5011</v>
      </c>
      <c r="H15" s="4">
        <v>557</v>
      </c>
      <c r="I15" s="4">
        <v>41</v>
      </c>
    </row>
    <row r="16" spans="1:26" ht="18.75" customHeight="1">
      <c r="B16" s="12" t="s">
        <v>19</v>
      </c>
      <c r="C16" s="4">
        <v>1021</v>
      </c>
      <c r="D16" s="4">
        <v>1323</v>
      </c>
      <c r="E16" s="4">
        <v>513</v>
      </c>
      <c r="F16" s="4">
        <v>112</v>
      </c>
      <c r="G16" s="4">
        <v>5021</v>
      </c>
      <c r="H16" s="4">
        <v>558</v>
      </c>
      <c r="I16" s="4">
        <v>42</v>
      </c>
    </row>
    <row r="17" spans="1:21" ht="18.75" customHeight="1">
      <c r="B17" s="12" t="s">
        <v>22</v>
      </c>
      <c r="C17" s="4">
        <v>1031</v>
      </c>
      <c r="D17" s="4">
        <v>1333</v>
      </c>
      <c r="E17" s="4">
        <v>515</v>
      </c>
      <c r="F17" s="4">
        <v>113</v>
      </c>
      <c r="G17" s="4">
        <v>5031</v>
      </c>
      <c r="H17" s="4">
        <v>559</v>
      </c>
      <c r="I17" s="4">
        <v>43</v>
      </c>
    </row>
    <row r="18" spans="1:21" ht="18.75" customHeight="1">
      <c r="B18" s="12" t="s">
        <v>25</v>
      </c>
      <c r="C18" s="4">
        <v>1041</v>
      </c>
      <c r="D18" s="4">
        <v>1343</v>
      </c>
      <c r="E18" s="4">
        <v>517</v>
      </c>
      <c r="F18" s="4">
        <v>114</v>
      </c>
      <c r="G18" s="4">
        <v>5041</v>
      </c>
      <c r="H18" s="4">
        <v>560</v>
      </c>
      <c r="I18" s="4">
        <v>44</v>
      </c>
    </row>
    <row r="19" spans="1:21" ht="18.75" customHeight="1">
      <c r="B19" s="12" t="s">
        <v>28</v>
      </c>
      <c r="C19" s="4">
        <v>1051</v>
      </c>
      <c r="D19" s="4">
        <v>1353</v>
      </c>
      <c r="E19" s="4">
        <v>519</v>
      </c>
      <c r="F19" s="4">
        <v>115</v>
      </c>
      <c r="G19" s="4">
        <v>5051</v>
      </c>
      <c r="H19" s="4">
        <v>561</v>
      </c>
      <c r="I19" s="4">
        <v>45</v>
      </c>
    </row>
    <row r="20" spans="1:21" ht="18.75" customHeight="1">
      <c r="B20" s="12" t="s">
        <v>82</v>
      </c>
      <c r="C20" s="4">
        <v>1061</v>
      </c>
      <c r="D20" s="4">
        <v>1363</v>
      </c>
      <c r="E20" s="4">
        <v>521</v>
      </c>
      <c r="F20" s="4">
        <v>116</v>
      </c>
      <c r="G20" s="4">
        <v>5061</v>
      </c>
      <c r="H20" s="4">
        <v>562</v>
      </c>
      <c r="I20" s="4">
        <v>46</v>
      </c>
    </row>
    <row r="21" spans="1:21" ht="18.75" customHeight="1"/>
    <row r="22" spans="1:21" ht="18.75" customHeight="1">
      <c r="B22" s="12" t="s">
        <v>83</v>
      </c>
      <c r="C22" s="11" t="s">
        <v>39</v>
      </c>
      <c r="D22" s="11" t="s">
        <v>40</v>
      </c>
      <c r="E22" s="11" t="s">
        <v>47</v>
      </c>
      <c r="F22" s="11" t="s">
        <v>48</v>
      </c>
      <c r="G22" s="11" t="s">
        <v>50</v>
      </c>
      <c r="H22" s="11" t="s">
        <v>51</v>
      </c>
      <c r="I22" s="11" t="s">
        <v>52</v>
      </c>
      <c r="J22" s="11" t="s">
        <v>53</v>
      </c>
      <c r="K22" s="11" t="s">
        <v>54</v>
      </c>
      <c r="L22" s="11" t="s">
        <v>58</v>
      </c>
      <c r="M22" s="11" t="s">
        <v>64</v>
      </c>
      <c r="N22" s="11" t="s">
        <v>66</v>
      </c>
      <c r="O22" s="11" t="s">
        <v>67</v>
      </c>
      <c r="P22" s="11" t="s">
        <v>68</v>
      </c>
      <c r="Q22" s="11" t="s">
        <v>84</v>
      </c>
      <c r="R22" s="16" t="s">
        <v>85</v>
      </c>
      <c r="S22" s="16"/>
      <c r="T22" s="16"/>
      <c r="U22" s="16"/>
    </row>
    <row r="23" spans="1:21" ht="18.75" customHeight="1">
      <c r="C23" s="4">
        <v>1202</v>
      </c>
      <c r="D23" s="4">
        <v>20004</v>
      </c>
      <c r="E23" s="4">
        <v>79</v>
      </c>
      <c r="F23" s="4">
        <v>2003</v>
      </c>
      <c r="G23" s="4">
        <v>1052</v>
      </c>
      <c r="H23" s="4">
        <v>1352</v>
      </c>
      <c r="I23" s="4">
        <v>1353</v>
      </c>
      <c r="J23" s="4">
        <v>1151</v>
      </c>
      <c r="K23" s="4">
        <v>2001</v>
      </c>
      <c r="L23" s="4">
        <v>6511</v>
      </c>
      <c r="M23" s="4">
        <v>547</v>
      </c>
      <c r="N23" s="4">
        <v>538</v>
      </c>
      <c r="O23" s="4">
        <v>555</v>
      </c>
      <c r="P23" s="4">
        <v>570</v>
      </c>
      <c r="Q23" s="4">
        <v>529</v>
      </c>
      <c r="R23" s="4">
        <v>531</v>
      </c>
    </row>
    <row r="24" spans="1:21" ht="18.75" customHeight="1"/>
    <row r="25" spans="1:21" ht="18.75" customHeight="1">
      <c r="B25" s="12" t="s">
        <v>86</v>
      </c>
      <c r="C25" s="11" t="s">
        <v>92</v>
      </c>
      <c r="D25" s="11" t="s">
        <v>41</v>
      </c>
      <c r="E25" s="11" t="s">
        <v>61</v>
      </c>
    </row>
    <row r="26" spans="1:21" ht="18.75" customHeight="1">
      <c r="B26" s="12" t="s">
        <v>69</v>
      </c>
      <c r="C26" s="11" t="s">
        <v>93</v>
      </c>
      <c r="D26" s="4">
        <v>5411</v>
      </c>
      <c r="E26" s="4">
        <v>4011</v>
      </c>
    </row>
    <row r="27" spans="1:21" ht="18.75" customHeight="1">
      <c r="B27" s="12" t="s">
        <v>70</v>
      </c>
      <c r="C27" s="11" t="s">
        <v>94</v>
      </c>
      <c r="D27" s="4">
        <v>5421</v>
      </c>
      <c r="E27" s="4">
        <v>4021</v>
      </c>
    </row>
    <row r="28" spans="1:21" ht="18.75" customHeight="1">
      <c r="B28" s="12" t="s">
        <v>71</v>
      </c>
      <c r="C28" s="11" t="s">
        <v>95</v>
      </c>
      <c r="D28" s="4">
        <v>5431</v>
      </c>
      <c r="E28" s="4">
        <v>4031</v>
      </c>
    </row>
    <row r="29" spans="1:21" ht="18.75" customHeight="1">
      <c r="B29" s="12" t="s">
        <v>72</v>
      </c>
      <c r="C29" s="11" t="s">
        <v>96</v>
      </c>
      <c r="D29" s="4">
        <v>5441</v>
      </c>
      <c r="E29" s="4">
        <v>4041</v>
      </c>
    </row>
    <row r="30" spans="1:21" ht="18.75" customHeight="1">
      <c r="A30" s="17"/>
      <c r="B30" s="12" t="s">
        <v>73</v>
      </c>
      <c r="C30" s="11" t="s">
        <v>97</v>
      </c>
      <c r="D30" s="4">
        <v>5451</v>
      </c>
      <c r="E30" s="4">
        <v>4051</v>
      </c>
    </row>
    <row r="31" spans="1:21" ht="18.75" customHeight="1">
      <c r="B31" s="17" t="s">
        <v>74</v>
      </c>
      <c r="C31" s="18" t="s">
        <v>98</v>
      </c>
      <c r="D31" s="19">
        <v>5461</v>
      </c>
      <c r="E31" s="19">
        <v>4061</v>
      </c>
    </row>
    <row r="32" spans="1:21" ht="18.75" customHeight="1">
      <c r="B32" s="12" t="s">
        <v>75</v>
      </c>
      <c r="C32" s="11" t="s">
        <v>99</v>
      </c>
      <c r="D32" s="4">
        <v>5471</v>
      </c>
      <c r="E32" s="4">
        <v>4071</v>
      </c>
    </row>
    <row r="33" spans="1:12" ht="18.75" customHeight="1">
      <c r="A33" s="17"/>
      <c r="B33" s="12" t="s">
        <v>76</v>
      </c>
      <c r="C33" s="11" t="s">
        <v>87</v>
      </c>
      <c r="D33" s="4">
        <v>5481</v>
      </c>
      <c r="E33" s="4">
        <v>4081</v>
      </c>
    </row>
    <row r="34" spans="1:12" ht="18.75" customHeight="1">
      <c r="A34" s="17"/>
      <c r="B34" s="17" t="s">
        <v>77</v>
      </c>
      <c r="C34" s="18" t="s">
        <v>88</v>
      </c>
      <c r="D34" s="19">
        <v>5491</v>
      </c>
      <c r="E34" s="19">
        <v>4091</v>
      </c>
    </row>
    <row r="35" spans="1:12" ht="18.75" customHeight="1">
      <c r="B35" s="12" t="s">
        <v>78</v>
      </c>
      <c r="C35" s="11" t="s">
        <v>89</v>
      </c>
      <c r="D35" s="4">
        <v>5501</v>
      </c>
      <c r="E35" s="4">
        <v>4101</v>
      </c>
    </row>
    <row r="36" spans="1:12" ht="18.75" customHeight="1">
      <c r="B36" s="20"/>
      <c r="C36" s="15"/>
      <c r="E36" s="15"/>
      <c r="F36" s="15"/>
    </row>
    <row r="37" spans="1:12" ht="18.75" customHeight="1"/>
    <row r="38" spans="1:12" ht="18.75" customHeight="1"/>
    <row r="39" spans="1:12" ht="18.75" customHeight="1"/>
    <row r="40" spans="1:12" ht="18.75" customHeight="1"/>
    <row r="41" spans="1:12" ht="18.75" customHeight="1"/>
    <row r="42" spans="1:12" ht="18.75" customHeight="1"/>
    <row r="43" spans="1:12" ht="18.75" customHeight="1"/>
    <row r="44" spans="1:12" ht="18.75" customHeight="1">
      <c r="K44" s="11"/>
      <c r="L44" s="11"/>
    </row>
    <row r="45" spans="1:12" ht="18.75" customHeight="1"/>
    <row r="46" spans="1:12" ht="18.75" customHeight="1"/>
    <row r="47" spans="1:12" ht="18.75" customHeight="1"/>
    <row r="48" spans="1:12" ht="18.75" customHeight="1"/>
    <row r="49" spans="1:6" ht="18.75" customHeight="1"/>
    <row r="50" spans="1:6" ht="18.75" customHeight="1"/>
    <row r="51" spans="1:6" ht="18.75" customHeight="1"/>
    <row r="52" spans="1:6" ht="18.75" customHeight="1"/>
    <row r="53" spans="1:6" ht="18.75" customHeight="1">
      <c r="A53" s="17"/>
      <c r="B53" s="17"/>
      <c r="C53" s="18"/>
      <c r="D53" s="18"/>
      <c r="E53" s="18"/>
    </row>
    <row r="54" spans="1:6" ht="18.75" customHeight="1"/>
    <row r="55" spans="1:6" ht="18.75" customHeight="1"/>
    <row r="56" spans="1:6" ht="18.75" customHeight="1">
      <c r="A56" s="17"/>
      <c r="B56" s="17"/>
      <c r="C56" s="18"/>
      <c r="D56" s="18"/>
      <c r="E56" s="18"/>
    </row>
    <row r="57" spans="1:6" ht="18.75" customHeight="1"/>
    <row r="58" spans="1:6" ht="18.75" customHeight="1"/>
    <row r="59" spans="1:6" ht="18.75" customHeight="1">
      <c r="B59" s="20"/>
      <c r="C59" s="15"/>
      <c r="E59" s="15"/>
      <c r="F59" s="15"/>
    </row>
    <row r="60" spans="1:6" ht="18.75" customHeight="1">
      <c r="A60" s="17"/>
    </row>
    <row r="61" spans="1:6" ht="18.75" customHeight="1"/>
    <row r="62" spans="1:6" ht="18.75" customHeight="1"/>
    <row r="63" spans="1:6" ht="18.75" customHeight="1"/>
    <row r="64" spans="1:6" ht="18.75" customHeight="1"/>
    <row r="65" spans="1:12" ht="18.75" customHeight="1">
      <c r="A65" s="17"/>
    </row>
    <row r="66" spans="1:12" ht="18.75" customHeight="1"/>
    <row r="67" spans="1:12" ht="18.75" customHeight="1">
      <c r="K67" s="11"/>
      <c r="L67" s="11"/>
    </row>
    <row r="68" spans="1:12" ht="18.75" customHeight="1"/>
    <row r="69" spans="1:12" ht="18.75" customHeight="1"/>
    <row r="70" spans="1:12" ht="18.75" customHeight="1"/>
    <row r="71" spans="1:12" ht="18.75" customHeight="1"/>
    <row r="72" spans="1:12" ht="18.75" customHeight="1"/>
    <row r="73" spans="1:12" ht="18.75" customHeight="1"/>
    <row r="74" spans="1:12" ht="18.75" customHeight="1"/>
    <row r="75" spans="1:12" ht="18.75" customHeight="1"/>
    <row r="76" spans="1:12" ht="18.75" customHeight="1">
      <c r="A76" s="17"/>
      <c r="B76" s="17"/>
    </row>
    <row r="77" spans="1:12" ht="18.75" customHeight="1"/>
    <row r="78" spans="1:12" ht="18.75" customHeight="1"/>
    <row r="79" spans="1:12" ht="18.75" customHeight="1">
      <c r="A79" s="17"/>
      <c r="B79" s="17"/>
    </row>
    <row r="80" spans="1:12" ht="18.75" customHeight="1">
      <c r="A80" s="17"/>
      <c r="B80" s="17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Z291"/>
  <sheetViews>
    <sheetView topLeftCell="A25" workbookViewId="0"/>
  </sheetViews>
  <sheetFormatPr defaultRowHeight="14.5"/>
  <cols>
    <col min="1" max="2" width="13.59765625" style="8" bestFit="1" customWidth="1"/>
    <col min="3" max="19" width="13.59765625" style="9" bestFit="1" customWidth="1"/>
    <col min="20" max="26" width="13.59765625" style="10" bestFit="1" customWidth="1"/>
  </cols>
  <sheetData>
    <row r="1" spans="1:3" ht="18.75" customHeight="1">
      <c r="A1" s="1" t="s">
        <v>184</v>
      </c>
      <c r="B1" s="1" t="s">
        <v>185</v>
      </c>
      <c r="C1" s="2" t="s">
        <v>186</v>
      </c>
    </row>
    <row r="2" spans="1:3" ht="18.75" customHeight="1">
      <c r="A2" s="3">
        <v>10</v>
      </c>
      <c r="B2" s="1" t="s">
        <v>187</v>
      </c>
      <c r="C2" s="4">
        <v>751</v>
      </c>
    </row>
    <row r="3" spans="1:3" ht="18.75" customHeight="1">
      <c r="A3" s="3">
        <v>18</v>
      </c>
      <c r="B3" s="1" t="s">
        <v>188</v>
      </c>
      <c r="C3" s="4">
        <v>172</v>
      </c>
    </row>
    <row r="4" spans="1:3" ht="18.75" customHeight="1">
      <c r="A4" s="3">
        <v>32</v>
      </c>
      <c r="B4" s="1" t="s">
        <v>189</v>
      </c>
      <c r="C4" s="4">
        <v>322</v>
      </c>
    </row>
    <row r="5" spans="1:3" ht="18.75" customHeight="1">
      <c r="A5" s="3">
        <v>11</v>
      </c>
      <c r="B5" s="1" t="s">
        <v>190</v>
      </c>
      <c r="C5" s="4">
        <v>700</v>
      </c>
    </row>
    <row r="6" spans="1:3" ht="18.75" customHeight="1">
      <c r="A6" s="3">
        <v>19</v>
      </c>
      <c r="B6" s="1" t="s">
        <v>191</v>
      </c>
      <c r="C6" s="4">
        <v>203</v>
      </c>
    </row>
    <row r="7" spans="1:3" ht="18.75" customHeight="1">
      <c r="A7" s="3">
        <v>47</v>
      </c>
      <c r="B7" s="1" t="s">
        <v>192</v>
      </c>
      <c r="C7" s="4">
        <v>280</v>
      </c>
    </row>
    <row r="8" spans="1:3" ht="18.75" customHeight="1">
      <c r="A8" s="3">
        <v>12</v>
      </c>
      <c r="B8" s="1" t="s">
        <v>193</v>
      </c>
      <c r="C8" s="4">
        <v>1108</v>
      </c>
    </row>
    <row r="9" spans="1:3" ht="18.75" customHeight="1">
      <c r="A9" s="3">
        <v>20</v>
      </c>
      <c r="B9" s="1" t="s">
        <v>194</v>
      </c>
      <c r="C9" s="4">
        <v>210</v>
      </c>
    </row>
    <row r="10" spans="1:3" ht="18.75" customHeight="1">
      <c r="A10" s="3">
        <v>48</v>
      </c>
      <c r="B10" s="1" t="s">
        <v>195</v>
      </c>
      <c r="C10" s="4">
        <v>315</v>
      </c>
    </row>
    <row r="11" spans="1:3" ht="18.75" customHeight="1">
      <c r="A11" s="3">
        <v>13</v>
      </c>
      <c r="B11" s="1" t="s">
        <v>196</v>
      </c>
      <c r="C11" s="4">
        <v>982</v>
      </c>
    </row>
    <row r="12" spans="1:3" ht="18.75" customHeight="1">
      <c r="A12" s="3">
        <v>21</v>
      </c>
      <c r="B12" s="1" t="s">
        <v>197</v>
      </c>
      <c r="C12" s="4">
        <v>212</v>
      </c>
    </row>
    <row r="13" spans="1:3" ht="18.75" customHeight="1">
      <c r="A13" s="3">
        <v>49</v>
      </c>
      <c r="B13" s="1" t="s">
        <v>198</v>
      </c>
      <c r="C13" s="4">
        <v>270</v>
      </c>
    </row>
    <row r="14" spans="1:3" ht="18.75" customHeight="1">
      <c r="A14" s="3">
        <v>25</v>
      </c>
      <c r="B14" s="1" t="s">
        <v>199</v>
      </c>
      <c r="C14" s="4">
        <v>686</v>
      </c>
    </row>
    <row r="15" spans="1:3" ht="18.75" customHeight="1">
      <c r="A15" s="3">
        <v>26</v>
      </c>
      <c r="B15" s="1" t="s">
        <v>200</v>
      </c>
      <c r="C15" s="4">
        <v>251</v>
      </c>
    </row>
    <row r="16" spans="1:3" ht="18.75" customHeight="1">
      <c r="A16" s="3">
        <v>50</v>
      </c>
      <c r="B16" s="1" t="s">
        <v>201</v>
      </c>
      <c r="C16" s="4">
        <v>212</v>
      </c>
    </row>
    <row r="17" spans="1:3" ht="18.75" customHeight="1">
      <c r="A17" s="3">
        <v>30</v>
      </c>
      <c r="B17" s="1" t="s">
        <v>202</v>
      </c>
      <c r="C17" s="4">
        <v>722</v>
      </c>
    </row>
    <row r="18" spans="1:3" ht="18.75" customHeight="1">
      <c r="A18" s="3">
        <v>31</v>
      </c>
      <c r="B18" s="1" t="s">
        <v>203</v>
      </c>
      <c r="C18" s="4">
        <v>236</v>
      </c>
    </row>
    <row r="19" spans="1:3" ht="18.75" customHeight="1">
      <c r="A19" s="3">
        <v>51</v>
      </c>
      <c r="B19" s="1" t="s">
        <v>204</v>
      </c>
      <c r="C19" s="4">
        <v>389</v>
      </c>
    </row>
    <row r="20" spans="1:3" ht="18.75" customHeight="1">
      <c r="A20" s="3">
        <v>36</v>
      </c>
      <c r="B20" s="1" t="s">
        <v>205</v>
      </c>
      <c r="C20" s="4">
        <v>30</v>
      </c>
    </row>
    <row r="21" spans="1:3" ht="18.75" customHeight="1">
      <c r="A21" s="3">
        <v>41</v>
      </c>
      <c r="B21" s="1" t="s">
        <v>206</v>
      </c>
      <c r="C21" s="4">
        <v>263</v>
      </c>
    </row>
    <row r="22" spans="1:3" ht="18.75" customHeight="1">
      <c r="A22" s="3">
        <v>42</v>
      </c>
      <c r="B22" s="1" t="s">
        <v>207</v>
      </c>
      <c r="C22" s="4">
        <v>425</v>
      </c>
    </row>
    <row r="23" spans="1:3" ht="18.75" customHeight="1">
      <c r="A23" s="3">
        <v>43</v>
      </c>
      <c r="B23" s="1" t="s">
        <v>208</v>
      </c>
      <c r="C23" s="4">
        <v>296</v>
      </c>
    </row>
    <row r="24" spans="1:3" ht="18.75" customHeight="1">
      <c r="A24" s="3">
        <v>44</v>
      </c>
      <c r="B24" s="1" t="s">
        <v>209</v>
      </c>
      <c r="C24" s="4">
        <v>366</v>
      </c>
    </row>
    <row r="25" spans="1:3" ht="18.75" customHeight="1">
      <c r="A25" s="3">
        <v>45</v>
      </c>
      <c r="B25" s="1" t="s">
        <v>210</v>
      </c>
      <c r="C25" s="4">
        <v>230</v>
      </c>
    </row>
    <row r="26" spans="1:3" ht="18.75" customHeight="1">
      <c r="A26" s="3">
        <v>46</v>
      </c>
      <c r="B26" s="1" t="s">
        <v>211</v>
      </c>
      <c r="C26" s="4">
        <v>444</v>
      </c>
    </row>
    <row r="27" spans="1:3" ht="18.75" customHeight="1">
      <c r="A27" s="3">
        <v>55</v>
      </c>
      <c r="B27" s="1"/>
      <c r="C27" s="4">
        <v>2202</v>
      </c>
    </row>
    <row r="28" spans="1:3" ht="18.75" customHeight="1">
      <c r="A28" s="3">
        <v>56</v>
      </c>
      <c r="B28" s="1"/>
      <c r="C28" s="4">
        <v>31</v>
      </c>
    </row>
    <row r="29" spans="1:3" ht="18.75" customHeight="1">
      <c r="A29" s="3">
        <v>57</v>
      </c>
      <c r="B29" s="1"/>
      <c r="C29" s="4">
        <v>30</v>
      </c>
    </row>
    <row r="30" spans="1:3" ht="18.75" customHeight="1">
      <c r="A30" s="3">
        <v>58</v>
      </c>
      <c r="B30" s="1"/>
      <c r="C30" s="4">
        <v>6</v>
      </c>
    </row>
    <row r="31" spans="1:3" ht="18.75" customHeight="1">
      <c r="A31" s="3">
        <v>59</v>
      </c>
      <c r="B31" s="1"/>
      <c r="C31" s="4">
        <v>2</v>
      </c>
    </row>
    <row r="32" spans="1:3" ht="18.75" customHeight="1">
      <c r="A32" s="3">
        <v>79</v>
      </c>
      <c r="B32" s="1" t="s">
        <v>212</v>
      </c>
      <c r="C32" s="4">
        <v>71</v>
      </c>
    </row>
    <row r="33" spans="1:3" ht="18.75" customHeight="1">
      <c r="A33" s="3">
        <v>101</v>
      </c>
      <c r="B33" s="1"/>
      <c r="C33" s="4">
        <v>409</v>
      </c>
    </row>
    <row r="34" spans="1:3" ht="18.75" customHeight="1">
      <c r="A34" s="3">
        <v>102</v>
      </c>
      <c r="B34" s="1"/>
      <c r="C34" s="4">
        <v>336</v>
      </c>
    </row>
    <row r="35" spans="1:3" ht="18.75" customHeight="1">
      <c r="A35" s="3">
        <v>103</v>
      </c>
      <c r="B35" s="1"/>
      <c r="C35" s="4">
        <v>364</v>
      </c>
    </row>
    <row r="36" spans="1:3" ht="18.75" customHeight="1">
      <c r="A36" s="3">
        <v>104</v>
      </c>
      <c r="B36" s="1"/>
      <c r="C36" s="4">
        <v>374</v>
      </c>
    </row>
    <row r="37" spans="1:3" ht="18.75" customHeight="1">
      <c r="A37" s="3">
        <v>105</v>
      </c>
      <c r="B37" s="1"/>
      <c r="C37" s="4">
        <v>380</v>
      </c>
    </row>
    <row r="38" spans="1:3" ht="18.75" customHeight="1">
      <c r="A38" s="3">
        <v>106</v>
      </c>
      <c r="B38" s="1"/>
      <c r="C38" s="4">
        <v>294</v>
      </c>
    </row>
    <row r="39" spans="1:3" ht="18.75" customHeight="1">
      <c r="A39" s="3">
        <v>107</v>
      </c>
      <c r="B39" s="1"/>
      <c r="C39" s="4">
        <v>562</v>
      </c>
    </row>
    <row r="40" spans="1:3" ht="18.75" customHeight="1">
      <c r="A40" s="3">
        <v>111</v>
      </c>
      <c r="B40" s="1" t="s">
        <v>213</v>
      </c>
      <c r="C40" s="4">
        <v>301</v>
      </c>
    </row>
    <row r="41" spans="1:3" ht="18.75" customHeight="1">
      <c r="A41" s="3">
        <v>112</v>
      </c>
      <c r="B41" s="1" t="s">
        <v>214</v>
      </c>
      <c r="C41" s="4">
        <v>308</v>
      </c>
    </row>
    <row r="42" spans="1:3" ht="18.75" customHeight="1">
      <c r="A42" s="3">
        <v>113</v>
      </c>
      <c r="B42" s="1" t="s">
        <v>215</v>
      </c>
      <c r="C42" s="4">
        <v>206</v>
      </c>
    </row>
    <row r="43" spans="1:3" ht="18.75" customHeight="1">
      <c r="A43" s="3">
        <v>114</v>
      </c>
      <c r="B43" s="1" t="s">
        <v>216</v>
      </c>
      <c r="C43" s="4">
        <v>291</v>
      </c>
    </row>
    <row r="44" spans="1:3" ht="18.75" customHeight="1">
      <c r="A44" s="3">
        <v>115</v>
      </c>
      <c r="B44" s="1" t="s">
        <v>217</v>
      </c>
      <c r="C44" s="4">
        <v>326</v>
      </c>
    </row>
    <row r="45" spans="1:3" ht="18.75" customHeight="1">
      <c r="A45" s="3">
        <v>116</v>
      </c>
      <c r="B45" s="1" t="s">
        <v>218</v>
      </c>
      <c r="C45" s="4">
        <v>293</v>
      </c>
    </row>
    <row r="46" spans="1:3" ht="18.75" customHeight="1">
      <c r="A46" s="3">
        <v>64</v>
      </c>
      <c r="B46" s="1"/>
      <c r="C46" s="4">
        <v>16</v>
      </c>
    </row>
    <row r="47" spans="1:3" ht="18.75" customHeight="1">
      <c r="A47" s="3">
        <v>76</v>
      </c>
      <c r="B47" s="1"/>
      <c r="C47" s="4">
        <v>58</v>
      </c>
    </row>
    <row r="48" spans="1:3" ht="18.75" customHeight="1">
      <c r="A48" s="3">
        <v>60</v>
      </c>
      <c r="B48" s="1"/>
      <c r="C48" s="4">
        <v>289</v>
      </c>
    </row>
    <row r="49" spans="1:3" ht="18.75" customHeight="1">
      <c r="A49" s="3">
        <v>73</v>
      </c>
      <c r="B49" s="1"/>
      <c r="C49" s="4">
        <v>3</v>
      </c>
    </row>
    <row r="50" spans="1:3" ht="18.75" customHeight="1">
      <c r="A50" s="3">
        <v>62</v>
      </c>
      <c r="B50" s="1"/>
      <c r="C50" s="4">
        <v>175</v>
      </c>
    </row>
    <row r="51" spans="1:3" ht="18.75" customHeight="1">
      <c r="A51" s="3">
        <v>74</v>
      </c>
      <c r="B51" s="1"/>
      <c r="C51" s="4">
        <v>7</v>
      </c>
    </row>
    <row r="52" spans="1:3" ht="18.75" customHeight="1">
      <c r="A52" s="3">
        <v>65</v>
      </c>
      <c r="B52" s="1"/>
      <c r="C52" s="4">
        <v>471</v>
      </c>
    </row>
    <row r="53" spans="1:3" ht="18.75" customHeight="1">
      <c r="A53" s="3">
        <v>77</v>
      </c>
      <c r="B53" s="1"/>
      <c r="C53" s="4">
        <v>23</v>
      </c>
    </row>
    <row r="54" spans="1:3" ht="18.75" customHeight="1">
      <c r="A54" s="3">
        <v>66</v>
      </c>
      <c r="B54" s="1"/>
      <c r="C54" s="4">
        <v>341</v>
      </c>
    </row>
    <row r="55" spans="1:3" ht="18.75" customHeight="1">
      <c r="A55" s="3">
        <v>78</v>
      </c>
      <c r="B55" s="1"/>
      <c r="C55" s="4">
        <v>28</v>
      </c>
    </row>
    <row r="56" spans="1:3" ht="18.75" customHeight="1">
      <c r="A56" s="3">
        <v>63</v>
      </c>
      <c r="B56" s="1"/>
      <c r="C56" s="4">
        <v>0</v>
      </c>
    </row>
    <row r="57" spans="1:3" ht="18.75" customHeight="1">
      <c r="A57" s="3">
        <v>75</v>
      </c>
      <c r="B57" s="1"/>
      <c r="C57" s="4">
        <v>0</v>
      </c>
    </row>
    <row r="58" spans="1:3" ht="18.75" customHeight="1">
      <c r="A58" s="3">
        <v>80</v>
      </c>
      <c r="B58" s="1"/>
      <c r="C58" s="4">
        <v>0</v>
      </c>
    </row>
    <row r="59" spans="1:3" ht="18.75" customHeight="1">
      <c r="A59" s="3">
        <v>81</v>
      </c>
      <c r="B59" s="1"/>
      <c r="C59" s="4">
        <v>0</v>
      </c>
    </row>
    <row r="60" spans="1:3" ht="18.75" customHeight="1">
      <c r="A60" s="3">
        <v>82</v>
      </c>
      <c r="B60" s="1"/>
      <c r="C60" s="4">
        <v>6</v>
      </c>
    </row>
    <row r="61" spans="1:3" ht="18.75" customHeight="1">
      <c r="A61" s="3">
        <v>84</v>
      </c>
      <c r="B61" s="1"/>
      <c r="C61" s="4">
        <v>2</v>
      </c>
    </row>
    <row r="62" spans="1:3" ht="18.75" customHeight="1">
      <c r="A62" s="3">
        <v>83</v>
      </c>
      <c r="B62" s="1"/>
      <c r="C62" s="4">
        <v>1</v>
      </c>
    </row>
    <row r="63" spans="1:3" ht="18.75" customHeight="1">
      <c r="A63" s="3">
        <v>546</v>
      </c>
      <c r="B63" s="1"/>
      <c r="C63" s="4">
        <v>6</v>
      </c>
    </row>
    <row r="64" spans="1:3" ht="18.75" customHeight="1">
      <c r="A64" s="3">
        <v>506</v>
      </c>
      <c r="B64" s="1"/>
      <c r="C64" s="4">
        <v>65</v>
      </c>
    </row>
    <row r="65" spans="1:3" ht="18.75" customHeight="1">
      <c r="A65" s="3">
        <v>507</v>
      </c>
      <c r="B65" s="1"/>
      <c r="C65" s="4">
        <v>115</v>
      </c>
    </row>
    <row r="66" spans="1:3" ht="18.75" customHeight="1">
      <c r="A66" s="3">
        <v>508</v>
      </c>
      <c r="B66" s="1"/>
      <c r="C66" s="4">
        <v>111</v>
      </c>
    </row>
    <row r="67" spans="1:3" ht="18.75" customHeight="1">
      <c r="A67" s="3">
        <v>509</v>
      </c>
      <c r="B67" s="1"/>
      <c r="C67" s="4">
        <v>142</v>
      </c>
    </row>
    <row r="68" spans="1:3" ht="18.75" customHeight="1">
      <c r="A68" s="3">
        <v>85</v>
      </c>
      <c r="B68" s="1"/>
      <c r="C68" s="4">
        <v>349</v>
      </c>
    </row>
    <row r="69" spans="1:3" ht="18.75" customHeight="1">
      <c r="A69" s="3">
        <v>86</v>
      </c>
      <c r="B69" s="1"/>
      <c r="C69" s="4">
        <v>73</v>
      </c>
    </row>
    <row r="70" spans="1:3" ht="18.75" customHeight="1">
      <c r="A70" s="3">
        <v>68</v>
      </c>
      <c r="B70" s="1"/>
      <c r="C70" s="4">
        <v>333</v>
      </c>
    </row>
    <row r="71" spans="1:3" ht="18.75" customHeight="1">
      <c r="A71" s="3">
        <v>142</v>
      </c>
      <c r="B71" s="1"/>
      <c r="C71" s="4">
        <v>68</v>
      </c>
    </row>
    <row r="72" spans="1:3" ht="18.75" customHeight="1">
      <c r="A72" s="3">
        <v>87</v>
      </c>
      <c r="B72" s="1"/>
      <c r="C72" s="4">
        <v>325</v>
      </c>
    </row>
    <row r="73" spans="1:3" ht="18.75" customHeight="1">
      <c r="A73" s="3">
        <v>88</v>
      </c>
      <c r="B73" s="1"/>
      <c r="C73" s="4">
        <v>59</v>
      </c>
    </row>
    <row r="74" spans="1:3" ht="18.75" customHeight="1">
      <c r="A74" s="3">
        <v>92</v>
      </c>
      <c r="B74" s="1"/>
      <c r="C74" s="4">
        <v>334</v>
      </c>
    </row>
    <row r="75" spans="1:3" ht="18.75" customHeight="1">
      <c r="A75" s="3">
        <v>93</v>
      </c>
      <c r="B75" s="1"/>
      <c r="C75" s="4">
        <v>83</v>
      </c>
    </row>
    <row r="76" spans="1:3" ht="18.75" customHeight="1">
      <c r="A76" s="3">
        <v>67</v>
      </c>
      <c r="B76" s="1"/>
      <c r="C76" s="4">
        <v>351</v>
      </c>
    </row>
    <row r="77" spans="1:3" ht="18.75" customHeight="1">
      <c r="A77" s="3">
        <v>141</v>
      </c>
      <c r="B77" s="1"/>
      <c r="C77" s="4">
        <v>53</v>
      </c>
    </row>
    <row r="78" spans="1:3" ht="18.75" customHeight="1">
      <c r="A78" s="3">
        <v>72</v>
      </c>
      <c r="B78" s="1"/>
      <c r="C78" s="4">
        <v>323</v>
      </c>
    </row>
    <row r="79" spans="1:3" ht="18.75" customHeight="1">
      <c r="A79" s="3">
        <v>143</v>
      </c>
      <c r="B79" s="1"/>
      <c r="C79" s="4">
        <v>41</v>
      </c>
    </row>
    <row r="80" spans="1:3" ht="18.75" customHeight="1">
      <c r="A80" s="3">
        <v>204</v>
      </c>
      <c r="B80" s="1"/>
      <c r="C80" s="4">
        <v>7</v>
      </c>
    </row>
    <row r="81" spans="1:3" ht="18.75" customHeight="1">
      <c r="A81" s="3">
        <v>205</v>
      </c>
      <c r="B81" s="1"/>
      <c r="C81" s="4">
        <v>0</v>
      </c>
    </row>
    <row r="82" spans="1:3" ht="18.75" customHeight="1">
      <c r="A82" s="3">
        <v>96</v>
      </c>
      <c r="B82" s="1"/>
      <c r="C82" s="4">
        <v>118</v>
      </c>
    </row>
    <row r="83" spans="1:3" ht="18.75" customHeight="1">
      <c r="A83" s="3">
        <v>117</v>
      </c>
      <c r="B83" s="1"/>
      <c r="C83" s="4">
        <v>179</v>
      </c>
    </row>
    <row r="84" spans="1:3" ht="18.75" customHeight="1">
      <c r="A84" s="3">
        <v>94</v>
      </c>
      <c r="B84" s="1"/>
      <c r="C84" s="4">
        <v>53</v>
      </c>
    </row>
    <row r="85" spans="1:3" ht="18.75" customHeight="1">
      <c r="A85" s="3">
        <v>500</v>
      </c>
      <c r="B85" s="1"/>
      <c r="C85" s="4">
        <v>213</v>
      </c>
    </row>
    <row r="86" spans="1:3" ht="18.75" customHeight="1">
      <c r="A86" s="3">
        <v>502</v>
      </c>
      <c r="B86" s="1"/>
      <c r="C86" s="4">
        <v>122</v>
      </c>
    </row>
    <row r="87" spans="1:3" ht="18.75" customHeight="1">
      <c r="A87" s="3">
        <v>504</v>
      </c>
      <c r="B87" s="1"/>
      <c r="C87" s="4">
        <v>34</v>
      </c>
    </row>
    <row r="88" spans="1:3" ht="18.75" customHeight="1">
      <c r="A88" s="3">
        <v>131</v>
      </c>
      <c r="B88" s="1"/>
      <c r="C88" s="4">
        <v>0</v>
      </c>
    </row>
    <row r="89" spans="1:3" ht="18.75" customHeight="1">
      <c r="A89" s="3">
        <v>132</v>
      </c>
      <c r="B89" s="1"/>
      <c r="C89" s="4">
        <v>0</v>
      </c>
    </row>
    <row r="90" spans="1:3" ht="18.75" customHeight="1">
      <c r="A90" s="3">
        <v>133</v>
      </c>
      <c r="B90" s="1"/>
      <c r="C90" s="4">
        <v>1</v>
      </c>
    </row>
    <row r="91" spans="1:3" ht="18.75" customHeight="1">
      <c r="A91" s="3">
        <v>136</v>
      </c>
      <c r="B91" s="1"/>
      <c r="C91" s="4">
        <v>0</v>
      </c>
    </row>
    <row r="92" spans="1:3" ht="18.75" customHeight="1">
      <c r="A92" s="3">
        <v>137</v>
      </c>
      <c r="B92" s="1"/>
      <c r="C92" s="4">
        <v>0</v>
      </c>
    </row>
    <row r="93" spans="1:3" ht="18.75" customHeight="1">
      <c r="A93" s="3">
        <v>138</v>
      </c>
      <c r="B93" s="1"/>
      <c r="C93" s="4">
        <v>4</v>
      </c>
    </row>
    <row r="94" spans="1:3" ht="18.75" customHeight="1">
      <c r="A94" s="3">
        <v>139</v>
      </c>
      <c r="B94" s="1"/>
      <c r="C94" s="4">
        <v>1</v>
      </c>
    </row>
    <row r="95" spans="1:3" ht="18.75" customHeight="1">
      <c r="A95" s="3">
        <v>140</v>
      </c>
      <c r="B95" s="1"/>
      <c r="C95" s="4">
        <v>0</v>
      </c>
    </row>
    <row r="96" spans="1:3" ht="18.75" customHeight="1">
      <c r="A96" s="3">
        <v>510</v>
      </c>
      <c r="B96" s="1" t="s">
        <v>219</v>
      </c>
      <c r="C96" s="4">
        <v>588</v>
      </c>
    </row>
    <row r="97" spans="1:3" ht="18.75" customHeight="1">
      <c r="A97" s="3">
        <v>511</v>
      </c>
      <c r="B97" s="1" t="s">
        <v>220</v>
      </c>
      <c r="C97" s="4">
        <v>36</v>
      </c>
    </row>
    <row r="98" spans="1:3" ht="18.75" customHeight="1">
      <c r="A98" s="3">
        <v>512</v>
      </c>
      <c r="B98" s="1" t="s">
        <v>221</v>
      </c>
      <c r="C98" s="4">
        <v>822</v>
      </c>
    </row>
    <row r="99" spans="1:3" ht="18.75" customHeight="1">
      <c r="A99" s="3">
        <v>513</v>
      </c>
      <c r="B99" s="1" t="s">
        <v>222</v>
      </c>
      <c r="C99" s="4">
        <v>69</v>
      </c>
    </row>
    <row r="100" spans="1:3" ht="18.75" customHeight="1">
      <c r="A100" s="3">
        <v>514</v>
      </c>
      <c r="B100" s="1" t="s">
        <v>223</v>
      </c>
      <c r="C100" s="4">
        <v>679</v>
      </c>
    </row>
    <row r="101" spans="1:3" ht="18.75" customHeight="1">
      <c r="A101" s="3">
        <v>515</v>
      </c>
      <c r="B101" s="1" t="s">
        <v>224</v>
      </c>
      <c r="C101" s="4">
        <v>50</v>
      </c>
    </row>
    <row r="102" spans="1:3" ht="18.75" customHeight="1">
      <c r="A102" s="3">
        <v>516</v>
      </c>
      <c r="B102" s="1" t="s">
        <v>225</v>
      </c>
      <c r="C102" s="4">
        <v>772</v>
      </c>
    </row>
    <row r="103" spans="1:3" ht="18.75" customHeight="1">
      <c r="A103" s="3">
        <v>517</v>
      </c>
      <c r="B103" s="1" t="s">
        <v>226</v>
      </c>
      <c r="C103" s="4">
        <v>114</v>
      </c>
    </row>
    <row r="104" spans="1:3" ht="18.75" customHeight="1">
      <c r="A104" s="3">
        <v>518</v>
      </c>
      <c r="B104" s="1" t="s">
        <v>227</v>
      </c>
      <c r="C104" s="4">
        <v>816</v>
      </c>
    </row>
    <row r="105" spans="1:3" ht="18.75" customHeight="1">
      <c r="A105" s="3">
        <v>519</v>
      </c>
      <c r="B105" s="1" t="s">
        <v>228</v>
      </c>
      <c r="C105" s="4">
        <v>47</v>
      </c>
    </row>
    <row r="106" spans="1:3" ht="18.75" customHeight="1">
      <c r="A106" s="3">
        <v>520</v>
      </c>
      <c r="B106" s="1" t="s">
        <v>229</v>
      </c>
      <c r="C106" s="4">
        <v>737</v>
      </c>
    </row>
    <row r="107" spans="1:3" ht="18.75" customHeight="1">
      <c r="A107" s="3">
        <v>521</v>
      </c>
      <c r="B107" s="1" t="s">
        <v>230</v>
      </c>
      <c r="C107" s="4">
        <v>49</v>
      </c>
    </row>
    <row r="108" spans="1:3" ht="18.75" customHeight="1">
      <c r="A108" s="3">
        <v>522</v>
      </c>
      <c r="B108" s="1"/>
      <c r="C108" s="4">
        <v>183</v>
      </c>
    </row>
    <row r="109" spans="1:3" ht="18.75" customHeight="1">
      <c r="A109" s="3">
        <v>523</v>
      </c>
      <c r="B109" s="1"/>
      <c r="C109" s="4">
        <v>189</v>
      </c>
    </row>
    <row r="110" spans="1:3" ht="18.75" customHeight="1">
      <c r="A110" s="3">
        <v>524</v>
      </c>
      <c r="B110" s="1"/>
      <c r="C110" s="4">
        <v>201</v>
      </c>
    </row>
    <row r="111" spans="1:3" ht="18.75" customHeight="1">
      <c r="A111" s="3">
        <v>525</v>
      </c>
      <c r="B111" s="1"/>
      <c r="C111" s="4">
        <v>153</v>
      </c>
    </row>
    <row r="112" spans="1:3" ht="18.75" customHeight="1">
      <c r="A112" s="3">
        <v>526</v>
      </c>
      <c r="B112" s="1"/>
      <c r="C112" s="4">
        <v>143</v>
      </c>
    </row>
    <row r="113" spans="1:3" ht="18.75" customHeight="1">
      <c r="A113" s="3">
        <v>527</v>
      </c>
      <c r="B113" s="1"/>
      <c r="C113" s="4">
        <v>126</v>
      </c>
    </row>
    <row r="114" spans="1:3" ht="18.75" customHeight="1">
      <c r="A114" s="3">
        <v>575</v>
      </c>
      <c r="B114" s="1"/>
      <c r="C114" s="4">
        <v>14</v>
      </c>
    </row>
    <row r="115" spans="1:3" ht="18.75" customHeight="1">
      <c r="A115" s="3">
        <v>576</v>
      </c>
      <c r="B115" s="1"/>
      <c r="C115" s="4">
        <v>1</v>
      </c>
    </row>
    <row r="116" spans="1:3" ht="18.75" customHeight="1">
      <c r="A116" s="3">
        <v>577</v>
      </c>
      <c r="B116" s="1"/>
      <c r="C116" s="4">
        <v>144</v>
      </c>
    </row>
    <row r="117" spans="1:3" ht="18.75" customHeight="1">
      <c r="A117" s="3">
        <v>578</v>
      </c>
      <c r="B117" s="1"/>
      <c r="C117" s="4">
        <v>1</v>
      </c>
    </row>
    <row r="118" spans="1:3" ht="18.75" customHeight="1">
      <c r="A118" s="3">
        <v>579</v>
      </c>
      <c r="B118" s="1"/>
      <c r="C118" s="4">
        <v>185</v>
      </c>
    </row>
    <row r="119" spans="1:3" ht="18.75" customHeight="1">
      <c r="A119" s="3">
        <v>580</v>
      </c>
      <c r="B119" s="1"/>
      <c r="C119" s="4">
        <v>4</v>
      </c>
    </row>
    <row r="120" spans="1:3" ht="18.75" customHeight="1">
      <c r="A120" s="3">
        <v>581</v>
      </c>
      <c r="B120" s="1"/>
      <c r="C120" s="4">
        <v>7</v>
      </c>
    </row>
    <row r="121" spans="1:3" ht="18.75" customHeight="1">
      <c r="A121" s="3">
        <v>582</v>
      </c>
      <c r="B121" s="1"/>
      <c r="C121" s="4">
        <v>1</v>
      </c>
    </row>
    <row r="122" spans="1:3" ht="18.75" customHeight="1">
      <c r="A122" s="3">
        <v>574</v>
      </c>
      <c r="B122" s="1"/>
      <c r="C122" s="4">
        <v>20</v>
      </c>
    </row>
    <row r="123" spans="1:3" ht="18.75" customHeight="1">
      <c r="A123" s="3">
        <v>583</v>
      </c>
      <c r="B123" s="1"/>
      <c r="C123" s="4">
        <v>2</v>
      </c>
    </row>
    <row r="124" spans="1:3" ht="18.75" customHeight="1">
      <c r="A124" s="3">
        <v>573</v>
      </c>
      <c r="B124" s="1"/>
      <c r="C124" s="4">
        <v>153</v>
      </c>
    </row>
    <row r="125" spans="1:3" ht="18.75" customHeight="1">
      <c r="A125" s="3">
        <v>584</v>
      </c>
      <c r="B125" s="1"/>
      <c r="C125" s="4">
        <v>0</v>
      </c>
    </row>
    <row r="126" spans="1:3" ht="18.75" customHeight="1">
      <c r="A126" s="3">
        <v>528</v>
      </c>
      <c r="B126" s="1"/>
      <c r="C126" s="4">
        <v>2</v>
      </c>
    </row>
    <row r="127" spans="1:3" ht="18.75" customHeight="1">
      <c r="A127" s="3">
        <v>529</v>
      </c>
      <c r="B127" s="1" t="s">
        <v>231</v>
      </c>
      <c r="C127" s="4">
        <v>2</v>
      </c>
    </row>
    <row r="128" spans="1:3" ht="18.75" customHeight="1">
      <c r="A128" s="3">
        <v>530</v>
      </c>
      <c r="B128" s="1"/>
      <c r="C128" s="4">
        <v>12</v>
      </c>
    </row>
    <row r="129" spans="1:3" ht="18.75" customHeight="1">
      <c r="A129" s="3">
        <v>531</v>
      </c>
      <c r="B129" s="1" t="s">
        <v>232</v>
      </c>
      <c r="C129" s="4">
        <v>35</v>
      </c>
    </row>
    <row r="130" spans="1:3" ht="18.75" customHeight="1">
      <c r="A130" s="3">
        <v>532</v>
      </c>
      <c r="B130" s="1"/>
      <c r="C130" s="4">
        <v>0</v>
      </c>
    </row>
    <row r="131" spans="1:3" ht="18.75" customHeight="1">
      <c r="A131" s="3">
        <v>545</v>
      </c>
      <c r="B131" s="1"/>
      <c r="C131" s="4">
        <v>0</v>
      </c>
    </row>
    <row r="132" spans="1:3" ht="18.75" customHeight="1">
      <c r="A132" s="3">
        <v>556</v>
      </c>
      <c r="B132" s="1"/>
      <c r="C132" s="4">
        <v>2</v>
      </c>
    </row>
    <row r="133" spans="1:3" ht="18.75" customHeight="1">
      <c r="A133" s="3">
        <v>563</v>
      </c>
      <c r="B133" s="1"/>
      <c r="C133" s="4">
        <v>1</v>
      </c>
    </row>
    <row r="134" spans="1:3" ht="18.75" customHeight="1">
      <c r="A134" s="3">
        <v>571</v>
      </c>
      <c r="B134" s="1"/>
      <c r="C134" s="4">
        <v>0</v>
      </c>
    </row>
    <row r="135" spans="1:3" ht="18.75" customHeight="1">
      <c r="A135" s="3">
        <v>591</v>
      </c>
      <c r="B135" s="1"/>
      <c r="C135" s="4">
        <v>11</v>
      </c>
    </row>
    <row r="136" spans="1:3" ht="18.75" customHeight="1">
      <c r="A136" s="3">
        <v>533</v>
      </c>
      <c r="B136" s="1"/>
      <c r="C136" s="4">
        <v>216</v>
      </c>
    </row>
    <row r="137" spans="1:3" ht="18.75" customHeight="1">
      <c r="A137" s="3">
        <v>534</v>
      </c>
      <c r="B137" s="1"/>
      <c r="C137" s="4">
        <v>60</v>
      </c>
    </row>
    <row r="138" spans="1:3" ht="18.75" customHeight="1">
      <c r="A138" s="3">
        <v>535</v>
      </c>
      <c r="B138" s="1"/>
      <c r="C138" s="4">
        <v>399</v>
      </c>
    </row>
    <row r="139" spans="1:3" ht="18.75" customHeight="1">
      <c r="A139" s="3">
        <v>536</v>
      </c>
      <c r="B139" s="1"/>
      <c r="C139" s="4">
        <v>4</v>
      </c>
    </row>
    <row r="140" spans="1:3" ht="18.75" customHeight="1">
      <c r="A140" s="3">
        <v>537</v>
      </c>
      <c r="B140" s="1"/>
      <c r="C140" s="4">
        <v>0</v>
      </c>
    </row>
    <row r="141" spans="1:3" ht="18.75" customHeight="1">
      <c r="A141" s="3">
        <v>538</v>
      </c>
      <c r="B141" s="1" t="s">
        <v>66</v>
      </c>
      <c r="C141" s="4">
        <v>7</v>
      </c>
    </row>
    <row r="142" spans="1:3" ht="18.75" customHeight="1">
      <c r="A142" s="3">
        <v>539</v>
      </c>
      <c r="B142" s="1"/>
      <c r="C142" s="4">
        <v>1</v>
      </c>
    </row>
    <row r="143" spans="1:3" ht="18.75" customHeight="1">
      <c r="A143" s="3">
        <v>540</v>
      </c>
      <c r="B143" s="1"/>
      <c r="C143" s="4">
        <v>0</v>
      </c>
    </row>
    <row r="144" spans="1:3" ht="18.75" customHeight="1">
      <c r="A144" s="3">
        <v>541</v>
      </c>
      <c r="B144" s="1"/>
      <c r="C144" s="4">
        <v>1</v>
      </c>
    </row>
    <row r="145" spans="1:3" ht="18.75" customHeight="1">
      <c r="A145" s="3">
        <v>542</v>
      </c>
      <c r="B145" s="1"/>
      <c r="C145" s="4">
        <v>0</v>
      </c>
    </row>
    <row r="146" spans="1:3" ht="18.75" customHeight="1">
      <c r="A146" s="3">
        <v>543</v>
      </c>
      <c r="B146" s="1"/>
      <c r="C146" s="4">
        <v>0</v>
      </c>
    </row>
    <row r="147" spans="1:3" ht="18.75" customHeight="1">
      <c r="A147" s="3">
        <v>544</v>
      </c>
      <c r="B147" s="1"/>
      <c r="C147" s="4">
        <v>0</v>
      </c>
    </row>
    <row r="148" spans="1:3" ht="18.75" customHeight="1">
      <c r="A148" s="3">
        <v>547</v>
      </c>
      <c r="B148" s="1" t="s">
        <v>64</v>
      </c>
      <c r="C148" s="4">
        <v>6</v>
      </c>
    </row>
    <row r="149" spans="1:3" ht="18.75" customHeight="1">
      <c r="A149" s="3">
        <v>548</v>
      </c>
      <c r="B149" s="1"/>
      <c r="C149" s="4">
        <v>8</v>
      </c>
    </row>
    <row r="150" spans="1:3" ht="18.75" customHeight="1">
      <c r="A150" s="3">
        <v>549</v>
      </c>
      <c r="B150" s="1"/>
      <c r="C150" s="4">
        <v>23</v>
      </c>
    </row>
    <row r="151" spans="1:3" ht="18.75" customHeight="1">
      <c r="A151" s="3">
        <v>550</v>
      </c>
      <c r="B151" s="1"/>
      <c r="C151" s="4">
        <v>26</v>
      </c>
    </row>
    <row r="152" spans="1:3" ht="18.75" customHeight="1">
      <c r="A152" s="3">
        <v>551</v>
      </c>
      <c r="B152" s="1"/>
      <c r="C152" s="4">
        <v>111</v>
      </c>
    </row>
    <row r="153" spans="1:3" ht="18.75" customHeight="1">
      <c r="A153" s="3">
        <v>552</v>
      </c>
      <c r="B153" s="1"/>
      <c r="C153" s="4">
        <v>4</v>
      </c>
    </row>
    <row r="154" spans="1:3" ht="18.75" customHeight="1">
      <c r="A154" s="3">
        <v>553</v>
      </c>
      <c r="B154" s="1"/>
      <c r="C154" s="4">
        <v>12</v>
      </c>
    </row>
    <row r="155" spans="1:3" ht="18.75" customHeight="1">
      <c r="A155" s="3">
        <v>554</v>
      </c>
      <c r="B155" s="1"/>
      <c r="C155" s="4">
        <v>15</v>
      </c>
    </row>
    <row r="156" spans="1:3" ht="18.75" customHeight="1">
      <c r="A156" s="3">
        <v>557</v>
      </c>
      <c r="B156" s="1" t="s">
        <v>233</v>
      </c>
      <c r="C156" s="4">
        <v>32</v>
      </c>
    </row>
    <row r="157" spans="1:3" ht="18.75" customHeight="1">
      <c r="A157" s="3">
        <v>558</v>
      </c>
      <c r="B157" s="1" t="s">
        <v>234</v>
      </c>
      <c r="C157" s="4">
        <v>127</v>
      </c>
    </row>
    <row r="158" spans="1:3" ht="18.75" customHeight="1">
      <c r="A158" s="3">
        <v>559</v>
      </c>
      <c r="B158" s="1" t="s">
        <v>235</v>
      </c>
      <c r="C158" s="4">
        <v>115</v>
      </c>
    </row>
    <row r="159" spans="1:3" ht="18.75" customHeight="1">
      <c r="A159" s="3">
        <v>560</v>
      </c>
      <c r="B159" s="1" t="s">
        <v>236</v>
      </c>
      <c r="C159" s="4">
        <v>162</v>
      </c>
    </row>
    <row r="160" spans="1:3" ht="18.75" customHeight="1">
      <c r="A160" s="3">
        <v>561</v>
      </c>
      <c r="B160" s="1" t="s">
        <v>237</v>
      </c>
      <c r="C160" s="4">
        <v>139</v>
      </c>
    </row>
    <row r="161" spans="1:3" ht="18.75" customHeight="1">
      <c r="A161" s="3">
        <v>562</v>
      </c>
      <c r="B161" s="1" t="s">
        <v>238</v>
      </c>
      <c r="C161" s="4">
        <v>155</v>
      </c>
    </row>
    <row r="162" spans="1:3" ht="18.75" customHeight="1">
      <c r="A162" s="3">
        <v>555</v>
      </c>
      <c r="B162" s="1" t="s">
        <v>67</v>
      </c>
      <c r="C162" s="4">
        <v>35</v>
      </c>
    </row>
    <row r="163" spans="1:3" ht="18.75" customHeight="1">
      <c r="A163" s="3">
        <v>565</v>
      </c>
      <c r="B163" s="1"/>
      <c r="C163" s="4">
        <v>0</v>
      </c>
    </row>
    <row r="164" spans="1:3" ht="18.75" customHeight="1">
      <c r="A164" s="3">
        <v>566</v>
      </c>
      <c r="B164" s="1"/>
      <c r="C164" s="4">
        <v>0</v>
      </c>
    </row>
    <row r="165" spans="1:3" ht="18.75" customHeight="1">
      <c r="A165" s="3">
        <v>567</v>
      </c>
      <c r="B165" s="1"/>
      <c r="C165" s="4">
        <v>0</v>
      </c>
    </row>
    <row r="166" spans="1:3" ht="18.75" customHeight="1">
      <c r="A166" s="3">
        <v>569</v>
      </c>
      <c r="B166" s="1"/>
      <c r="C166" s="4">
        <v>3</v>
      </c>
    </row>
    <row r="167" spans="1:3" ht="18.75" customHeight="1">
      <c r="A167" s="3">
        <v>570</v>
      </c>
      <c r="B167" s="1" t="s">
        <v>68</v>
      </c>
      <c r="C167" s="4">
        <v>17</v>
      </c>
    </row>
    <row r="168" spans="1:3" ht="18.75" customHeight="1">
      <c r="A168" s="3">
        <v>572</v>
      </c>
      <c r="B168" s="1"/>
      <c r="C168" s="4">
        <v>0</v>
      </c>
    </row>
    <row r="169" spans="1:3" ht="18.75" customHeight="1">
      <c r="A169" s="3">
        <v>585</v>
      </c>
      <c r="B169" s="1"/>
      <c r="C169" s="4">
        <v>0</v>
      </c>
    </row>
    <row r="170" spans="1:3" ht="18.75" customHeight="1">
      <c r="A170" s="3">
        <v>586</v>
      </c>
      <c r="B170" s="1"/>
      <c r="C170" s="4">
        <v>0</v>
      </c>
    </row>
    <row r="171" spans="1:3" ht="18.75" customHeight="1">
      <c r="A171" s="3">
        <v>587</v>
      </c>
      <c r="B171" s="1"/>
      <c r="C171" s="4">
        <v>4</v>
      </c>
    </row>
    <row r="172" spans="1:3" ht="18.75" customHeight="1">
      <c r="A172" s="3">
        <v>588</v>
      </c>
      <c r="B172" s="1"/>
      <c r="C172" s="4">
        <v>6</v>
      </c>
    </row>
    <row r="173" spans="1:3" ht="18.75" customHeight="1">
      <c r="A173" s="3">
        <v>589</v>
      </c>
      <c r="B173" s="1"/>
      <c r="C173" s="4">
        <v>147</v>
      </c>
    </row>
    <row r="174" spans="1:3" ht="18.75" customHeight="1">
      <c r="A174" s="3">
        <v>590</v>
      </c>
      <c r="B174" s="1"/>
      <c r="C174" s="4">
        <v>0</v>
      </c>
    </row>
    <row r="175" spans="1:3" ht="18.75" customHeight="1">
      <c r="A175" s="3">
        <v>592</v>
      </c>
      <c r="B175" s="1"/>
      <c r="C175" s="4">
        <v>15</v>
      </c>
    </row>
    <row r="176" spans="1:3" ht="18.75" customHeight="1">
      <c r="A176" s="3">
        <v>1011</v>
      </c>
      <c r="B176" s="1" t="s">
        <v>239</v>
      </c>
      <c r="C176" s="4">
        <v>1871</v>
      </c>
    </row>
    <row r="177" spans="1:3" ht="18.75" customHeight="1">
      <c r="A177" s="3">
        <v>1021</v>
      </c>
      <c r="B177" s="1" t="s">
        <v>240</v>
      </c>
      <c r="C177" s="4">
        <v>10980</v>
      </c>
    </row>
    <row r="178" spans="1:3" ht="18.75" customHeight="1">
      <c r="A178" s="3">
        <v>1031</v>
      </c>
      <c r="B178" s="1" t="s">
        <v>241</v>
      </c>
      <c r="C178" s="4">
        <v>12336</v>
      </c>
    </row>
    <row r="179" spans="1:3" ht="18.75" customHeight="1">
      <c r="A179" s="3">
        <v>1041</v>
      </c>
      <c r="B179" s="1" t="s">
        <v>242</v>
      </c>
      <c r="C179" s="4">
        <v>958</v>
      </c>
    </row>
    <row r="180" spans="1:3" ht="18.75" customHeight="1">
      <c r="A180" s="3">
        <v>1051</v>
      </c>
      <c r="B180" s="1" t="s">
        <v>243</v>
      </c>
      <c r="C180" s="4">
        <v>10198</v>
      </c>
    </row>
    <row r="181" spans="1:3" ht="18.75" customHeight="1">
      <c r="A181" s="3">
        <v>1061</v>
      </c>
      <c r="B181" s="1" t="s">
        <v>244</v>
      </c>
      <c r="C181" s="4">
        <v>7835</v>
      </c>
    </row>
    <row r="182" spans="1:3" ht="18.75" customHeight="1">
      <c r="A182" s="3">
        <v>1012</v>
      </c>
      <c r="B182" s="1" t="s">
        <v>245</v>
      </c>
      <c r="C182" s="4">
        <v>14248</v>
      </c>
    </row>
    <row r="183" spans="1:3" ht="18.75" customHeight="1">
      <c r="A183" s="3">
        <v>1022</v>
      </c>
      <c r="B183" s="1" t="s">
        <v>246</v>
      </c>
      <c r="C183" s="4">
        <v>10600</v>
      </c>
    </row>
    <row r="184" spans="1:3" ht="18.75" customHeight="1">
      <c r="A184" s="3">
        <v>1032</v>
      </c>
      <c r="B184" s="1" t="s">
        <v>247</v>
      </c>
      <c r="C184" s="4">
        <v>9708</v>
      </c>
    </row>
    <row r="185" spans="1:3" ht="18.75" customHeight="1">
      <c r="A185" s="3">
        <v>1042</v>
      </c>
      <c r="B185" s="1" t="s">
        <v>248</v>
      </c>
      <c r="C185" s="4">
        <v>15211</v>
      </c>
    </row>
    <row r="186" spans="1:3" ht="18.75" customHeight="1">
      <c r="A186" s="3">
        <v>1052</v>
      </c>
      <c r="B186" s="1" t="s">
        <v>50</v>
      </c>
      <c r="C186" s="4">
        <v>13560</v>
      </c>
    </row>
    <row r="187" spans="1:3" ht="18.75" customHeight="1">
      <c r="A187" s="3">
        <v>1062</v>
      </c>
      <c r="B187" s="1" t="s">
        <v>249</v>
      </c>
      <c r="C187" s="4">
        <v>6047</v>
      </c>
    </row>
    <row r="188" spans="1:3" ht="18.75" customHeight="1">
      <c r="A188" s="3">
        <v>1311</v>
      </c>
      <c r="B188" s="1"/>
      <c r="C188" s="4">
        <v>4929</v>
      </c>
    </row>
    <row r="189" spans="1:3" ht="18.75" customHeight="1">
      <c r="A189" s="3">
        <v>1321</v>
      </c>
      <c r="B189" s="1"/>
      <c r="C189" s="4">
        <v>3844</v>
      </c>
    </row>
    <row r="190" spans="1:3" ht="18.75" customHeight="1">
      <c r="A190" s="3">
        <v>1331</v>
      </c>
      <c r="B190" s="1"/>
      <c r="C190" s="4">
        <v>4014</v>
      </c>
    </row>
    <row r="191" spans="1:3" ht="18.75" customHeight="1">
      <c r="A191" s="3">
        <v>1341</v>
      </c>
      <c r="B191" s="1"/>
      <c r="C191" s="4">
        <v>5300</v>
      </c>
    </row>
    <row r="192" spans="1:3" ht="18.75" customHeight="1">
      <c r="A192" s="3">
        <v>1351</v>
      </c>
      <c r="B192" s="1"/>
      <c r="C192" s="4">
        <v>1370</v>
      </c>
    </row>
    <row r="193" spans="1:3" ht="18.75" customHeight="1">
      <c r="A193" s="3">
        <v>1361</v>
      </c>
      <c r="B193" s="1"/>
      <c r="C193" s="4">
        <v>2932</v>
      </c>
    </row>
    <row r="194" spans="1:3" ht="18.75" customHeight="1">
      <c r="A194" s="3">
        <v>1312</v>
      </c>
      <c r="B194" s="1"/>
      <c r="C194" s="4">
        <v>4114</v>
      </c>
    </row>
    <row r="195" spans="1:3" ht="18.75" customHeight="1">
      <c r="A195" s="3">
        <v>1322</v>
      </c>
      <c r="B195" s="1"/>
      <c r="C195" s="4">
        <v>3044</v>
      </c>
    </row>
    <row r="196" spans="1:3" ht="18.75" customHeight="1">
      <c r="A196" s="3">
        <v>1332</v>
      </c>
      <c r="B196" s="1"/>
      <c r="C196" s="4">
        <v>3242</v>
      </c>
    </row>
    <row r="197" spans="1:3" ht="18.75" customHeight="1">
      <c r="A197" s="3">
        <v>1342</v>
      </c>
      <c r="B197" s="1"/>
      <c r="C197" s="4">
        <v>4414</v>
      </c>
    </row>
    <row r="198" spans="1:3" ht="18.75" customHeight="1">
      <c r="A198" s="3">
        <v>1352</v>
      </c>
      <c r="B198" s="1" t="s">
        <v>51</v>
      </c>
      <c r="C198" s="4">
        <v>1498</v>
      </c>
    </row>
    <row r="199" spans="1:3" ht="18.75" customHeight="1">
      <c r="A199" s="3">
        <v>1362</v>
      </c>
      <c r="B199" s="1"/>
      <c r="C199" s="4">
        <v>2392</v>
      </c>
    </row>
    <row r="200" spans="1:3" ht="18.75" customHeight="1">
      <c r="A200" s="3">
        <v>1313</v>
      </c>
      <c r="B200" s="1" t="s">
        <v>250</v>
      </c>
      <c r="C200" s="4">
        <v>10265</v>
      </c>
    </row>
    <row r="201" spans="1:3" ht="18.75" customHeight="1">
      <c r="A201" s="3">
        <v>1323</v>
      </c>
      <c r="B201" s="1" t="s">
        <v>251</v>
      </c>
      <c r="C201" s="4">
        <v>20262</v>
      </c>
    </row>
    <row r="202" spans="1:3" ht="18.75" customHeight="1">
      <c r="A202" s="3">
        <v>1333</v>
      </c>
      <c r="B202" s="1" t="s">
        <v>252</v>
      </c>
      <c r="C202" s="4">
        <v>19616</v>
      </c>
    </row>
    <row r="203" spans="1:3" ht="18.75" customHeight="1">
      <c r="A203" s="3">
        <v>1343</v>
      </c>
      <c r="B203" s="1" t="s">
        <v>253</v>
      </c>
      <c r="C203" s="4">
        <v>11342</v>
      </c>
    </row>
    <row r="204" spans="1:3" ht="18.75" customHeight="1">
      <c r="A204" s="3">
        <v>1353</v>
      </c>
      <c r="B204" s="1" t="s">
        <v>90</v>
      </c>
      <c r="C204" s="4">
        <v>13377</v>
      </c>
    </row>
    <row r="205" spans="1:3" ht="18.75" customHeight="1">
      <c r="A205" s="3">
        <v>1363</v>
      </c>
      <c r="B205" s="1" t="s">
        <v>254</v>
      </c>
      <c r="C205" s="4">
        <v>11507</v>
      </c>
    </row>
    <row r="206" spans="1:3" ht="18.75" customHeight="1">
      <c r="A206" s="3">
        <v>1201</v>
      </c>
      <c r="B206" s="1"/>
      <c r="C206" s="4">
        <v>152</v>
      </c>
    </row>
    <row r="207" spans="1:3" ht="18.75" customHeight="1">
      <c r="A207" s="3">
        <v>1202</v>
      </c>
      <c r="B207" s="2" t="s">
        <v>39</v>
      </c>
      <c r="C207" s="4">
        <v>4570</v>
      </c>
    </row>
    <row r="208" spans="1:3" ht="18.75" customHeight="1">
      <c r="A208" s="3">
        <v>1203</v>
      </c>
      <c r="B208" s="1"/>
      <c r="C208" s="4">
        <v>39967</v>
      </c>
    </row>
    <row r="209" spans="1:3" ht="18.75" customHeight="1">
      <c r="A209" s="3">
        <v>1204</v>
      </c>
      <c r="B209" s="1"/>
      <c r="C209" s="4">
        <v>9006</v>
      </c>
    </row>
    <row r="210" spans="1:3" ht="18.75" customHeight="1">
      <c r="A210" s="3">
        <v>1111</v>
      </c>
      <c r="B210" s="1"/>
      <c r="C210" s="4">
        <v>963</v>
      </c>
    </row>
    <row r="211" spans="1:3" ht="18.75" customHeight="1">
      <c r="A211" s="3">
        <v>1121</v>
      </c>
      <c r="B211" s="1"/>
      <c r="C211" s="4">
        <v>1183</v>
      </c>
    </row>
    <row r="212" spans="1:3" ht="18.75" customHeight="1">
      <c r="A212" s="3">
        <v>1131</v>
      </c>
      <c r="B212" s="1"/>
      <c r="C212" s="4">
        <v>589</v>
      </c>
    </row>
    <row r="213" spans="1:3" ht="18.75" customHeight="1">
      <c r="A213" s="3">
        <v>1141</v>
      </c>
      <c r="B213" s="1"/>
      <c r="C213" s="4">
        <v>1377</v>
      </c>
    </row>
    <row r="214" spans="1:3" ht="18.75" customHeight="1">
      <c r="A214" s="3">
        <v>1151</v>
      </c>
      <c r="B214" s="1" t="s">
        <v>53</v>
      </c>
      <c r="C214" s="4">
        <v>402</v>
      </c>
    </row>
    <row r="215" spans="1:3" ht="18.75" customHeight="1">
      <c r="A215" s="3">
        <v>1161</v>
      </c>
      <c r="B215" s="1"/>
      <c r="C215" s="4">
        <v>1345</v>
      </c>
    </row>
    <row r="216" spans="1:3" ht="18.75" customHeight="1">
      <c r="A216" s="3">
        <v>2001</v>
      </c>
      <c r="B216" s="1" t="s">
        <v>54</v>
      </c>
      <c r="C216" s="4">
        <v>1133</v>
      </c>
    </row>
    <row r="217" spans="1:3" ht="18.75" customHeight="1">
      <c r="A217" s="3">
        <v>2002</v>
      </c>
      <c r="B217" s="1"/>
      <c r="C217" s="4">
        <v>1047</v>
      </c>
    </row>
    <row r="218" spans="1:3" ht="18.75" customHeight="1">
      <c r="A218" s="3">
        <v>2003</v>
      </c>
      <c r="B218" s="1" t="s">
        <v>48</v>
      </c>
      <c r="C218" s="4">
        <v>323</v>
      </c>
    </row>
    <row r="219" spans="1:3" ht="18.75" customHeight="1">
      <c r="A219" s="3">
        <v>1</v>
      </c>
      <c r="B219" s="1"/>
      <c r="C219" s="4">
        <v>1239</v>
      </c>
    </row>
    <row r="220" spans="1:3" ht="18.75" customHeight="1">
      <c r="A220" s="3">
        <v>4011</v>
      </c>
      <c r="B220" s="1"/>
      <c r="C220" s="4">
        <v>5370</v>
      </c>
    </row>
    <row r="221" spans="1:3" ht="18.75" customHeight="1">
      <c r="A221" s="3">
        <v>4021</v>
      </c>
      <c r="B221" s="1"/>
      <c r="C221" s="4">
        <v>5347</v>
      </c>
    </row>
    <row r="222" spans="1:3" ht="18.75" customHeight="1">
      <c r="A222" s="3">
        <v>4031</v>
      </c>
      <c r="B222" s="1"/>
      <c r="C222" s="4">
        <v>4487</v>
      </c>
    </row>
    <row r="223" spans="1:3" ht="18.75" customHeight="1">
      <c r="A223" s="3">
        <v>4041</v>
      </c>
      <c r="B223" s="1"/>
      <c r="C223" s="4">
        <v>2469</v>
      </c>
    </row>
    <row r="224" spans="1:3" ht="18.75" customHeight="1">
      <c r="A224" s="3">
        <v>4051</v>
      </c>
      <c r="B224" s="1"/>
      <c r="C224" s="4">
        <v>3457</v>
      </c>
    </row>
    <row r="225" spans="1:3" ht="18.75" customHeight="1">
      <c r="A225" s="3">
        <v>4061</v>
      </c>
      <c r="B225" s="1"/>
      <c r="C225" s="4">
        <v>1656</v>
      </c>
    </row>
    <row r="226" spans="1:3" ht="18.75" customHeight="1">
      <c r="A226" s="3">
        <v>4071</v>
      </c>
      <c r="B226" s="1"/>
      <c r="C226" s="4">
        <v>3269</v>
      </c>
    </row>
    <row r="227" spans="1:3" ht="18.75" customHeight="1">
      <c r="A227" s="3">
        <v>4081</v>
      </c>
      <c r="B227" s="1"/>
      <c r="C227" s="4">
        <v>8103</v>
      </c>
    </row>
    <row r="228" spans="1:3" ht="18.75" customHeight="1">
      <c r="A228" s="3">
        <v>4091</v>
      </c>
      <c r="B228" s="1"/>
      <c r="C228" s="4">
        <v>6887</v>
      </c>
    </row>
    <row r="229" spans="1:3" ht="18.75" customHeight="1">
      <c r="A229" s="3">
        <v>4101</v>
      </c>
      <c r="B229" s="1"/>
      <c r="C229" s="4">
        <v>2808</v>
      </c>
    </row>
    <row r="230" spans="1:3" ht="18.75" customHeight="1">
      <c r="A230" s="3">
        <v>5011</v>
      </c>
      <c r="B230" s="1"/>
      <c r="C230" s="4">
        <v>3247</v>
      </c>
    </row>
    <row r="231" spans="1:3" ht="18.75" customHeight="1">
      <c r="A231" s="3">
        <v>5021</v>
      </c>
      <c r="B231" s="1"/>
      <c r="C231" s="4">
        <v>3477</v>
      </c>
    </row>
    <row r="232" spans="1:3" ht="18.75" customHeight="1">
      <c r="A232" s="3">
        <v>5031</v>
      </c>
      <c r="B232" s="1"/>
      <c r="C232" s="4">
        <v>8105</v>
      </c>
    </row>
    <row r="233" spans="1:3" ht="18.75" customHeight="1">
      <c r="A233" s="3">
        <v>5041</v>
      </c>
      <c r="B233" s="1"/>
      <c r="C233" s="4">
        <v>8555</v>
      </c>
    </row>
    <row r="234" spans="1:3" ht="18.75" customHeight="1">
      <c r="A234" s="3">
        <v>5051</v>
      </c>
      <c r="B234" s="1"/>
      <c r="C234" s="4">
        <v>4367</v>
      </c>
    </row>
    <row r="235" spans="1:3" ht="18.75" customHeight="1">
      <c r="A235" s="3">
        <v>5061</v>
      </c>
      <c r="B235" s="1"/>
      <c r="C235" s="4">
        <v>1131</v>
      </c>
    </row>
    <row r="236" spans="1:3" ht="18.75" customHeight="1">
      <c r="A236" s="3">
        <v>5111</v>
      </c>
      <c r="B236" s="1"/>
      <c r="C236" s="4">
        <v>252</v>
      </c>
    </row>
    <row r="237" spans="1:3" ht="18.75" customHeight="1">
      <c r="A237" s="3">
        <v>5121</v>
      </c>
      <c r="B237" s="1"/>
      <c r="C237" s="4">
        <v>130</v>
      </c>
    </row>
    <row r="238" spans="1:3" ht="18.75" customHeight="1">
      <c r="A238" s="3">
        <v>5131</v>
      </c>
      <c r="B238" s="1"/>
      <c r="C238" s="4">
        <v>192</v>
      </c>
    </row>
    <row r="239" spans="1:3" ht="18.75" customHeight="1">
      <c r="A239" s="3">
        <v>5141</v>
      </c>
      <c r="B239" s="1"/>
      <c r="C239" s="4">
        <v>171</v>
      </c>
    </row>
    <row r="240" spans="1:3" ht="18.75" customHeight="1">
      <c r="A240" s="3">
        <v>5311</v>
      </c>
      <c r="B240" s="1"/>
      <c r="C240" s="4">
        <v>37</v>
      </c>
    </row>
    <row r="241" spans="1:3" ht="18.75" customHeight="1">
      <c r="A241" s="3">
        <v>5321</v>
      </c>
      <c r="B241" s="1"/>
      <c r="C241" s="4">
        <v>56</v>
      </c>
    </row>
    <row r="242" spans="1:3" ht="18.75" customHeight="1">
      <c r="A242" s="3">
        <v>5331</v>
      </c>
      <c r="B242" s="1"/>
      <c r="C242" s="4">
        <v>68</v>
      </c>
    </row>
    <row r="243" spans="1:3" ht="18.75" customHeight="1">
      <c r="A243" s="3">
        <v>5341</v>
      </c>
      <c r="B243" s="1"/>
      <c r="C243" s="4">
        <v>47</v>
      </c>
    </row>
    <row r="244" spans="1:3" ht="18.75" customHeight="1">
      <c r="A244" s="3">
        <v>5211</v>
      </c>
      <c r="B244" s="1"/>
      <c r="C244" s="4">
        <v>152</v>
      </c>
    </row>
    <row r="245" spans="1:3" ht="18.75" customHeight="1">
      <c r="A245" s="3">
        <v>5221</v>
      </c>
      <c r="B245" s="1"/>
      <c r="C245" s="4">
        <v>206</v>
      </c>
    </row>
    <row r="246" spans="1:3" ht="18.75" customHeight="1">
      <c r="A246" s="3">
        <v>5231</v>
      </c>
      <c r="B246" s="1"/>
      <c r="C246" s="4">
        <v>187</v>
      </c>
    </row>
    <row r="247" spans="1:3" ht="18.75" customHeight="1">
      <c r="A247" s="3">
        <v>5241</v>
      </c>
      <c r="B247" s="1"/>
      <c r="C247" s="4">
        <v>75</v>
      </c>
    </row>
    <row r="248" spans="1:3" ht="18.75" customHeight="1">
      <c r="A248" s="3">
        <v>5411</v>
      </c>
      <c r="B248" s="1" t="s">
        <v>255</v>
      </c>
      <c r="C248" s="4">
        <v>1</v>
      </c>
    </row>
    <row r="249" spans="1:3" ht="18.75" customHeight="1">
      <c r="A249" s="3">
        <v>5421</v>
      </c>
      <c r="B249" s="1" t="s">
        <v>256</v>
      </c>
      <c r="C249" s="4">
        <v>130</v>
      </c>
    </row>
    <row r="250" spans="1:3" ht="18.75" customHeight="1">
      <c r="A250" s="3">
        <v>5431</v>
      </c>
      <c r="B250" s="1" t="s">
        <v>257</v>
      </c>
      <c r="C250" s="4">
        <v>128</v>
      </c>
    </row>
    <row r="251" spans="1:3" ht="18.75" customHeight="1">
      <c r="A251" s="3">
        <v>5441</v>
      </c>
      <c r="B251" s="1" t="s">
        <v>258</v>
      </c>
      <c r="C251" s="4">
        <v>159</v>
      </c>
    </row>
    <row r="252" spans="1:3" ht="18.75" customHeight="1">
      <c r="A252" s="3">
        <v>5451</v>
      </c>
      <c r="B252" s="1" t="s">
        <v>259</v>
      </c>
      <c r="C252" s="4">
        <v>98</v>
      </c>
    </row>
    <row r="253" spans="1:3" ht="18.75" customHeight="1">
      <c r="A253" s="3">
        <v>5461</v>
      </c>
      <c r="B253" s="1" t="s">
        <v>260</v>
      </c>
      <c r="C253" s="4">
        <v>68</v>
      </c>
    </row>
    <row r="254" spans="1:3" ht="18.75" customHeight="1">
      <c r="A254" s="3">
        <v>5471</v>
      </c>
      <c r="B254" s="1" t="s">
        <v>261</v>
      </c>
      <c r="C254" s="4">
        <v>131</v>
      </c>
    </row>
    <row r="255" spans="1:3" ht="18.75" customHeight="1">
      <c r="A255" s="3">
        <v>5481</v>
      </c>
      <c r="B255" s="1" t="s">
        <v>262</v>
      </c>
      <c r="C255" s="4">
        <v>171</v>
      </c>
    </row>
    <row r="256" spans="1:3" ht="18.75" customHeight="1">
      <c r="A256" s="3">
        <v>5491</v>
      </c>
      <c r="B256" s="1" t="s">
        <v>263</v>
      </c>
      <c r="C256" s="4">
        <v>135</v>
      </c>
    </row>
    <row r="257" spans="1:3" ht="18.75" customHeight="1">
      <c r="A257" s="3">
        <v>5501</v>
      </c>
      <c r="B257" s="1" t="s">
        <v>264</v>
      </c>
      <c r="C257" s="4">
        <v>165</v>
      </c>
    </row>
    <row r="258" spans="1:3" ht="18.75" customHeight="1">
      <c r="A258" s="3">
        <v>6511</v>
      </c>
      <c r="B258" s="1" t="s">
        <v>58</v>
      </c>
      <c r="C258" s="4">
        <v>1</v>
      </c>
    </row>
    <row r="259" spans="1:3" ht="18.75" customHeight="1">
      <c r="A259" s="3">
        <v>20611</v>
      </c>
      <c r="B259" s="1"/>
      <c r="C259" s="4">
        <v>321</v>
      </c>
    </row>
    <row r="260" spans="1:3" ht="18.75" customHeight="1">
      <c r="A260" s="3">
        <v>20621</v>
      </c>
      <c r="B260" s="1"/>
      <c r="C260" s="4">
        <v>536</v>
      </c>
    </row>
    <row r="261" spans="1:3" ht="18.75" customHeight="1">
      <c r="A261" s="3">
        <v>20631</v>
      </c>
      <c r="B261" s="1"/>
      <c r="C261" s="4">
        <v>498</v>
      </c>
    </row>
    <row r="262" spans="1:3" ht="18.75" customHeight="1">
      <c r="A262" s="3">
        <v>20641</v>
      </c>
      <c r="B262" s="1"/>
      <c r="C262" s="4">
        <v>417</v>
      </c>
    </row>
    <row r="263" spans="1:3" ht="18.75" customHeight="1">
      <c r="A263" s="3">
        <v>20651</v>
      </c>
      <c r="B263" s="1"/>
      <c r="C263" s="4">
        <v>453</v>
      </c>
    </row>
    <row r="264" spans="1:3" ht="18.75" customHeight="1">
      <c r="A264" s="3">
        <v>20661</v>
      </c>
      <c r="B264" s="1"/>
      <c r="C264" s="4">
        <v>416</v>
      </c>
    </row>
    <row r="265" spans="1:3" ht="18.75" customHeight="1">
      <c r="A265" s="3">
        <v>20711</v>
      </c>
      <c r="B265" s="1"/>
      <c r="C265" s="4">
        <v>1728</v>
      </c>
    </row>
    <row r="266" spans="1:3" ht="18.75" customHeight="1">
      <c r="A266" s="3">
        <v>20721</v>
      </c>
      <c r="B266" s="1"/>
      <c r="C266" s="4">
        <v>1533</v>
      </c>
    </row>
    <row r="267" spans="1:3" ht="18.75" customHeight="1">
      <c r="A267" s="3">
        <v>20731</v>
      </c>
      <c r="B267" s="1"/>
      <c r="C267" s="4">
        <v>2169</v>
      </c>
    </row>
    <row r="268" spans="1:3" ht="18.75" customHeight="1">
      <c r="A268" s="3">
        <v>20741</v>
      </c>
      <c r="B268" s="1"/>
      <c r="C268" s="4">
        <v>1403</v>
      </c>
    </row>
    <row r="269" spans="1:3" ht="18.75" customHeight="1">
      <c r="A269" s="5">
        <v>20004</v>
      </c>
      <c r="B269" s="6" t="s">
        <v>40</v>
      </c>
    </row>
    <row r="270" spans="1:3" ht="18.75" customHeight="1"/>
    <row r="271" spans="1:3" ht="18.75" customHeight="1"/>
    <row r="272" spans="1:3" ht="18.75" customHeight="1"/>
    <row r="273" spans="1:26" ht="18.75" customHeight="1">
      <c r="A273" s="7">
        <v>1041</v>
      </c>
      <c r="B273" s="7">
        <v>1343</v>
      </c>
      <c r="C273" s="7">
        <v>517</v>
      </c>
      <c r="D273" s="7">
        <v>114</v>
      </c>
      <c r="E273" s="7">
        <v>5011</v>
      </c>
      <c r="F273" s="7">
        <v>557</v>
      </c>
      <c r="G273" s="7">
        <v>41</v>
      </c>
    </row>
    <row r="274" spans="1:26" ht="18.75" customHeight="1">
      <c r="A274" s="7">
        <v>1021</v>
      </c>
      <c r="B274" s="7">
        <v>1323</v>
      </c>
      <c r="C274" s="7">
        <v>513</v>
      </c>
      <c r="D274" s="7">
        <v>112</v>
      </c>
      <c r="E274" s="7">
        <v>5021</v>
      </c>
      <c r="F274" s="7">
        <v>558</v>
      </c>
      <c r="G274" s="7">
        <v>42</v>
      </c>
    </row>
    <row r="275" spans="1:26" ht="18.75" customHeight="1">
      <c r="A275" s="7">
        <v>1031</v>
      </c>
      <c r="B275" s="7">
        <v>1333</v>
      </c>
      <c r="C275" s="7">
        <v>515</v>
      </c>
      <c r="D275" s="7">
        <v>113</v>
      </c>
      <c r="E275" s="7">
        <v>5031</v>
      </c>
      <c r="F275" s="7">
        <v>559</v>
      </c>
      <c r="G275" s="7">
        <v>43</v>
      </c>
    </row>
    <row r="276" spans="1:26" ht="18.75" customHeight="1">
      <c r="A276" s="7">
        <v>1041</v>
      </c>
      <c r="B276" s="7">
        <v>1343</v>
      </c>
      <c r="C276" s="7">
        <v>517</v>
      </c>
      <c r="D276" s="7">
        <v>114</v>
      </c>
      <c r="E276" s="7">
        <v>5041</v>
      </c>
      <c r="F276" s="7">
        <v>560</v>
      </c>
      <c r="G276" s="7">
        <v>44</v>
      </c>
    </row>
    <row r="277" spans="1:26" ht="18.75" customHeight="1">
      <c r="A277" s="7">
        <v>1051</v>
      </c>
      <c r="B277" s="7">
        <v>1353</v>
      </c>
      <c r="C277" s="7">
        <v>519</v>
      </c>
      <c r="D277" s="7">
        <v>115</v>
      </c>
      <c r="E277" s="7">
        <v>5051</v>
      </c>
      <c r="F277" s="7">
        <v>561</v>
      </c>
      <c r="G277" s="7">
        <v>45</v>
      </c>
    </row>
    <row r="278" spans="1:26" ht="18.75" customHeight="1">
      <c r="A278" s="7">
        <v>1061</v>
      </c>
      <c r="B278" s="7">
        <v>1363</v>
      </c>
      <c r="C278" s="7">
        <v>521</v>
      </c>
      <c r="D278" s="7">
        <v>116</v>
      </c>
      <c r="E278" s="7">
        <v>5061</v>
      </c>
      <c r="F278" s="7">
        <v>562</v>
      </c>
      <c r="G278" s="7">
        <v>46</v>
      </c>
    </row>
    <row r="279" spans="1:26" ht="18.75" customHeight="1"/>
    <row r="280" spans="1:26" ht="18.75" customHeight="1">
      <c r="A280" s="7">
        <v>1202</v>
      </c>
      <c r="B280" s="7">
        <v>20004</v>
      </c>
      <c r="C280" s="7">
        <v>79</v>
      </c>
      <c r="D280" s="7">
        <v>2003</v>
      </c>
      <c r="E280" s="7">
        <v>1052</v>
      </c>
      <c r="F280" s="7">
        <v>1352</v>
      </c>
      <c r="G280" s="7">
        <v>1353</v>
      </c>
      <c r="H280" s="7">
        <v>1151</v>
      </c>
      <c r="I280" s="7">
        <v>2001</v>
      </c>
      <c r="J280" s="7">
        <v>6511</v>
      </c>
      <c r="K280" s="7">
        <v>547</v>
      </c>
      <c r="L280" s="7">
        <v>538</v>
      </c>
      <c r="M280" s="7">
        <v>555</v>
      </c>
      <c r="N280" s="7">
        <v>570</v>
      </c>
      <c r="O280" s="7">
        <v>529</v>
      </c>
      <c r="P280" s="7">
        <v>561</v>
      </c>
      <c r="Q280" s="7">
        <v>17</v>
      </c>
      <c r="R280" s="7">
        <v>2</v>
      </c>
      <c r="S280" s="7">
        <v>35</v>
      </c>
      <c r="T280" s="2"/>
      <c r="U280" s="2"/>
      <c r="V280" s="2"/>
      <c r="W280" s="2"/>
      <c r="X280" s="2"/>
      <c r="Y280" s="2"/>
      <c r="Z280" s="2"/>
    </row>
    <row r="281" spans="1:26" ht="18.75" customHeight="1"/>
    <row r="282" spans="1:26" ht="18.75" customHeight="1">
      <c r="A282" s="7">
        <v>5411</v>
      </c>
      <c r="B282" s="7">
        <v>4011</v>
      </c>
    </row>
    <row r="283" spans="1:26" ht="18.75" customHeight="1">
      <c r="A283" s="7">
        <v>5421</v>
      </c>
      <c r="B283" s="7">
        <v>4021</v>
      </c>
    </row>
    <row r="284" spans="1:26" ht="18.75" customHeight="1">
      <c r="A284" s="7">
        <v>5431</v>
      </c>
      <c r="B284" s="7">
        <v>4031</v>
      </c>
    </row>
    <row r="285" spans="1:26" ht="18.75" customHeight="1">
      <c r="A285" s="7">
        <v>5441</v>
      </c>
      <c r="B285" s="7">
        <v>4041</v>
      </c>
    </row>
    <row r="286" spans="1:26" ht="18.75" customHeight="1">
      <c r="A286" s="7">
        <v>5451</v>
      </c>
      <c r="B286" s="7">
        <v>4051</v>
      </c>
    </row>
    <row r="287" spans="1:26" ht="18.75" customHeight="1">
      <c r="A287" s="7">
        <v>5461</v>
      </c>
      <c r="B287" s="7">
        <v>4061</v>
      </c>
    </row>
    <row r="288" spans="1:26" ht="18.75" customHeight="1">
      <c r="A288" s="7">
        <v>5471</v>
      </c>
      <c r="B288" s="7">
        <v>4071</v>
      </c>
    </row>
    <row r="289" spans="1:2" ht="18.75" customHeight="1">
      <c r="A289" s="7">
        <v>5481</v>
      </c>
      <c r="B289" s="7">
        <v>4081</v>
      </c>
    </row>
    <row r="290" spans="1:2" ht="18.75" customHeight="1">
      <c r="A290" s="7">
        <v>5491</v>
      </c>
      <c r="B290" s="7">
        <v>4091</v>
      </c>
    </row>
    <row r="291" spans="1:2" ht="18.75" customHeight="1">
      <c r="A291" s="7">
        <v>5501</v>
      </c>
      <c r="B291" s="7">
        <v>4101</v>
      </c>
    </row>
  </sheetData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77"/>
  <sheetViews>
    <sheetView topLeftCell="A37" workbookViewId="0">
      <selection activeCell="J79" sqref="J79"/>
    </sheetView>
  </sheetViews>
  <sheetFormatPr defaultRowHeight="14.5"/>
  <cols>
    <col min="1" max="1" width="13.59765625" style="13" bestFit="1" customWidth="1"/>
  </cols>
  <sheetData>
    <row r="1" spans="1:2" ht="18.75" customHeight="1">
      <c r="A1" s="4">
        <v>1041</v>
      </c>
      <c r="B1" t="s">
        <v>100</v>
      </c>
    </row>
    <row r="2" spans="1:2" ht="18.75" customHeight="1">
      <c r="A2" s="4">
        <v>1021</v>
      </c>
      <c r="B2" t="s">
        <v>101</v>
      </c>
    </row>
    <row r="3" spans="1:2" ht="18.75" customHeight="1">
      <c r="A3" s="4">
        <v>1031</v>
      </c>
      <c r="B3" t="s">
        <v>102</v>
      </c>
    </row>
    <row r="4" spans="1:2" ht="18.75" customHeight="1">
      <c r="A4" s="4">
        <v>1041</v>
      </c>
      <c r="B4" t="s">
        <v>100</v>
      </c>
    </row>
    <row r="5" spans="1:2" ht="18.75" customHeight="1">
      <c r="A5" s="4">
        <v>1051</v>
      </c>
      <c r="B5" t="s">
        <v>103</v>
      </c>
    </row>
    <row r="6" spans="1:2" ht="18.75" customHeight="1">
      <c r="A6" s="4">
        <v>1061</v>
      </c>
      <c r="B6" t="s">
        <v>104</v>
      </c>
    </row>
    <row r="7" spans="1:2" ht="18.75" customHeight="1">
      <c r="A7" s="4">
        <v>1343</v>
      </c>
      <c r="B7" t="s">
        <v>105</v>
      </c>
    </row>
    <row r="8" spans="1:2" ht="18.75" customHeight="1">
      <c r="A8" s="4">
        <v>1323</v>
      </c>
      <c r="B8" t="s">
        <v>106</v>
      </c>
    </row>
    <row r="9" spans="1:2" ht="18.75" customHeight="1">
      <c r="A9" s="4">
        <v>1333</v>
      </c>
      <c r="B9" t="s">
        <v>107</v>
      </c>
    </row>
    <row r="10" spans="1:2" ht="18.75" customHeight="1">
      <c r="A10" s="4">
        <v>1343</v>
      </c>
      <c r="B10" t="s">
        <v>105</v>
      </c>
    </row>
    <row r="11" spans="1:2" ht="18.75" customHeight="1">
      <c r="A11" s="4">
        <v>1353</v>
      </c>
      <c r="B11" t="s">
        <v>108</v>
      </c>
    </row>
    <row r="12" spans="1:2" ht="18.75" customHeight="1">
      <c r="A12" s="4">
        <v>1363</v>
      </c>
      <c r="B12" t="s">
        <v>109</v>
      </c>
    </row>
    <row r="13" spans="1:2" ht="18.75" customHeight="1">
      <c r="A13" s="4">
        <v>517</v>
      </c>
      <c r="B13" t="s">
        <v>110</v>
      </c>
    </row>
    <row r="14" spans="1:2" ht="18.75" customHeight="1">
      <c r="A14" s="4">
        <v>513</v>
      </c>
      <c r="B14" t="s">
        <v>111</v>
      </c>
    </row>
    <row r="15" spans="1:2" ht="18.75" customHeight="1">
      <c r="A15" s="4">
        <v>515</v>
      </c>
      <c r="B15" t="s">
        <v>112</v>
      </c>
    </row>
    <row r="16" spans="1:2" ht="18.75" customHeight="1">
      <c r="A16" s="4">
        <v>517</v>
      </c>
      <c r="B16" t="s">
        <v>110</v>
      </c>
    </row>
    <row r="17" spans="1:2" ht="18.75" customHeight="1">
      <c r="A17" s="4">
        <v>519</v>
      </c>
      <c r="B17" t="s">
        <v>113</v>
      </c>
    </row>
    <row r="18" spans="1:2" ht="18.75" customHeight="1">
      <c r="A18" s="4">
        <v>521</v>
      </c>
      <c r="B18" t="s">
        <v>114</v>
      </c>
    </row>
    <row r="19" spans="1:2" ht="18.75" customHeight="1">
      <c r="A19" s="4">
        <v>114</v>
      </c>
      <c r="B19" t="s">
        <v>115</v>
      </c>
    </row>
    <row r="20" spans="1:2" ht="18.75" customHeight="1">
      <c r="A20" s="4">
        <v>112</v>
      </c>
      <c r="B20" t="s">
        <v>116</v>
      </c>
    </row>
    <row r="21" spans="1:2" ht="18.75" customHeight="1">
      <c r="A21" s="4">
        <v>113</v>
      </c>
      <c r="B21" t="s">
        <v>117</v>
      </c>
    </row>
    <row r="22" spans="1:2" ht="18.75" customHeight="1">
      <c r="A22" s="4">
        <v>114</v>
      </c>
      <c r="B22" t="s">
        <v>115</v>
      </c>
    </row>
    <row r="23" spans="1:2" ht="18.75" customHeight="1">
      <c r="A23" s="4">
        <v>115</v>
      </c>
      <c r="B23" t="s">
        <v>118</v>
      </c>
    </row>
    <row r="24" spans="1:2" ht="18.75" customHeight="1">
      <c r="A24" s="4">
        <v>116</v>
      </c>
      <c r="B24" t="s">
        <v>119</v>
      </c>
    </row>
    <row r="25" spans="1:2" ht="18.75" customHeight="1">
      <c r="A25" s="4">
        <v>5011</v>
      </c>
      <c r="B25" t="s">
        <v>120</v>
      </c>
    </row>
    <row r="26" spans="1:2" ht="18.75" customHeight="1">
      <c r="A26" s="4">
        <v>5021</v>
      </c>
      <c r="B26" t="s">
        <v>121</v>
      </c>
    </row>
    <row r="27" spans="1:2" ht="18.75" customHeight="1">
      <c r="A27" s="4">
        <v>5031</v>
      </c>
      <c r="B27" t="s">
        <v>122</v>
      </c>
    </row>
    <row r="28" spans="1:2" ht="18.75" customHeight="1">
      <c r="A28" s="4">
        <v>5041</v>
      </c>
      <c r="B28" t="s">
        <v>123</v>
      </c>
    </row>
    <row r="29" spans="1:2" ht="18.75" customHeight="1">
      <c r="A29" s="4">
        <v>5051</v>
      </c>
      <c r="B29" t="s">
        <v>124</v>
      </c>
    </row>
    <row r="30" spans="1:2" ht="18.75" customHeight="1">
      <c r="A30" s="4">
        <v>5061</v>
      </c>
      <c r="B30" t="s">
        <v>125</v>
      </c>
    </row>
    <row r="31" spans="1:2" ht="18.75" customHeight="1">
      <c r="A31" s="4">
        <v>557</v>
      </c>
      <c r="B31" t="s">
        <v>126</v>
      </c>
    </row>
    <row r="32" spans="1:2" ht="18.75" customHeight="1">
      <c r="A32" s="4">
        <v>558</v>
      </c>
      <c r="B32" t="s">
        <v>127</v>
      </c>
    </row>
    <row r="33" spans="1:2" ht="18.75" customHeight="1">
      <c r="A33" s="4">
        <v>559</v>
      </c>
      <c r="B33" t="s">
        <v>128</v>
      </c>
    </row>
    <row r="34" spans="1:2" ht="18.75" customHeight="1">
      <c r="A34" s="4">
        <v>560</v>
      </c>
      <c r="B34" t="s">
        <v>129</v>
      </c>
    </row>
    <row r="35" spans="1:2" ht="18.75" customHeight="1">
      <c r="A35" s="4">
        <v>561</v>
      </c>
      <c r="B35" t="s">
        <v>130</v>
      </c>
    </row>
    <row r="36" spans="1:2" ht="18.75" customHeight="1">
      <c r="A36" s="4">
        <v>562</v>
      </c>
      <c r="B36" t="s">
        <v>131</v>
      </c>
    </row>
    <row r="37" spans="1:2" ht="18.75" customHeight="1">
      <c r="A37" s="4">
        <v>41</v>
      </c>
      <c r="B37" t="s">
        <v>132</v>
      </c>
    </row>
    <row r="38" spans="1:2" ht="18.75" customHeight="1">
      <c r="A38" s="4">
        <v>42</v>
      </c>
      <c r="B38" t="s">
        <v>133</v>
      </c>
    </row>
    <row r="39" spans="1:2" ht="18.75" customHeight="1">
      <c r="A39" s="4">
        <v>43</v>
      </c>
      <c r="B39" t="s">
        <v>134</v>
      </c>
    </row>
    <row r="40" spans="1:2" ht="18.75" customHeight="1">
      <c r="A40" s="4">
        <v>44</v>
      </c>
      <c r="B40" t="s">
        <v>135</v>
      </c>
    </row>
    <row r="41" spans="1:2" ht="18.75" customHeight="1">
      <c r="A41" s="4">
        <v>45</v>
      </c>
      <c r="B41" t="s">
        <v>136</v>
      </c>
    </row>
    <row r="42" spans="1:2" ht="18.75" customHeight="1">
      <c r="A42" s="4">
        <v>46</v>
      </c>
      <c r="B42" t="s">
        <v>137</v>
      </c>
    </row>
    <row r="43" spans="1:2" ht="18.75" customHeight="1">
      <c r="A43" s="4">
        <v>1202</v>
      </c>
      <c r="B43" t="s">
        <v>138</v>
      </c>
    </row>
    <row r="44" spans="1:2" ht="18.75" customHeight="1">
      <c r="A44" s="4">
        <v>79</v>
      </c>
      <c r="B44" t="s">
        <v>139</v>
      </c>
    </row>
    <row r="45" spans="1:2" ht="18.75" customHeight="1">
      <c r="A45" s="4">
        <v>2003</v>
      </c>
      <c r="B45" t="s">
        <v>140</v>
      </c>
    </row>
    <row r="46" spans="1:2" ht="18.75" customHeight="1">
      <c r="A46" s="4">
        <v>1052</v>
      </c>
      <c r="B46" t="s">
        <v>141</v>
      </c>
    </row>
    <row r="47" spans="1:2" ht="18.75" customHeight="1">
      <c r="A47" s="4">
        <v>1352</v>
      </c>
      <c r="B47" t="s">
        <v>142</v>
      </c>
    </row>
    <row r="48" spans="1:2" ht="18.75" customHeight="1">
      <c r="A48" s="4">
        <v>1353</v>
      </c>
      <c r="B48" t="s">
        <v>108</v>
      </c>
    </row>
    <row r="49" spans="1:2" ht="18.75" customHeight="1">
      <c r="A49" s="4">
        <v>1151</v>
      </c>
      <c r="B49" t="s">
        <v>143</v>
      </c>
    </row>
    <row r="50" spans="1:2" ht="18.75" customHeight="1">
      <c r="A50" s="4">
        <v>2001</v>
      </c>
      <c r="B50" t="s">
        <v>144</v>
      </c>
    </row>
    <row r="51" spans="1:2" ht="18.75" customHeight="1">
      <c r="A51" s="4">
        <v>6511</v>
      </c>
      <c r="B51" t="s">
        <v>145</v>
      </c>
    </row>
    <row r="52" spans="1:2" ht="18.75" customHeight="1">
      <c r="A52" s="4">
        <v>547</v>
      </c>
      <c r="B52" t="s">
        <v>146</v>
      </c>
    </row>
    <row r="53" spans="1:2" ht="18.75" customHeight="1">
      <c r="A53" s="4">
        <v>538</v>
      </c>
      <c r="B53" t="s">
        <v>147</v>
      </c>
    </row>
    <row r="54" spans="1:2" ht="18.75" customHeight="1">
      <c r="A54" s="4">
        <v>555</v>
      </c>
      <c r="B54" t="s">
        <v>148</v>
      </c>
    </row>
    <row r="55" spans="1:2" ht="18.75" customHeight="1">
      <c r="A55" s="4">
        <v>570</v>
      </c>
      <c r="B55" t="s">
        <v>149</v>
      </c>
    </row>
    <row r="56" spans="1:2" ht="18.75" customHeight="1">
      <c r="A56" s="4">
        <v>529</v>
      </c>
      <c r="B56" t="s">
        <v>150</v>
      </c>
    </row>
    <row r="57" spans="1:2" ht="18.75" customHeight="1">
      <c r="A57" s="4">
        <v>531</v>
      </c>
      <c r="B57" t="s">
        <v>151</v>
      </c>
    </row>
    <row r="58" spans="1:2" ht="18.75" customHeight="1">
      <c r="A58" s="4">
        <v>5411</v>
      </c>
      <c r="B58" t="s">
        <v>145</v>
      </c>
    </row>
    <row r="59" spans="1:2" ht="18.75" customHeight="1">
      <c r="A59" s="4">
        <v>5421</v>
      </c>
      <c r="B59" t="s">
        <v>152</v>
      </c>
    </row>
    <row r="60" spans="1:2" ht="18.75" customHeight="1">
      <c r="A60" s="4">
        <v>5431</v>
      </c>
      <c r="B60" t="s">
        <v>153</v>
      </c>
    </row>
    <row r="61" spans="1:2" ht="18.75" customHeight="1">
      <c r="A61" s="4">
        <v>5441</v>
      </c>
      <c r="B61" t="s">
        <v>154</v>
      </c>
    </row>
    <row r="62" spans="1:2" ht="18.75" customHeight="1">
      <c r="A62" s="4">
        <v>5451</v>
      </c>
      <c r="B62" t="s">
        <v>155</v>
      </c>
    </row>
    <row r="63" spans="1:2" ht="18.75" customHeight="1">
      <c r="A63" s="4">
        <v>5461</v>
      </c>
      <c r="B63" t="s">
        <v>156</v>
      </c>
    </row>
    <row r="64" spans="1:2" ht="18.75" customHeight="1">
      <c r="A64" s="4">
        <v>5471</v>
      </c>
      <c r="B64" t="s">
        <v>157</v>
      </c>
    </row>
    <row r="65" spans="1:2" ht="18.75" customHeight="1">
      <c r="A65" s="4">
        <v>5481</v>
      </c>
      <c r="B65" t="s">
        <v>158</v>
      </c>
    </row>
    <row r="66" spans="1:2" ht="18.75" customHeight="1">
      <c r="A66" s="4">
        <v>5491</v>
      </c>
      <c r="B66" t="s">
        <v>159</v>
      </c>
    </row>
    <row r="67" spans="1:2" ht="18.75" customHeight="1">
      <c r="A67" s="4">
        <v>5501</v>
      </c>
      <c r="B67" t="s">
        <v>160</v>
      </c>
    </row>
    <row r="68" spans="1:2" ht="18.75" customHeight="1">
      <c r="A68" s="4">
        <v>4011</v>
      </c>
      <c r="B68" t="s">
        <v>161</v>
      </c>
    </row>
    <row r="69" spans="1:2" ht="18.75" customHeight="1">
      <c r="A69" s="4">
        <v>4021</v>
      </c>
      <c r="B69" t="s">
        <v>162</v>
      </c>
    </row>
    <row r="70" spans="1:2" ht="18.75" customHeight="1">
      <c r="A70" s="4">
        <v>4031</v>
      </c>
      <c r="B70" t="s">
        <v>163</v>
      </c>
    </row>
    <row r="71" spans="1:2" ht="18.75" customHeight="1">
      <c r="A71" s="4">
        <v>4041</v>
      </c>
      <c r="B71" t="s">
        <v>164</v>
      </c>
    </row>
    <row r="72" spans="1:2" ht="18.75" customHeight="1">
      <c r="A72" s="4">
        <v>4051</v>
      </c>
      <c r="B72" t="s">
        <v>165</v>
      </c>
    </row>
    <row r="73" spans="1:2" ht="18.75" customHeight="1">
      <c r="A73" s="4">
        <v>4061</v>
      </c>
      <c r="B73" t="s">
        <v>166</v>
      </c>
    </row>
    <row r="74" spans="1:2" ht="18.75" customHeight="1">
      <c r="A74" s="4">
        <v>4071</v>
      </c>
      <c r="B74" t="s">
        <v>167</v>
      </c>
    </row>
    <row r="75" spans="1:2" ht="18.75" customHeight="1">
      <c r="A75" s="4">
        <v>4081</v>
      </c>
      <c r="B75" t="s">
        <v>168</v>
      </c>
    </row>
    <row r="76" spans="1:2" ht="18.75" customHeight="1">
      <c r="A76" s="4">
        <v>4091</v>
      </c>
      <c r="B76" t="s">
        <v>169</v>
      </c>
    </row>
    <row r="77" spans="1:2" ht="18.75" customHeight="1">
      <c r="A77" s="4">
        <v>4101</v>
      </c>
      <c r="B77" t="s">
        <v>170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礎武器</vt:lpstr>
      <vt:lpstr>十天超越</vt:lpstr>
      <vt:lpstr>所需素材</vt:lpstr>
      <vt:lpstr>十天超越ID別</vt:lpstr>
      <vt:lpstr>素材ID對照</vt:lpstr>
      <vt:lpstr>工作表6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李明彥</cp:lastModifiedBy>
  <dcterms:created xsi:type="dcterms:W3CDTF">2024-03-01T09:17:36Z</dcterms:created>
  <dcterms:modified xsi:type="dcterms:W3CDTF">2024-03-01T13:56:55Z</dcterms:modified>
</cp:coreProperties>
</file>