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760" windowHeight="5445" activeTab="1"/>
  </bookViews>
  <sheets>
    <sheet name="februari" sheetId="1" r:id="rId1"/>
    <sheet name="maret" sheetId="2" r:id="rId2"/>
  </sheets>
  <calcPr calcId="144525"/>
</workbook>
</file>

<file path=xl/sharedStrings.xml><?xml version="1.0" encoding="utf-8"?>
<sst xmlns="http://schemas.openxmlformats.org/spreadsheetml/2006/main" count="61">
  <si>
    <t>tanggal</t>
  </si>
  <si>
    <t>barang</t>
  </si>
  <si>
    <t>modal</t>
  </si>
  <si>
    <t>jual</t>
  </si>
  <si>
    <t>kategori</t>
  </si>
  <si>
    <t>untung</t>
  </si>
  <si>
    <t>total</t>
  </si>
  <si>
    <t>hari</t>
  </si>
  <si>
    <t>20 bmx pacific toxic</t>
  </si>
  <si>
    <t>20 bmx</t>
  </si>
  <si>
    <t>12 mini</t>
  </si>
  <si>
    <t>kamis</t>
  </si>
  <si>
    <t>senin</t>
  </si>
  <si>
    <t>12 mini copico</t>
  </si>
  <si>
    <t>16 bmx</t>
  </si>
  <si>
    <t>jumat</t>
  </si>
  <si>
    <t>selasa</t>
  </si>
  <si>
    <t>r3 family kecil</t>
  </si>
  <si>
    <t>r3</t>
  </si>
  <si>
    <t>16 mini</t>
  </si>
  <si>
    <t>sabtu</t>
  </si>
  <si>
    <t>rabu</t>
  </si>
  <si>
    <t>bw family</t>
  </si>
  <si>
    <t>bw</t>
  </si>
  <si>
    <t>minggu</t>
  </si>
  <si>
    <t>20 mini</t>
  </si>
  <si>
    <t>-</t>
  </si>
  <si>
    <t>alat</t>
  </si>
  <si>
    <t>20 bmx pacific rotor</t>
  </si>
  <si>
    <t>bl 20 2125</t>
  </si>
  <si>
    <t>gir 18</t>
  </si>
  <si>
    <t>bd 12</t>
  </si>
  <si>
    <t>12 mini exotic</t>
  </si>
  <si>
    <t>16 mini copico</t>
  </si>
  <si>
    <t>16 bmx artini</t>
  </si>
  <si>
    <t>bd 24</t>
  </si>
  <si>
    <t>16 bmx elegance</t>
  </si>
  <si>
    <t>16 mini elegance</t>
  </si>
  <si>
    <t>20 bmx jie yang rotor</t>
  </si>
  <si>
    <t>16 bmx exotic</t>
  </si>
  <si>
    <t>bl 12</t>
  </si>
  <si>
    <t>ampat</t>
  </si>
  <si>
    <t>bl 24 175</t>
  </si>
  <si>
    <t>16 mini exotic</t>
  </si>
  <si>
    <t>bw royal</t>
  </si>
  <si>
    <t>roda samping</t>
  </si>
  <si>
    <t>20 bmx elegance</t>
  </si>
  <si>
    <t>gembok</t>
  </si>
  <si>
    <t>20 mini copico</t>
  </si>
  <si>
    <t>12 mini atlantis</t>
  </si>
  <si>
    <t>12 bmx</t>
  </si>
  <si>
    <t>bd 20</t>
  </si>
  <si>
    <t>12 bmx sky</t>
  </si>
  <si>
    <t>20 folding</t>
  </si>
  <si>
    <t>16 mini px star</t>
  </si>
  <si>
    <t>r3 family</t>
  </si>
  <si>
    <t>20 folding exotic</t>
  </si>
  <si>
    <t>12 mini px super</t>
  </si>
  <si>
    <t>bl 20 x 175</t>
  </si>
  <si>
    <t>as depan</t>
  </si>
  <si>
    <t>bd 18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</si>
</sst>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8" fillId="27" borderId="8" applyNumberFormat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NumberFormat="1" applyFont="1" applyFill="1" applyBorder="1" applyAlignment="1" applyProtection="1">
      <alignment vertical="center"/>
    </xf>
    <xf numFmtId="177" fontId="0" fillId="0" borderId="0" xfId="47" applyNumberFormat="1" applyFont="1" applyFill="1" applyBorder="1" applyAlignment="1" applyProtection="1">
      <alignment vertical="center"/>
    </xf>
    <xf numFmtId="177" fontId="0" fillId="0" borderId="0" xfId="47" applyFont="1" applyFill="1" applyBorder="1" applyAlignment="1" applyProtection="1">
      <alignment vertical="center"/>
    </xf>
    <xf numFmtId="177" fontId="0" fillId="0" borderId="0" xfId="47">
      <alignment vertical="center"/>
    </xf>
  </cellXfs>
  <cellStyles count="49">
    <cellStyle name="Normal" xfId="0" builtinId="0"/>
    <cellStyle name="40% - Accent6" xfId="1" builtinId="51"/>
    <cellStyle name="20% - Accent6" xfId="2" builtinId="50"/>
    <cellStyle name="60% - Accent5" xfId="3" builtinId="48"/>
    <cellStyle name="40% - Accent5" xfId="4" builtinId="47"/>
    <cellStyle name="20% - Accent5" xfId="5" builtinId="46"/>
    <cellStyle name="Accent5" xfId="6" builtinId="45"/>
    <cellStyle name="Percent" xfId="7" builtinId="5"/>
    <cellStyle name="60% - Accent4" xfId="8" builtinId="44"/>
    <cellStyle name="Accent4" xfId="9" builtinId="41"/>
    <cellStyle name="60% - Accent3" xfId="10" builtinId="40"/>
    <cellStyle name="20% - Accent3" xfId="11" builtinId="38"/>
    <cellStyle name="Accent3" xfId="12" builtinId="37"/>
    <cellStyle name="20% - Accent2" xfId="13" builtinId="34"/>
    <cellStyle name="Accent2" xfId="14" builtinId="33"/>
    <cellStyle name="Accent6" xfId="15" builtinId="49"/>
    <cellStyle name="60% - Accent1" xfId="16" builtinId="32"/>
    <cellStyle name="Heading 4" xfId="17" builtinId="19"/>
    <cellStyle name="40% - Accent1" xfId="18" builtinId="31"/>
    <cellStyle name="40% - Accent4" xfId="19" builtinId="43"/>
    <cellStyle name="Comma[0]" xfId="20" builtinId="6"/>
    <cellStyle name="40% - Accent3" xfId="21" builtinId="39"/>
    <cellStyle name="Neutral" xfId="22" builtinId="28"/>
    <cellStyle name="Bad" xfId="23" builtinId="27"/>
    <cellStyle name="Linked Cell" xfId="24" builtinId="24"/>
    <cellStyle name="20% - Accent4" xfId="25" builtinId="42"/>
    <cellStyle name="Total" xfId="26" builtinId="25"/>
    <cellStyle name="Output" xfId="27" builtinId="21"/>
    <cellStyle name="Note" xfId="28" builtinId="10"/>
    <cellStyle name="Input" xfId="29" builtinId="20"/>
    <cellStyle name="Good" xfId="30" builtinId="26"/>
    <cellStyle name="60% - Accent2" xfId="31" builtinId="36"/>
    <cellStyle name="Calculation" xfId="32" builtinId="22"/>
    <cellStyle name="Heading 3" xfId="33" builtinId="18"/>
    <cellStyle name="Currency[0]" xfId="34" builtinId="7"/>
    <cellStyle name="Heading 1" xfId="35" builtinId="16"/>
    <cellStyle name="60% - Accent6" xfId="36" builtinId="52"/>
    <cellStyle name="40% - Accent2" xfId="37" builtinId="35"/>
    <cellStyle name="Title" xfId="38" builtinId="15"/>
    <cellStyle name="Accent1" xfId="39" builtinId="29"/>
    <cellStyle name="CExplanatory Text" xfId="40" builtinId="53"/>
    <cellStyle name="Currency" xfId="41" builtinId="4"/>
    <cellStyle name="20% - Accent1" xfId="42" builtinId="30"/>
    <cellStyle name="Followed Hyperlink" xfId="43" builtinId="9"/>
    <cellStyle name="Warning Text" xfId="44" builtinId="11"/>
    <cellStyle name="Hyperlink" xfId="45" builtinId="8"/>
    <cellStyle name="Heading 2" xfId="46" builtinId="17"/>
    <cellStyle name="Comma" xfId="47" builtinId="3"/>
    <cellStyle name="Check Cell" xfId="48" builtinId="23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id-ID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Keuntungan per tanggal</a:t>
            </a:r>
            <a:endParaRPr lang="x-none" altLang="id-ID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februari!$K$1</c:f>
              <c:strCache>
                <c:ptCount val="1"/>
                <c:pt idx="0">
                  <c:v>tanggal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februari!$K$2:$K$29</c:f>
              <c:numCache>
                <c:formatCode>General</c:formatCode>
                <c:ptCount val="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februari!$L$1</c:f>
              <c:strCache>
                <c:ptCount val="1"/>
                <c:pt idx="0">
                  <c:v>untung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februari!$L$2:$L$29</c:f>
              <c:numCache>
                <c:formatCode>_ * #,##0.00_ ;_ * \-#,##0.00_ ;_ * "-"??_ ;_ @_ </c:formatCode>
                <c:ptCount val="28"/>
                <c:pt idx="0" c:formatCode="_ * #,##0.00_ ;_ * \-#,##0.00_ ;_ * &quot;-&quot;??_ ;_ @_ ">
                  <c:v>155000</c:v>
                </c:pt>
                <c:pt idx="1" c:formatCode="_ * #,##0.00_ ;_ * \-#,##0.00_ ;_ * &quot;-&quot;??_ ;_ @_ ">
                  <c:v>135000</c:v>
                </c:pt>
                <c:pt idx="2" c:formatCode="_ * #,##0.00_ ;_ * \-#,##0.00_ ;_ * &quot;-&quot;??_ ;_ @_ ">
                  <c:v>0</c:v>
                </c:pt>
                <c:pt idx="3" c:formatCode="_ * #,##0.00_ ;_ * \-#,##0.00_ ;_ * &quot;-&quot;??_ ;_ @_ ">
                  <c:v>0</c:v>
                </c:pt>
                <c:pt idx="4" c:formatCode="_ * #,##0.00_ ;_ * \-#,##0.00_ ;_ * &quot;-&quot;??_ ;_ @_ ">
                  <c:v>0</c:v>
                </c:pt>
                <c:pt idx="5" c:formatCode="_ * #,##0.00_ ;_ * \-#,##0.00_ ;_ * &quot;-&quot;??_ ;_ @_ ">
                  <c:v>0</c:v>
                </c:pt>
                <c:pt idx="6" c:formatCode="_ * #,##0.00_ ;_ * \-#,##0.00_ ;_ * &quot;-&quot;??_ ;_ @_ ">
                  <c:v>105000</c:v>
                </c:pt>
                <c:pt idx="7" c:formatCode="_ * #,##0.00_ ;_ * \-#,##0.00_ ;_ * &quot;-&quot;??_ ;_ @_ ">
                  <c:v>0</c:v>
                </c:pt>
                <c:pt idx="8" c:formatCode="_ * #,##0.00_ ;_ * \-#,##0.00_ ;_ * &quot;-&quot;??_ ;_ @_ ">
                  <c:v>0</c:v>
                </c:pt>
                <c:pt idx="9" c:formatCode="_ * #,##0.00_ ;_ * \-#,##0.00_ ;_ * &quot;-&quot;??_ ;_ @_ ">
                  <c:v>75000</c:v>
                </c:pt>
                <c:pt idx="10" c:formatCode="_ * #,##0.00_ ;_ * \-#,##0.00_ ;_ * &quot;-&quot;??_ ;_ @_ ">
                  <c:v>0</c:v>
                </c:pt>
                <c:pt idx="11" c:formatCode="_ * #,##0.00_ ;_ * \-#,##0.00_ ;_ * &quot;-&quot;??_ ;_ @_ ">
                  <c:v>125000</c:v>
                </c:pt>
                <c:pt idx="12" c:formatCode="_ * #,##0.00_ ;_ * \-#,##0.00_ ;_ * &quot;-&quot;??_ ;_ @_ ">
                  <c:v>0</c:v>
                </c:pt>
                <c:pt idx="13" c:formatCode="_ * #,##0.00_ ;_ * \-#,##0.00_ ;_ * &quot;-&quot;??_ ;_ @_ ">
                  <c:v>45000</c:v>
                </c:pt>
                <c:pt idx="14" c:formatCode="_ * #,##0.00_ ;_ * \-#,##0.00_ ;_ * &quot;-&quot;??_ ;_ @_ ">
                  <c:v>0</c:v>
                </c:pt>
                <c:pt idx="15" c:formatCode="_ * #,##0.00_ ;_ * \-#,##0.00_ ;_ * &quot;-&quot;??_ ;_ @_ ">
                  <c:v>105000</c:v>
                </c:pt>
                <c:pt idx="16" c:formatCode="_ * #,##0.00_ ;_ * \-#,##0.00_ ;_ * &quot;-&quot;??_ ;_ @_ ">
                  <c:v>295000</c:v>
                </c:pt>
                <c:pt idx="17" c:formatCode="_ * #,##0.00_ ;_ * \-#,##0.00_ ;_ * &quot;-&quot;??_ ;_ @_ ">
                  <c:v>31000</c:v>
                </c:pt>
                <c:pt idx="18" c:formatCode="_ * #,##0.00_ ;_ * \-#,##0.00_ ;_ * &quot;-&quot;??_ ;_ @_ ">
                  <c:v>20000</c:v>
                </c:pt>
                <c:pt idx="19" c:formatCode="_ * #,##0.00_ ;_ * \-#,##0.00_ ;_ * &quot;-&quot;??_ ;_ @_ ">
                  <c:v>0</c:v>
                </c:pt>
                <c:pt idx="20" c:formatCode="_ * #,##0.00_ ;_ * \-#,##0.00_ ;_ * &quot;-&quot;??_ ;_ @_ ">
                  <c:v>0</c:v>
                </c:pt>
                <c:pt idx="21" c:formatCode="_ * #,##0.00_ ;_ * \-#,##0.00_ ;_ * &quot;-&quot;??_ ;_ @_ ">
                  <c:v>40000</c:v>
                </c:pt>
                <c:pt idx="22" c:formatCode="_ * #,##0.00_ ;_ * \-#,##0.00_ ;_ * &quot;-&quot;??_ ;_ @_ ">
                  <c:v>65000</c:v>
                </c:pt>
                <c:pt idx="23" c:formatCode="_ * #,##0.00_ ;_ * \-#,##0.00_ ;_ * &quot;-&quot;??_ ;_ @_ ">
                  <c:v>0</c:v>
                </c:pt>
                <c:pt idx="24" c:formatCode="_ * #,##0.00_ ;_ * \-#,##0.00_ ;_ * &quot;-&quot;??_ ;_ @_ ">
                  <c:v>25000</c:v>
                </c:pt>
                <c:pt idx="25" c:formatCode="_ * #,##0.00_ ;_ * \-#,##0.00_ ;_ * &quot;-&quot;??_ ;_ @_ ">
                  <c:v>20000</c:v>
                </c:pt>
                <c:pt idx="26" c:formatCode="_ * #,##0.00_ ;_ * \-#,##0.00_ ;_ * &quot;-&quot;??_ ;_ @_ ">
                  <c:v>107500</c:v>
                </c:pt>
                <c:pt idx="27" c:formatCode="_ * #,##0.00_ ;_ * \-#,##0.00_ ;_ * &quot;-&quot;??_ ;_ @_ ">
                  <c:v>241000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19149779"/>
        <c:axId val="347128951"/>
      </c:lineChart>
      <c:catAx>
        <c:axId val="6191497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7128951"/>
        <c:crosses val="autoZero"/>
        <c:auto val="1"/>
        <c:lblAlgn val="ctr"/>
        <c:lblOffset val="100"/>
        <c:tickMarkSkip val="1"/>
        <c:noMultiLvlLbl val="0"/>
      </c:catAx>
      <c:valAx>
        <c:axId val="347128951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91497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id-ID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Overflow="ellipsis" vert="horz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id-ID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Keuntungan per hari</a:t>
            </a:r>
            <a:endParaRPr lang="x-none" altLang="id-ID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februari!$P$1</c:f>
              <c:strCache>
                <c:ptCount val="1"/>
                <c:pt idx="0">
                  <c:v>untung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februari!$O$2:$O$8</c:f>
              <c:strCache>
                <c:ptCount val="7"/>
                <c:pt idx="0" c:formatCode="_ * #,##0.00_ ;_ * \-#,##0.00_ ;_ * &quot;-&quot;??_ ;_ @_ ">
                  <c:v>senin</c:v>
                </c:pt>
                <c:pt idx="1" c:formatCode="_ * #,##0.00_ ;_ * \-#,##0.00_ ;_ * &quot;-&quot;??_ ;_ @_ ">
                  <c:v>selasa</c:v>
                </c:pt>
                <c:pt idx="2" c:formatCode="_ * #,##0.00_ ;_ * \-#,##0.00_ ;_ * &quot;-&quot;??_ ;_ @_ ">
                  <c:v>rabu</c:v>
                </c:pt>
                <c:pt idx="3" c:formatCode="_ * #,##0.00_ ;_ * \-#,##0.00_ ;_ * &quot;-&quot;??_ ;_ @_ ">
                  <c:v>kamis</c:v>
                </c:pt>
                <c:pt idx="4" c:formatCode="_ * #,##0.00_ ;_ * \-#,##0.00_ ;_ * &quot;-&quot;??_ ;_ @_ ">
                  <c:v>jumat</c:v>
                </c:pt>
                <c:pt idx="5" c:formatCode="_ * #,##0.00_ ;_ * \-#,##0.00_ ;_ * &quot;-&quot;??_ ;_ @_ ">
                  <c:v>sabtu</c:v>
                </c:pt>
                <c:pt idx="6" c:formatCode="_ * #,##0.00_ ;_ * \-#,##0.00_ ;_ * &quot;-&quot;??_ ;_ @_ ">
                  <c:v>minggu</c:v>
                </c:pt>
              </c:strCache>
            </c:strRef>
          </c:cat>
          <c:val>
            <c:numRef>
              <c:f>februari!$P$2:$P$8</c:f>
              <c:numCache>
                <c:formatCode>_ * #,##0.00_ ;_ * \-#,##0.00_ ;_ * "-"??_ ;_ @_ </c:formatCode>
                <c:ptCount val="7"/>
                <c:pt idx="0" c:formatCode="_ * #,##0.00_ ;_ * \-#,##0.00_ ;_ * &quot;-&quot;??_ ;_ @_ ">
                  <c:v>165000</c:v>
                </c:pt>
                <c:pt idx="1" c:formatCode="_ * #,##0.00_ ;_ * \-#,##0.00_ ;_ * &quot;-&quot;??_ ;_ @_ ">
                  <c:v>107500</c:v>
                </c:pt>
                <c:pt idx="2" c:formatCode="_ * #,##0.00_ ;_ * \-#,##0.00_ ;_ * &quot;-&quot;??_ ;_ @_ ">
                  <c:v>391000</c:v>
                </c:pt>
                <c:pt idx="3" c:formatCode="_ * #,##0.00_ ;_ * \-#,##0.00_ ;_ * &quot;-&quot;??_ ;_ @_ ">
                  <c:v>195000</c:v>
                </c:pt>
                <c:pt idx="4" c:formatCode="_ * #,##0.00_ ;_ * \-#,##0.00_ ;_ * &quot;-&quot;??_ ;_ @_ ">
                  <c:v>305000</c:v>
                </c:pt>
                <c:pt idx="5" c:formatCode="_ * #,##0.00_ ;_ * \-#,##0.00_ ;_ * &quot;-&quot;??_ ;_ @_ ">
                  <c:v>370000</c:v>
                </c:pt>
                <c:pt idx="6" c:formatCode="_ * #,##0.00_ ;_ * \-#,##0.00_ ;_ * &quot;-&quot;??_ ;_ @_ ">
                  <c:v>56000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id-ID" sz="9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Overflow="ellipsis" vert="horz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id-ID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Keuntungan per kategori</a:t>
            </a:r>
            <a:endParaRPr lang="x-none" altLang="id-ID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februari!$I$1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februari!$H$2:$H$9</c:f>
              <c:strCache>
                <c:ptCount val="8"/>
                <c:pt idx="0">
                  <c:v>12 mini</c:v>
                </c:pt>
                <c:pt idx="1">
                  <c:v>16 bmx</c:v>
                </c:pt>
                <c:pt idx="2">
                  <c:v>16 mini</c:v>
                </c:pt>
                <c:pt idx="3">
                  <c:v>20 bmx</c:v>
                </c:pt>
                <c:pt idx="4">
                  <c:v>20 mini</c:v>
                </c:pt>
                <c:pt idx="5">
                  <c:v>alat</c:v>
                </c:pt>
                <c:pt idx="6">
                  <c:v>bw</c:v>
                </c:pt>
                <c:pt idx="7">
                  <c:v>r3</c:v>
                </c:pt>
              </c:strCache>
            </c:strRef>
          </c:cat>
          <c:val>
            <c:numRef>
              <c:f>februari!$I$2:$I$9</c:f>
              <c:numCache>
                <c:formatCode>_ * #,##0.00_ ;_ * \-#,##0.00_ ;_ * "-"??_ ;_ @_ </c:formatCode>
                <c:ptCount val="8"/>
                <c:pt idx="0" c:formatCode="_ * #,##0.00_ ;_ * \-#,##0.00_ ;_ * &quot;-&quot;??_ ;_ @_ ">
                  <c:v>250000</c:v>
                </c:pt>
                <c:pt idx="1" c:formatCode="_ * #,##0.00_ ;_ * \-#,##0.00_ ;_ * &quot;-&quot;??_ ;_ @_ ">
                  <c:v>150000</c:v>
                </c:pt>
                <c:pt idx="2" c:formatCode="_ * #,##0.00_ ;_ * \-#,##0.00_ ;_ * &quot;-&quot;??_ ;_ @_ ">
                  <c:v>230000</c:v>
                </c:pt>
                <c:pt idx="3" c:formatCode="_ * #,##0.00_ ;_ * \-#,##0.00_ ;_ * &quot;-&quot;??_ ;_ @_ ">
                  <c:v>440000</c:v>
                </c:pt>
                <c:pt idx="4" c:formatCode="_ * #,##0.00_ ;_ * \-#,##0.00_ ;_ * &quot;-&quot;??_ ;_ @_ ">
                  <c:v>100000</c:v>
                </c:pt>
                <c:pt idx="5" c:formatCode="_ * #,##0.00_ ;_ * \-#,##0.00_ ;_ * &quot;-&quot;??_ ;_ @_ ">
                  <c:v>139500</c:v>
                </c:pt>
                <c:pt idx="6" c:formatCode="_ * #,##0.00_ ;_ * \-#,##0.00_ ;_ * &quot;-&quot;??_ ;_ @_ ">
                  <c:v>120000</c:v>
                </c:pt>
                <c:pt idx="7" c:formatCode="_ * #,##0.00_ ;_ * \-#,##0.00_ ;_ * &quot;-&quot;??_ ;_ @_ ">
                  <c:v>160000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id-ID" sz="900" kern="1200">
          <a:solidFill>
            <a:schemeClr val="tx1"/>
          </a:solidFill>
          <a:latin typeface="+mn-lt"/>
          <a:ea typeface="+mn-ea"/>
          <a:cs typeface="+mn-cs"/>
        </a:defRPr>
      </a:pPr>
    </a:p>
  </c:txPr>
  <c:printSettings>
    <c:headerFooter/>
    <c:pageMargins r="0.7" b="0.75" l="0.7" footer="0.3" header="0.3" t="0.7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vertOverflow="ellipsis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id-ID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Keuntungan per tanggal</a:t>
            </a:r>
            <a:endParaRPr lang="x-none" altLang="id-ID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maret!$K$1</c:f>
              <c:strCache>
                <c:ptCount val="1"/>
                <c:pt idx="0">
                  <c:v>tanggal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maret!$K$2:$K$32</c:f>
              <c:numCache>
                <c:formatCode>General</c:formatCode>
                <c:ptCount val="3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maret!$L$1</c:f>
              <c:strCache>
                <c:ptCount val="1"/>
                <c:pt idx="0">
                  <c:v>untung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val>
            <c:numRef>
              <c:f>maret!$L$2:$L$32</c:f>
              <c:numCache>
                <c:formatCode>_ * #,##0.00_ ;_ * \-#,##0.00_ ;_ * "-"??_ ;_ @_ </c:formatCode>
                <c:ptCount val="31"/>
                <c:pt idx="0" c:formatCode="_ * #,##0.00_ ;_ * \-#,##0.00_ ;_ * &quot;-&quot;??_ ;_ @_ ">
                  <c:v>0</c:v>
                </c:pt>
                <c:pt idx="1" c:formatCode="_ * #,##0.00_ ;_ * \-#,##0.00_ ;_ * &quot;-&quot;??_ ;_ @_ ">
                  <c:v>0</c:v>
                </c:pt>
                <c:pt idx="2" c:formatCode="_ * #,##0.00_ ;_ * \-#,##0.00_ ;_ * &quot;-&quot;??_ ;_ @_ ">
                  <c:v>338000</c:v>
                </c:pt>
                <c:pt idx="3" c:formatCode="_ * #,##0.00_ ;_ * \-#,##0.00_ ;_ * &quot;-&quot;??_ ;_ @_ ">
                  <c:v>327000</c:v>
                </c:pt>
                <c:pt idx="4" c:formatCode="_ * #,##0.00_ ;_ * \-#,##0.00_ ;_ * &quot;-&quot;??_ ;_ @_ ">
                  <c:v>0</c:v>
                </c:pt>
                <c:pt idx="5" c:formatCode="_ * #,##0.00_ ;_ * \-#,##0.00_ ;_ * &quot;-&quot;??_ ;_ @_ ">
                  <c:v>0</c:v>
                </c:pt>
                <c:pt idx="6" c:formatCode="_ * #,##0.00_ ;_ * \-#,##0.00_ ;_ * &quot;-&quot;??_ ;_ @_ ">
                  <c:v>0</c:v>
                </c:pt>
                <c:pt idx="7" c:formatCode="_ * #,##0.00_ ;_ * \-#,##0.00_ ;_ * &quot;-&quot;??_ ;_ @_ ">
                  <c:v>0</c:v>
                </c:pt>
                <c:pt idx="8" c:formatCode="_ * #,##0.00_ ;_ * \-#,##0.00_ ;_ * &quot;-&quot;??_ ;_ @_ ">
                  <c:v>0</c:v>
                </c:pt>
                <c:pt idx="9" c:formatCode="_ * #,##0.00_ ;_ * \-#,##0.00_ ;_ * &quot;-&quot;??_ ;_ @_ ">
                  <c:v>0</c:v>
                </c:pt>
                <c:pt idx="10" c:formatCode="_ * #,##0.00_ ;_ * \-#,##0.00_ ;_ * &quot;-&quot;??_ ;_ @_ ">
                  <c:v>0</c:v>
                </c:pt>
                <c:pt idx="11" c:formatCode="_ * #,##0.00_ ;_ * \-#,##0.00_ ;_ * &quot;-&quot;??_ ;_ @_ ">
                  <c:v>0</c:v>
                </c:pt>
                <c:pt idx="12" c:formatCode="_ * #,##0.00_ ;_ * \-#,##0.00_ ;_ * &quot;-&quot;??_ ;_ @_ ">
                  <c:v>0</c:v>
                </c:pt>
                <c:pt idx="13" c:formatCode="_ * #,##0.00_ ;_ * \-#,##0.00_ ;_ * &quot;-&quot;??_ ;_ @_ ">
                  <c:v>0</c:v>
                </c:pt>
                <c:pt idx="14" c:formatCode="_ * #,##0.00_ ;_ * \-#,##0.00_ ;_ * &quot;-&quot;??_ ;_ @_ ">
                  <c:v>0</c:v>
                </c:pt>
                <c:pt idx="15" c:formatCode="_ * #,##0.00_ ;_ * \-#,##0.00_ ;_ * &quot;-&quot;??_ ;_ @_ ">
                  <c:v>0</c:v>
                </c:pt>
                <c:pt idx="16" c:formatCode="_ * #,##0.00_ ;_ * \-#,##0.00_ ;_ * &quot;-&quot;??_ ;_ @_ ">
                  <c:v>0</c:v>
                </c:pt>
                <c:pt idx="17" c:formatCode="_ * #,##0.00_ ;_ * \-#,##0.00_ ;_ * &quot;-&quot;??_ ;_ @_ ">
                  <c:v>0</c:v>
                </c:pt>
                <c:pt idx="18" c:formatCode="_ * #,##0.00_ ;_ * \-#,##0.00_ ;_ * &quot;-&quot;??_ ;_ @_ ">
                  <c:v>0</c:v>
                </c:pt>
                <c:pt idx="19" c:formatCode="_ * #,##0.00_ ;_ * \-#,##0.00_ ;_ * &quot;-&quot;??_ ;_ @_ ">
                  <c:v>0</c:v>
                </c:pt>
                <c:pt idx="20" c:formatCode="_ * #,##0.00_ ;_ * \-#,##0.00_ ;_ * &quot;-&quot;??_ ;_ @_ ">
                  <c:v>0</c:v>
                </c:pt>
                <c:pt idx="21" c:formatCode="_ * #,##0.00_ ;_ * \-#,##0.00_ ;_ * &quot;-&quot;??_ ;_ @_ ">
                  <c:v>0</c:v>
                </c:pt>
                <c:pt idx="22" c:formatCode="_ * #,##0.00_ ;_ * \-#,##0.00_ ;_ * &quot;-&quot;??_ ;_ @_ ">
                  <c:v>0</c:v>
                </c:pt>
                <c:pt idx="23" c:formatCode="_ * #,##0.00_ ;_ * \-#,##0.00_ ;_ * &quot;-&quot;??_ ;_ @_ ">
                  <c:v>0</c:v>
                </c:pt>
                <c:pt idx="24" c:formatCode="_ * #,##0.00_ ;_ * \-#,##0.00_ ;_ * &quot;-&quot;??_ ;_ @_ ">
                  <c:v>0</c:v>
                </c:pt>
                <c:pt idx="25" c:formatCode="_ * #,##0.00_ ;_ * \-#,##0.00_ ;_ * &quot;-&quot;??_ ;_ @_ ">
                  <c:v>0</c:v>
                </c:pt>
                <c:pt idx="26" c:formatCode="_ * #,##0.00_ ;_ * \-#,##0.00_ ;_ * &quot;-&quot;??_ ;_ @_ ">
                  <c:v>0</c:v>
                </c:pt>
                <c:pt idx="27" c:formatCode="_ * #,##0.00_ ;_ * \-#,##0.00_ ;_ * &quot;-&quot;??_ ;_ @_ ">
                  <c:v>0</c:v>
                </c:pt>
                <c:pt idx="28" c:formatCode="_ * #,##0.00_ ;_ * \-#,##0.00_ ;_ * &quot;-&quot;??_ ;_ @_ ">
                  <c:v>0</c:v>
                </c:pt>
                <c:pt idx="29" c:formatCode="_ * #,##0.00_ ;_ * \-#,##0.00_ ;_ * &quot;-&quot;??_ ;_ @_ ">
                  <c:v>0</c:v>
                </c:pt>
                <c:pt idx="30" c:formatCode="_ * #,##0.00_ ;_ * \-#,##0.00_ ;_ * &quot;-&quot;??_ ;_ @_ ">
                  <c:v>0</c:v>
                </c:pt>
              </c:numCache>
            </c:numRef>
          </c:val>
          <c:smooth val="0"/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619149779"/>
        <c:axId val="347128951"/>
      </c:lineChart>
      <c:catAx>
        <c:axId val="6191497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47128951"/>
        <c:crosses val="autoZero"/>
        <c:auto val="1"/>
        <c:lblAlgn val="ctr"/>
        <c:lblOffset val="100"/>
        <c:tickMarkSkip val="1"/>
        <c:noMultiLvlLbl val="0"/>
      </c:catAx>
      <c:valAx>
        <c:axId val="347128951"/>
        <c:scaling>
          <c:orientation val="minMax"/>
        </c:scaling>
        <c:delete val="0"/>
        <c:axPos val="l"/>
        <c:majorGridlines>
          <c:spPr>
            <a:noFill/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horzOverflow="overflow" vert="horz" wrap="square" anchor="ctr" anchorCtr="1"/>
          <a:lstStyle/>
          <a:p>
            <a:pPr>
              <a:defRPr sz="900" kern="120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191497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id-ID" sz="10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Overflow="ellipsis" vert="horz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id-ID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Keuntungan per hari</a:t>
            </a:r>
            <a:endParaRPr lang="x-none" altLang="id-ID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maret!$P$1</c:f>
              <c:strCache>
                <c:ptCount val="1"/>
                <c:pt idx="0">
                  <c:v>untung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maret!$O$2:$O$8</c:f>
              <c:strCache>
                <c:ptCount val="7"/>
                <c:pt idx="0" c:formatCode="_ * #,##0.00_ ;_ * \-#,##0.00_ ;_ * &quot;-&quot;??_ ;_ @_ ">
                  <c:v>senin</c:v>
                </c:pt>
                <c:pt idx="1" c:formatCode="_ * #,##0.00_ ;_ * \-#,##0.00_ ;_ * &quot;-&quot;??_ ;_ @_ ">
                  <c:v>selasa</c:v>
                </c:pt>
                <c:pt idx="2" c:formatCode="_ * #,##0.00_ ;_ * \-#,##0.00_ ;_ * &quot;-&quot;??_ ;_ @_ ">
                  <c:v>rabu</c:v>
                </c:pt>
                <c:pt idx="3" c:formatCode="_ * #,##0.00_ ;_ * \-#,##0.00_ ;_ * &quot;-&quot;??_ ;_ @_ ">
                  <c:v>kamis</c:v>
                </c:pt>
                <c:pt idx="4" c:formatCode="_ * #,##0.00_ ;_ * \-#,##0.00_ ;_ * &quot;-&quot;??_ ;_ @_ ">
                  <c:v>jumat</c:v>
                </c:pt>
                <c:pt idx="5" c:formatCode="_ * #,##0.00_ ;_ * \-#,##0.00_ ;_ * &quot;-&quot;??_ ;_ @_ ">
                  <c:v>sabtu</c:v>
                </c:pt>
                <c:pt idx="6" c:formatCode="_ * #,##0.00_ ;_ * \-#,##0.00_ ;_ * &quot;-&quot;??_ ;_ @_ ">
                  <c:v>minggu</c:v>
                </c:pt>
              </c:strCache>
            </c:strRef>
          </c:cat>
          <c:val>
            <c:numRef>
              <c:f>maret!$P$2:$P$8</c:f>
              <c:numCache>
                <c:formatCode>_ * #,##0.00_ ;_ * \-#,##0.00_ ;_ * "-"??_ ;_ @_ </c:formatCode>
                <c:ptCount val="7"/>
                <c:pt idx="0" c:formatCode="_ * #,##0.00_ ;_ * \-#,##0.00_ ;_ * &quot;-&quot;??_ ;_ @_ ">
                  <c:v>0</c:v>
                </c:pt>
                <c:pt idx="1" c:formatCode="_ * #,##0.00_ ;_ * \-#,##0.00_ ;_ * &quot;-&quot;??_ ;_ @_ ">
                  <c:v>0</c:v>
                </c:pt>
                <c:pt idx="2" c:formatCode="_ * #,##0.00_ ;_ * \-#,##0.00_ ;_ * &quot;-&quot;??_ ;_ @_ ">
                  <c:v>0</c:v>
                </c:pt>
                <c:pt idx="3" c:formatCode="_ * #,##0.00_ ;_ * \-#,##0.00_ ;_ * &quot;-&quot;??_ ;_ @_ ">
                  <c:v>0</c:v>
                </c:pt>
                <c:pt idx="4" c:formatCode="_ * #,##0.00_ ;_ * \-#,##0.00_ ;_ * &quot;-&quot;??_ ;_ @_ ">
                  <c:v>0</c:v>
                </c:pt>
                <c:pt idx="5" c:formatCode="_ * #,##0.00_ ;_ * \-#,##0.00_ ;_ * &quot;-&quot;??_ ;_ @_ ">
                  <c:v>338000</c:v>
                </c:pt>
                <c:pt idx="6" c:formatCode="_ * #,##0.00_ ;_ * \-#,##0.00_ ;_ * &quot;-&quot;??_ ;_ @_ ">
                  <c:v>327000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id-ID" sz="9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vertOverflow="ellipsis" vert="horz" anchor="ctr" anchorCtr="1"/>
          <a:lstStyle/>
          <a:p>
            <a:pPr algn="ctr" defTabSz="914400">
              <a:defRPr sz="1400" b="0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x-none" altLang="id-ID" sz="14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effectLst/>
                <a:latin typeface="+mn-lt"/>
                <a:ea typeface="+mn-ea"/>
                <a:cs typeface="+mn-cs"/>
              </a:rPr>
              <a:t>Keuntungan per kategori</a:t>
            </a:r>
            <a:endParaRPr lang="x-none" altLang="id-ID" sz="14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effectLst/>
              <a:latin typeface="+mn-lt"/>
              <a:ea typeface="+mn-ea"/>
              <a:cs typeface="+mn-cs"/>
            </a:endParaRP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maret!$I$1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8"/>
              <c:layout/>
              <c:numFmt formatCode="General" sourceLinked="1"/>
              <c:dLblPos val="inEnd"/>
              <c:showLegendKey val="0"/>
              <c:showVal val="0"/>
              <c:showCatName val="1"/>
              <c:showSerName val="0"/>
              <c:showPercent val="1"/>
              <c:showBubbleSize val="0"/>
              <c:separator>
</c:separator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line">
                      <a:avLst/>
                    </a:prstGeom>
                    <a:noFill/>
                    <a:ln>
                      <a:noFill/>
                    </a:ln>
                  </c15:spPr>
                </c:ext>
              </c:extLst>
            </c:dLbl>
            <c:numFmt formatCode="General" sourceLinked="1"/>
            <c:txPr>
              <a:bodyPr rot="0" spcFirstLastPara="0" vertOverflow="ellipsis" horzOverflow="overflow" vert="horz" wrap="square" anchor="ctr" anchorCtr="1"/>
              <a:lstStyle/>
              <a:p>
                <a:pPr>
                  <a:defRPr/>
                </a:pPr>
              </a:p>
            </c:txPr>
            <c:dLblPos val="inEnd"/>
            <c:showLegendKey val="0"/>
            <c:showVal val="0"/>
            <c:showCatName val="1"/>
            <c:showSerName val="0"/>
            <c:showPercent val="1"/>
            <c:showBubbleSize val="0"/>
            <c:separator>
</c:separator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>
                      <a:noFill/>
                    </a:ln>
                    <a:effectLst/>
                  </c:spPr>
                </c15:leaderLines>
              </c:ext>
            </c:extLst>
          </c:dLbls>
          <c:cat>
            <c:strRef>
              <c:f>maret!$H$2:$H$9</c:f>
              <c:strCache>
                <c:ptCount val="8"/>
                <c:pt idx="0">
                  <c:v>12 bmx</c:v>
                </c:pt>
                <c:pt idx="1">
                  <c:v>12 mini</c:v>
                </c:pt>
                <c:pt idx="2">
                  <c:v>16 bmx</c:v>
                </c:pt>
                <c:pt idx="3">
                  <c:v>16 mini</c:v>
                </c:pt>
                <c:pt idx="4">
                  <c:v>20 folding</c:v>
                </c:pt>
                <c:pt idx="5">
                  <c:v>alat</c:v>
                </c:pt>
                <c:pt idx="6">
                  <c:v>bw</c:v>
                </c:pt>
                <c:pt idx="7">
                  <c:v>r3</c:v>
                </c:pt>
              </c:strCache>
            </c:strRef>
          </c:cat>
          <c:val>
            <c:numRef>
              <c:f>maret!$I$2:$I$9</c:f>
              <c:numCache>
                <c:formatCode>_ * #,##0.00_ ;_ * \-#,##0.00_ ;_ * "-"??_ ;_ @_ </c:formatCode>
                <c:ptCount val="8"/>
                <c:pt idx="0" c:formatCode="_ * #,##0.00_ ;_ * \-#,##0.00_ ;_ * &quot;-&quot;??_ ;_ @_ ">
                  <c:v>40000</c:v>
                </c:pt>
                <c:pt idx="1" c:formatCode="_ * #,##0.00_ ;_ * \-#,##0.00_ ;_ * &quot;-&quot;??_ ;_ @_ ">
                  <c:v>95000</c:v>
                </c:pt>
                <c:pt idx="2" c:formatCode="_ * #,##0.00_ ;_ * \-#,##0.00_ ;_ * &quot;-&quot;??_ ;_ @_ ">
                  <c:v>90000</c:v>
                </c:pt>
                <c:pt idx="3" c:formatCode="_ * #,##0.00_ ;_ * \-#,##0.00_ ;_ * &quot;-&quot;??_ ;_ @_ ">
                  <c:v>80000</c:v>
                </c:pt>
                <c:pt idx="4" c:formatCode="_ * #,##0.00_ ;_ * \-#,##0.00_ ;_ * &quot;-&quot;??_ ;_ @_ ">
                  <c:v>200000</c:v>
                </c:pt>
                <c:pt idx="5" c:formatCode="_ * #,##0.00_ ;_ * \-#,##0.00_ ;_ * &quot;-&quot;??_ ;_ @_ ">
                  <c:v>60000</c:v>
                </c:pt>
                <c:pt idx="6" c:formatCode="_ * #,##0.00_ ;_ * \-#,##0.00_ ;_ * &quot;-&quot;??_ ;_ @_ ">
                  <c:v>50000</c:v>
                </c:pt>
                <c:pt idx="7" c:formatCode="_ * #,##0.00_ ;_ * \-#,##0.00_ ;_ * &quot;-&quot;??_ ;_ @_ ">
                  <c:v>50000</c:v>
                </c:pt>
              </c:numCache>
            </c:numRef>
          </c:val>
        </c:ser>
        <c:dLbls>
          <c:dLblPos val="bestFit"/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 rot="0" spcFirstLastPara="0" vertOverflow="ellipsis" horzOverflow="overflow" vert="horz" wrap="square" anchor="ctr" anchorCtr="1"/>
    <a:lstStyle/>
    <a:p>
      <a:pPr>
        <a:defRPr lang="id-ID" sz="900" kern="1200">
          <a:solidFill>
            <a:schemeClr val="tx1"/>
          </a:solidFill>
          <a:latin typeface="+mn-lt"/>
          <a:ea typeface="+mn-ea"/>
          <a:cs typeface="+mn-cs"/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27</xdr:col>
      <xdr:colOff>13335</xdr:colOff>
      <xdr:row>0</xdr:row>
      <xdr:rowOff>10160</xdr:rowOff>
    </xdr:from>
    <xdr:to>
      <xdr:col>33</xdr:col>
      <xdr:colOff>603885</xdr:colOff>
      <xdr:row>16</xdr:row>
      <xdr:rowOff>155575</xdr:rowOff>
    </xdr:to>
    <xdr:graphicFrame>
      <xdr:nvGraphicFramePr>
        <xdr:cNvPr id="3" name="Chart 2"/>
        <xdr:cNvGraphicFramePr/>
      </xdr:nvGraphicFramePr>
      <xdr:xfrm>
        <a:off x="19101435" y="10160"/>
        <a:ext cx="4248150" cy="2736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606425</xdr:colOff>
      <xdr:row>0</xdr:row>
      <xdr:rowOff>10160</xdr:rowOff>
    </xdr:from>
    <xdr:to>
      <xdr:col>25</xdr:col>
      <xdr:colOff>607695</xdr:colOff>
      <xdr:row>16</xdr:row>
      <xdr:rowOff>153035</xdr:rowOff>
    </xdr:to>
    <xdr:graphicFrame>
      <xdr:nvGraphicFramePr>
        <xdr:cNvPr id="2" name="Chart 1"/>
        <xdr:cNvGraphicFramePr/>
      </xdr:nvGraphicFramePr>
      <xdr:xfrm>
        <a:off x="16036925" y="10160"/>
        <a:ext cx="243967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6985</xdr:colOff>
      <xdr:row>0</xdr:row>
      <xdr:rowOff>9525</xdr:rowOff>
    </xdr:from>
    <xdr:to>
      <xdr:col>20</xdr:col>
      <xdr:colOff>607060</xdr:colOff>
      <xdr:row>16</xdr:row>
      <xdr:rowOff>153670</xdr:rowOff>
    </xdr:to>
    <xdr:graphicFrame>
      <xdr:nvGraphicFramePr>
        <xdr:cNvPr id="5" name="Chart 4"/>
        <xdr:cNvGraphicFramePr/>
      </xdr:nvGraphicFramePr>
      <xdr:xfrm>
        <a:off x="12999085" y="9525"/>
        <a:ext cx="2428875" cy="2734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27</xdr:col>
      <xdr:colOff>13335</xdr:colOff>
      <xdr:row>0</xdr:row>
      <xdr:rowOff>10160</xdr:rowOff>
    </xdr:from>
    <xdr:to>
      <xdr:col>33</xdr:col>
      <xdr:colOff>603885</xdr:colOff>
      <xdr:row>16</xdr:row>
      <xdr:rowOff>155575</xdr:rowOff>
    </xdr:to>
    <xdr:graphicFrame>
      <xdr:nvGraphicFramePr>
        <xdr:cNvPr id="2" name="Chart 1"/>
        <xdr:cNvGraphicFramePr/>
      </xdr:nvGraphicFramePr>
      <xdr:xfrm>
        <a:off x="19196685" y="10160"/>
        <a:ext cx="4248150" cy="273621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606425</xdr:colOff>
      <xdr:row>0</xdr:row>
      <xdr:rowOff>10160</xdr:rowOff>
    </xdr:from>
    <xdr:to>
      <xdr:col>25</xdr:col>
      <xdr:colOff>607695</xdr:colOff>
      <xdr:row>16</xdr:row>
      <xdr:rowOff>153035</xdr:rowOff>
    </xdr:to>
    <xdr:graphicFrame>
      <xdr:nvGraphicFramePr>
        <xdr:cNvPr id="3" name="Chart 2"/>
        <xdr:cNvGraphicFramePr/>
      </xdr:nvGraphicFramePr>
      <xdr:xfrm>
        <a:off x="16132175" y="10160"/>
        <a:ext cx="2439670" cy="27336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6985</xdr:colOff>
      <xdr:row>0</xdr:row>
      <xdr:rowOff>9525</xdr:rowOff>
    </xdr:from>
    <xdr:to>
      <xdr:col>20</xdr:col>
      <xdr:colOff>607060</xdr:colOff>
      <xdr:row>16</xdr:row>
      <xdr:rowOff>153670</xdr:rowOff>
    </xdr:to>
    <xdr:graphicFrame>
      <xdr:nvGraphicFramePr>
        <xdr:cNvPr id="4" name="Chart 3"/>
        <xdr:cNvGraphicFramePr/>
      </xdr:nvGraphicFramePr>
      <xdr:xfrm>
        <a:off x="13094335" y="9525"/>
        <a:ext cx="2428875" cy="273494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0"/>
  <sheetViews>
    <sheetView topLeftCell="I19" workbookViewId="0">
      <selection activeCell="S1" sqref="S1"/>
    </sheetView>
  </sheetViews>
  <sheetFormatPr defaultColWidth="9.14285714285714" defaultRowHeight="12.75"/>
  <cols>
    <col min="1" max="1" width="9.28571428571429" customWidth="1"/>
    <col min="2" max="2" width="19.8571428571429" customWidth="1"/>
    <col min="3" max="4" width="13.5714285714286" customWidth="1"/>
    <col min="5" max="5" width="8.85714285714286" customWidth="1"/>
    <col min="6" max="6" width="12.5714285714286"/>
    <col min="8" max="8" width="10.2857142857143" customWidth="1"/>
    <col min="9" max="9" width="11.7142857142857"/>
    <col min="12" max="16" width="11.7142857142857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4</v>
      </c>
      <c r="I1" t="s">
        <v>6</v>
      </c>
      <c r="K1" t="s">
        <v>0</v>
      </c>
      <c r="L1" t="s">
        <v>5</v>
      </c>
      <c r="M1" t="s">
        <v>7</v>
      </c>
      <c r="O1" t="s">
        <v>7</v>
      </c>
      <c r="P1" t="s">
        <v>5</v>
      </c>
    </row>
    <row r="2" spans="1:16">
      <c r="A2" s="1">
        <v>1</v>
      </c>
      <c r="B2" s="1" t="s">
        <v>8</v>
      </c>
      <c r="C2" s="2">
        <v>850000</v>
      </c>
      <c r="D2" s="2">
        <v>950000</v>
      </c>
      <c r="E2" s="1" t="s">
        <v>9</v>
      </c>
      <c r="F2" s="2">
        <f t="shared" ref="F2:F6" si="0">D2-C2</f>
        <v>100000</v>
      </c>
      <c r="H2" s="1" t="s">
        <v>10</v>
      </c>
      <c r="I2" s="4">
        <f t="shared" ref="I2:I9" si="1">SUMIF($E$2:$E$55,H2,$F$2:$F$60)</f>
        <v>250000</v>
      </c>
      <c r="K2" s="1">
        <v>1</v>
      </c>
      <c r="L2" s="4">
        <f t="shared" ref="L2:L29" si="2">SUMIF($A$2:$A$55,K2,$F$2:$F$60)</f>
        <v>155000</v>
      </c>
      <c r="M2" s="4" t="s">
        <v>11</v>
      </c>
      <c r="N2" s="4"/>
      <c r="O2" s="4" t="s">
        <v>12</v>
      </c>
      <c r="P2" s="4">
        <f t="shared" ref="P2:P8" si="3">SUMIF($M$2:$M$29,O2,$L$2:$L$29)</f>
        <v>165000</v>
      </c>
    </row>
    <row r="3" spans="1:16">
      <c r="A3" s="1">
        <v>1</v>
      </c>
      <c r="B3" s="1" t="s">
        <v>13</v>
      </c>
      <c r="C3" s="2">
        <v>425000</v>
      </c>
      <c r="D3" s="2">
        <v>480000</v>
      </c>
      <c r="E3" s="1" t="s">
        <v>10</v>
      </c>
      <c r="F3" s="2">
        <f t="shared" si="0"/>
        <v>55000</v>
      </c>
      <c r="H3" s="1" t="s">
        <v>14</v>
      </c>
      <c r="I3" s="4">
        <f t="shared" si="1"/>
        <v>150000</v>
      </c>
      <c r="K3" s="1">
        <v>2</v>
      </c>
      <c r="L3" s="4">
        <f t="shared" si="2"/>
        <v>135000</v>
      </c>
      <c r="M3" s="4" t="s">
        <v>15</v>
      </c>
      <c r="N3" s="4"/>
      <c r="O3" s="4" t="s">
        <v>16</v>
      </c>
      <c r="P3" s="4">
        <f t="shared" si="3"/>
        <v>107500</v>
      </c>
    </row>
    <row r="4" spans="1:16">
      <c r="A4" s="1">
        <v>2</v>
      </c>
      <c r="B4" s="1" t="s">
        <v>17</v>
      </c>
      <c r="C4" s="2">
        <v>305000</v>
      </c>
      <c r="D4" s="2">
        <v>370000</v>
      </c>
      <c r="E4" s="1" t="s">
        <v>18</v>
      </c>
      <c r="F4" s="2">
        <f t="shared" si="0"/>
        <v>65000</v>
      </c>
      <c r="H4" s="1" t="s">
        <v>19</v>
      </c>
      <c r="I4" s="4">
        <f t="shared" si="1"/>
        <v>230000</v>
      </c>
      <c r="K4" s="1">
        <f t="shared" ref="K4:K7" si="4">K3+1</f>
        <v>3</v>
      </c>
      <c r="L4" s="4">
        <f t="shared" si="2"/>
        <v>0</v>
      </c>
      <c r="M4" s="4" t="s">
        <v>20</v>
      </c>
      <c r="N4" s="4"/>
      <c r="O4" s="4" t="s">
        <v>21</v>
      </c>
      <c r="P4" s="4">
        <f t="shared" si="3"/>
        <v>391000</v>
      </c>
    </row>
    <row r="5" spans="1:16">
      <c r="A5" s="1">
        <v>2</v>
      </c>
      <c r="B5" s="1" t="s">
        <v>22</v>
      </c>
      <c r="C5" s="2">
        <v>205000</v>
      </c>
      <c r="D5" s="2">
        <v>230000</v>
      </c>
      <c r="E5" s="1" t="s">
        <v>23</v>
      </c>
      <c r="F5" s="2">
        <f t="shared" si="0"/>
        <v>25000</v>
      </c>
      <c r="H5" s="1" t="s">
        <v>9</v>
      </c>
      <c r="I5" s="4">
        <f t="shared" si="1"/>
        <v>440000</v>
      </c>
      <c r="K5" s="1">
        <f t="shared" si="4"/>
        <v>4</v>
      </c>
      <c r="L5" s="4">
        <f t="shared" si="2"/>
        <v>0</v>
      </c>
      <c r="M5" s="4" t="s">
        <v>24</v>
      </c>
      <c r="N5" s="4"/>
      <c r="O5" s="4" t="s">
        <v>11</v>
      </c>
      <c r="P5" s="4">
        <f t="shared" si="3"/>
        <v>195000</v>
      </c>
    </row>
    <row r="6" spans="1:16">
      <c r="A6" s="1">
        <v>2</v>
      </c>
      <c r="B6" s="1" t="s">
        <v>13</v>
      </c>
      <c r="C6" s="2">
        <v>425000</v>
      </c>
      <c r="D6" s="2">
        <v>470000</v>
      </c>
      <c r="E6" s="1" t="s">
        <v>10</v>
      </c>
      <c r="F6" s="2">
        <f t="shared" si="0"/>
        <v>45000</v>
      </c>
      <c r="H6" t="s">
        <v>25</v>
      </c>
      <c r="I6" s="4">
        <f t="shared" si="1"/>
        <v>100000</v>
      </c>
      <c r="K6" s="1">
        <f t="shared" si="4"/>
        <v>5</v>
      </c>
      <c r="L6" s="4">
        <f t="shared" si="2"/>
        <v>0</v>
      </c>
      <c r="M6" s="4" t="s">
        <v>12</v>
      </c>
      <c r="N6" s="4"/>
      <c r="O6" s="4" t="s">
        <v>15</v>
      </c>
      <c r="P6" s="4">
        <f t="shared" si="3"/>
        <v>305000</v>
      </c>
    </row>
    <row r="7" spans="1:16">
      <c r="A7" s="1">
        <f t="shared" ref="A7:A10" si="5">A6+1</f>
        <v>3</v>
      </c>
      <c r="B7" s="1" t="s">
        <v>26</v>
      </c>
      <c r="C7" s="2" t="s">
        <v>26</v>
      </c>
      <c r="D7" s="2" t="s">
        <v>26</v>
      </c>
      <c r="E7" s="1" t="s">
        <v>26</v>
      </c>
      <c r="F7" s="2" t="s">
        <v>26</v>
      </c>
      <c r="H7" s="1" t="s">
        <v>27</v>
      </c>
      <c r="I7" s="4">
        <f t="shared" si="1"/>
        <v>139500</v>
      </c>
      <c r="K7" s="1">
        <f t="shared" si="4"/>
        <v>6</v>
      </c>
      <c r="L7" s="4">
        <f t="shared" si="2"/>
        <v>0</v>
      </c>
      <c r="M7" s="4" t="s">
        <v>16</v>
      </c>
      <c r="N7" s="4"/>
      <c r="O7" s="4" t="s">
        <v>20</v>
      </c>
      <c r="P7" s="4">
        <f t="shared" si="3"/>
        <v>370000</v>
      </c>
    </row>
    <row r="8" spans="1:16">
      <c r="A8" s="1">
        <f t="shared" si="5"/>
        <v>4</v>
      </c>
      <c r="B8" s="1" t="s">
        <v>26</v>
      </c>
      <c r="C8" s="2" t="s">
        <v>26</v>
      </c>
      <c r="D8" s="2" t="s">
        <v>26</v>
      </c>
      <c r="E8" s="1" t="s">
        <v>26</v>
      </c>
      <c r="F8" s="2" t="s">
        <v>26</v>
      </c>
      <c r="H8" s="1" t="s">
        <v>23</v>
      </c>
      <c r="I8" s="4">
        <f t="shared" si="1"/>
        <v>120000</v>
      </c>
      <c r="K8" s="1">
        <v>7</v>
      </c>
      <c r="L8" s="4">
        <f t="shared" si="2"/>
        <v>105000</v>
      </c>
      <c r="M8" s="4" t="s">
        <v>21</v>
      </c>
      <c r="N8" s="4"/>
      <c r="O8" s="4" t="s">
        <v>24</v>
      </c>
      <c r="P8" s="4">
        <f t="shared" si="3"/>
        <v>56000</v>
      </c>
    </row>
    <row r="9" spans="1:16">
      <c r="A9" s="1">
        <f t="shared" si="5"/>
        <v>5</v>
      </c>
      <c r="B9" s="1" t="s">
        <v>26</v>
      </c>
      <c r="C9" s="2" t="s">
        <v>26</v>
      </c>
      <c r="D9" s="2" t="s">
        <v>26</v>
      </c>
      <c r="E9" s="1" t="s">
        <v>26</v>
      </c>
      <c r="F9" s="2" t="s">
        <v>26</v>
      </c>
      <c r="H9" s="1" t="s">
        <v>18</v>
      </c>
      <c r="I9" s="4">
        <f t="shared" si="1"/>
        <v>160000</v>
      </c>
      <c r="K9" s="1">
        <f t="shared" ref="K9:K12" si="6">K8+1</f>
        <v>8</v>
      </c>
      <c r="L9" s="4">
        <f t="shared" si="2"/>
        <v>0</v>
      </c>
      <c r="M9" s="4" t="s">
        <v>11</v>
      </c>
      <c r="N9" s="4"/>
      <c r="P9" s="4"/>
    </row>
    <row r="10" spans="1:16">
      <c r="A10" s="1">
        <f t="shared" si="5"/>
        <v>6</v>
      </c>
      <c r="B10" s="1" t="s">
        <v>26</v>
      </c>
      <c r="C10" s="2" t="s">
        <v>26</v>
      </c>
      <c r="D10" s="2" t="s">
        <v>26</v>
      </c>
      <c r="E10" s="1" t="s">
        <v>26</v>
      </c>
      <c r="F10" s="2" t="s">
        <v>26</v>
      </c>
      <c r="I10" s="4"/>
      <c r="K10" s="1">
        <f t="shared" si="6"/>
        <v>9</v>
      </c>
      <c r="L10" s="4">
        <f t="shared" si="2"/>
        <v>0</v>
      </c>
      <c r="M10" s="4" t="s">
        <v>15</v>
      </c>
      <c r="N10" s="4"/>
      <c r="P10" s="4"/>
    </row>
    <row r="11" spans="1:16">
      <c r="A11" s="1">
        <v>7</v>
      </c>
      <c r="B11" s="1" t="s">
        <v>28</v>
      </c>
      <c r="C11" s="2">
        <v>1145000</v>
      </c>
      <c r="D11" s="2">
        <v>1250000</v>
      </c>
      <c r="E11" s="1" t="s">
        <v>9</v>
      </c>
      <c r="F11" s="2">
        <f t="shared" ref="F11:F17" si="7">D11-C11</f>
        <v>105000</v>
      </c>
      <c r="I11" s="4"/>
      <c r="K11" s="1">
        <v>10</v>
      </c>
      <c r="L11" s="4">
        <f t="shared" si="2"/>
        <v>75000</v>
      </c>
      <c r="M11" s="4" t="s">
        <v>20</v>
      </c>
      <c r="N11" s="4"/>
      <c r="P11" s="4"/>
    </row>
    <row r="12" spans="1:16">
      <c r="A12" s="1">
        <f>A11+1</f>
        <v>8</v>
      </c>
      <c r="B12" s="1" t="s">
        <v>26</v>
      </c>
      <c r="C12" s="2" t="s">
        <v>26</v>
      </c>
      <c r="D12" s="2" t="s">
        <v>26</v>
      </c>
      <c r="E12" s="1" t="s">
        <v>26</v>
      </c>
      <c r="F12" s="2" t="s">
        <v>26</v>
      </c>
      <c r="I12" s="4"/>
      <c r="K12" s="1">
        <f t="shared" si="6"/>
        <v>11</v>
      </c>
      <c r="L12" s="4">
        <f t="shared" si="2"/>
        <v>0</v>
      </c>
      <c r="M12" s="4" t="s">
        <v>24</v>
      </c>
      <c r="N12" s="4"/>
      <c r="P12" s="4"/>
    </row>
    <row r="13" spans="1:16">
      <c r="A13" s="1">
        <f>A12+1</f>
        <v>9</v>
      </c>
      <c r="B13" s="1" t="s">
        <v>26</v>
      </c>
      <c r="C13" s="2" t="s">
        <v>26</v>
      </c>
      <c r="D13" s="2" t="s">
        <v>26</v>
      </c>
      <c r="E13" s="1" t="s">
        <v>26</v>
      </c>
      <c r="F13" s="2" t="s">
        <v>26</v>
      </c>
      <c r="I13" s="4"/>
      <c r="K13" s="1">
        <v>12</v>
      </c>
      <c r="L13" s="4">
        <f t="shared" si="2"/>
        <v>125000</v>
      </c>
      <c r="M13" s="4" t="s">
        <v>12</v>
      </c>
      <c r="N13" s="4"/>
      <c r="P13" s="4"/>
    </row>
    <row r="14" spans="1:16">
      <c r="A14" s="1">
        <v>10</v>
      </c>
      <c r="B14" s="1" t="s">
        <v>29</v>
      </c>
      <c r="C14" s="2">
        <v>37000</v>
      </c>
      <c r="D14" s="2">
        <v>50000</v>
      </c>
      <c r="E14" s="1" t="s">
        <v>27</v>
      </c>
      <c r="F14" s="2">
        <f t="shared" si="7"/>
        <v>13000</v>
      </c>
      <c r="I14" s="4"/>
      <c r="K14" s="1">
        <v>13</v>
      </c>
      <c r="L14" s="4">
        <f t="shared" si="2"/>
        <v>0</v>
      </c>
      <c r="M14" s="4" t="s">
        <v>16</v>
      </c>
      <c r="N14" s="4"/>
      <c r="P14" s="4"/>
    </row>
    <row r="15" spans="1:16">
      <c r="A15" s="1">
        <v>10</v>
      </c>
      <c r="B15" s="1" t="s">
        <v>30</v>
      </c>
      <c r="C15" s="2">
        <v>18000</v>
      </c>
      <c r="D15" s="2">
        <v>30000</v>
      </c>
      <c r="E15" s="1" t="s">
        <v>27</v>
      </c>
      <c r="F15" s="2">
        <f t="shared" si="7"/>
        <v>12000</v>
      </c>
      <c r="K15" s="1">
        <v>14</v>
      </c>
      <c r="L15" s="4">
        <f t="shared" si="2"/>
        <v>45000</v>
      </c>
      <c r="M15" s="4" t="s">
        <v>21</v>
      </c>
      <c r="N15" s="4"/>
      <c r="P15" s="4"/>
    </row>
    <row r="16" spans="1:16">
      <c r="A16" s="1">
        <v>10</v>
      </c>
      <c r="B16" s="1" t="s">
        <v>31</v>
      </c>
      <c r="C16" s="2">
        <v>10000</v>
      </c>
      <c r="D16" s="2">
        <v>15000</v>
      </c>
      <c r="E16" s="1" t="s">
        <v>27</v>
      </c>
      <c r="F16" s="2">
        <f t="shared" si="7"/>
        <v>5000</v>
      </c>
      <c r="K16" s="1">
        <v>15</v>
      </c>
      <c r="L16" s="4">
        <f t="shared" si="2"/>
        <v>0</v>
      </c>
      <c r="M16" s="4" t="s">
        <v>11</v>
      </c>
      <c r="N16" s="4"/>
      <c r="P16" s="4"/>
    </row>
    <row r="17" spans="1:16">
      <c r="A17" s="1">
        <v>10</v>
      </c>
      <c r="B17" s="1" t="s">
        <v>17</v>
      </c>
      <c r="C17" s="2">
        <v>305000</v>
      </c>
      <c r="D17" s="2">
        <v>350000</v>
      </c>
      <c r="E17" s="1" t="s">
        <v>18</v>
      </c>
      <c r="F17" s="2">
        <f t="shared" si="7"/>
        <v>45000</v>
      </c>
      <c r="K17" s="1">
        <v>16</v>
      </c>
      <c r="L17" s="4">
        <f t="shared" si="2"/>
        <v>105000</v>
      </c>
      <c r="M17" s="4" t="s">
        <v>15</v>
      </c>
      <c r="N17" s="4"/>
      <c r="P17" s="4"/>
    </row>
    <row r="18" spans="1:16">
      <c r="A18" s="1">
        <f>A17+1</f>
        <v>11</v>
      </c>
      <c r="B18" s="1" t="s">
        <v>26</v>
      </c>
      <c r="C18" s="2" t="s">
        <v>26</v>
      </c>
      <c r="D18" s="2" t="s">
        <v>26</v>
      </c>
      <c r="E18" s="1" t="s">
        <v>26</v>
      </c>
      <c r="F18" s="2" t="s">
        <v>26</v>
      </c>
      <c r="K18" s="1">
        <v>17</v>
      </c>
      <c r="L18" s="4">
        <f t="shared" si="2"/>
        <v>295000</v>
      </c>
      <c r="M18" s="4" t="s">
        <v>20</v>
      </c>
      <c r="N18" s="4"/>
      <c r="P18" s="4"/>
    </row>
    <row r="19" spans="1:16">
      <c r="A19" s="1">
        <v>12</v>
      </c>
      <c r="B19" s="1" t="s">
        <v>32</v>
      </c>
      <c r="C19" s="2">
        <v>435000</v>
      </c>
      <c r="D19" s="2">
        <v>500000</v>
      </c>
      <c r="E19" s="1" t="s">
        <v>10</v>
      </c>
      <c r="F19" s="2">
        <f t="shared" ref="F19:F22" si="8">D19-C19</f>
        <v>65000</v>
      </c>
      <c r="K19" s="1">
        <v>18</v>
      </c>
      <c r="L19" s="4">
        <f t="shared" si="2"/>
        <v>31000</v>
      </c>
      <c r="M19" s="4" t="s">
        <v>24</v>
      </c>
      <c r="N19" s="4"/>
      <c r="P19" s="4"/>
    </row>
    <row r="20" spans="1:16">
      <c r="A20" s="1">
        <v>12</v>
      </c>
      <c r="B20" s="1" t="s">
        <v>33</v>
      </c>
      <c r="C20" s="2">
        <v>440000</v>
      </c>
      <c r="D20" s="2">
        <v>500000</v>
      </c>
      <c r="E20" s="1" t="s">
        <v>19</v>
      </c>
      <c r="F20" s="2">
        <f t="shared" si="8"/>
        <v>60000</v>
      </c>
      <c r="K20" s="1">
        <v>19</v>
      </c>
      <c r="L20" s="4">
        <f t="shared" si="2"/>
        <v>20000</v>
      </c>
      <c r="M20" s="4" t="s">
        <v>12</v>
      </c>
      <c r="N20" s="4"/>
      <c r="P20" s="4"/>
    </row>
    <row r="21" spans="1:16">
      <c r="A21" s="1">
        <v>13</v>
      </c>
      <c r="B21" s="1" t="s">
        <v>26</v>
      </c>
      <c r="C21" s="2" t="s">
        <v>26</v>
      </c>
      <c r="D21" s="2" t="s">
        <v>26</v>
      </c>
      <c r="E21" s="1" t="s">
        <v>26</v>
      </c>
      <c r="F21" s="2" t="s">
        <v>26</v>
      </c>
      <c r="K21" s="1">
        <v>20</v>
      </c>
      <c r="L21" s="4">
        <f t="shared" si="2"/>
        <v>0</v>
      </c>
      <c r="M21" s="4" t="s">
        <v>16</v>
      </c>
      <c r="N21" s="4"/>
      <c r="P21" s="4"/>
    </row>
    <row r="22" spans="1:16">
      <c r="A22" s="1">
        <v>14</v>
      </c>
      <c r="B22" s="1" t="s">
        <v>32</v>
      </c>
      <c r="C22" s="2">
        <v>435000</v>
      </c>
      <c r="D22" s="2">
        <v>480000</v>
      </c>
      <c r="E22" s="1" t="s">
        <v>10</v>
      </c>
      <c r="F22" s="2">
        <f t="shared" si="8"/>
        <v>45000</v>
      </c>
      <c r="K22" s="1">
        <v>21</v>
      </c>
      <c r="L22" s="4">
        <f t="shared" si="2"/>
        <v>0</v>
      </c>
      <c r="M22" s="4" t="s">
        <v>21</v>
      </c>
      <c r="N22" s="4"/>
      <c r="P22" s="4"/>
    </row>
    <row r="23" spans="1:16">
      <c r="A23" s="1">
        <v>15</v>
      </c>
      <c r="B23" s="1" t="s">
        <v>26</v>
      </c>
      <c r="C23" s="2" t="s">
        <v>26</v>
      </c>
      <c r="D23" s="2" t="s">
        <v>26</v>
      </c>
      <c r="E23" s="1" t="s">
        <v>26</v>
      </c>
      <c r="F23" s="2" t="s">
        <v>26</v>
      </c>
      <c r="K23" s="1">
        <v>22</v>
      </c>
      <c r="L23" s="4">
        <f t="shared" si="2"/>
        <v>40000</v>
      </c>
      <c r="M23" s="4" t="s">
        <v>11</v>
      </c>
      <c r="N23" s="4"/>
      <c r="P23" s="4"/>
    </row>
    <row r="24" spans="1:16">
      <c r="A24" s="1">
        <v>16</v>
      </c>
      <c r="B24" s="1" t="s">
        <v>34</v>
      </c>
      <c r="C24" s="2">
        <v>470000</v>
      </c>
      <c r="D24" s="2">
        <v>520000</v>
      </c>
      <c r="E24" s="1" t="s">
        <v>14</v>
      </c>
      <c r="F24" s="2">
        <f t="shared" ref="F24:F29" si="9">D24-C24</f>
        <v>50000</v>
      </c>
      <c r="K24" s="1">
        <v>23</v>
      </c>
      <c r="L24" s="4">
        <f t="shared" si="2"/>
        <v>65000</v>
      </c>
      <c r="M24" s="4" t="s">
        <v>15</v>
      </c>
      <c r="N24" s="4"/>
      <c r="P24" s="4"/>
    </row>
    <row r="25" spans="1:16">
      <c r="A25" s="1">
        <v>16</v>
      </c>
      <c r="B25" s="1" t="s">
        <v>35</v>
      </c>
      <c r="C25" s="2">
        <v>15000</v>
      </c>
      <c r="D25" s="2">
        <v>20000</v>
      </c>
      <c r="E25" s="1" t="s">
        <v>27</v>
      </c>
      <c r="F25" s="2">
        <f t="shared" si="9"/>
        <v>5000</v>
      </c>
      <c r="K25" s="1">
        <v>24</v>
      </c>
      <c r="L25" s="4">
        <f t="shared" si="2"/>
        <v>0</v>
      </c>
      <c r="M25" s="4" t="s">
        <v>20</v>
      </c>
      <c r="N25" s="4"/>
      <c r="P25" s="4"/>
    </row>
    <row r="26" spans="1:16">
      <c r="A26" s="1">
        <v>16</v>
      </c>
      <c r="B26" s="1" t="s">
        <v>36</v>
      </c>
      <c r="C26" s="2">
        <v>470000</v>
      </c>
      <c r="D26" s="2">
        <v>520000</v>
      </c>
      <c r="E26" s="1" t="s">
        <v>14</v>
      </c>
      <c r="F26" s="2">
        <f t="shared" si="9"/>
        <v>50000</v>
      </c>
      <c r="K26" s="1">
        <v>25</v>
      </c>
      <c r="L26" s="4">
        <f t="shared" si="2"/>
        <v>25000</v>
      </c>
      <c r="M26" s="4" t="s">
        <v>24</v>
      </c>
      <c r="N26" s="4"/>
      <c r="P26" s="4"/>
    </row>
    <row r="27" spans="1:16">
      <c r="A27" s="1">
        <v>17</v>
      </c>
      <c r="B27" s="1" t="s">
        <v>17</v>
      </c>
      <c r="C27" s="2">
        <v>320000</v>
      </c>
      <c r="D27" s="2">
        <v>370000</v>
      </c>
      <c r="E27" s="1" t="s">
        <v>18</v>
      </c>
      <c r="F27" s="2">
        <f t="shared" si="9"/>
        <v>50000</v>
      </c>
      <c r="K27" s="1">
        <v>26</v>
      </c>
      <c r="L27" s="4">
        <f t="shared" si="2"/>
        <v>20000</v>
      </c>
      <c r="M27" s="4" t="s">
        <v>12</v>
      </c>
      <c r="N27" s="4"/>
      <c r="P27" s="4"/>
    </row>
    <row r="28" spans="1:13">
      <c r="A28" s="1">
        <v>17</v>
      </c>
      <c r="B28" s="1" t="s">
        <v>37</v>
      </c>
      <c r="C28" s="2">
        <v>465000</v>
      </c>
      <c r="D28" s="2">
        <v>530000</v>
      </c>
      <c r="E28" s="1" t="s">
        <v>19</v>
      </c>
      <c r="F28" s="2">
        <f t="shared" si="9"/>
        <v>65000</v>
      </c>
      <c r="K28">
        <f>K27+1</f>
        <v>27</v>
      </c>
      <c r="L28" s="4">
        <f t="shared" si="2"/>
        <v>107500</v>
      </c>
      <c r="M28" t="s">
        <v>16</v>
      </c>
    </row>
    <row r="29" spans="1:13">
      <c r="A29" s="1">
        <v>17</v>
      </c>
      <c r="B29" s="1" t="s">
        <v>38</v>
      </c>
      <c r="C29" s="2">
        <v>870000</v>
      </c>
      <c r="D29" s="2">
        <v>1000000</v>
      </c>
      <c r="E29" s="1" t="s">
        <v>9</v>
      </c>
      <c r="F29" s="2">
        <f t="shared" ref="F29:F40" si="10">D29-C29</f>
        <v>130000</v>
      </c>
      <c r="K29">
        <f>K28+1</f>
        <v>28</v>
      </c>
      <c r="L29" s="4">
        <f t="shared" si="2"/>
        <v>241000</v>
      </c>
      <c r="M29" t="s">
        <v>21</v>
      </c>
    </row>
    <row r="30" spans="1:6">
      <c r="A30" s="1">
        <v>17</v>
      </c>
      <c r="B30" s="1" t="s">
        <v>39</v>
      </c>
      <c r="C30" s="2">
        <v>470000</v>
      </c>
      <c r="D30" s="2">
        <v>520000</v>
      </c>
      <c r="E30" s="1" t="s">
        <v>14</v>
      </c>
      <c r="F30" s="2">
        <f t="shared" si="10"/>
        <v>50000</v>
      </c>
    </row>
    <row r="31" spans="1:6">
      <c r="A31" s="1">
        <v>18</v>
      </c>
      <c r="B31" s="1" t="s">
        <v>31</v>
      </c>
      <c r="C31" s="2">
        <v>10000</v>
      </c>
      <c r="D31" s="2">
        <v>15000</v>
      </c>
      <c r="E31" s="1" t="s">
        <v>27</v>
      </c>
      <c r="F31" s="2">
        <f t="shared" si="10"/>
        <v>5000</v>
      </c>
    </row>
    <row r="32" spans="1:6">
      <c r="A32" s="1">
        <v>18</v>
      </c>
      <c r="B32" s="1" t="s">
        <v>31</v>
      </c>
      <c r="C32" s="2">
        <v>10000</v>
      </c>
      <c r="D32" s="2">
        <v>15000</v>
      </c>
      <c r="E32" s="1" t="s">
        <v>27</v>
      </c>
      <c r="F32" s="2">
        <f t="shared" si="10"/>
        <v>5000</v>
      </c>
    </row>
    <row r="33" spans="1:6">
      <c r="A33" s="1">
        <v>18</v>
      </c>
      <c r="B33" s="1" t="s">
        <v>40</v>
      </c>
      <c r="C33" s="2">
        <v>24000</v>
      </c>
      <c r="D33" s="2">
        <v>30000</v>
      </c>
      <c r="E33" s="1" t="s">
        <v>27</v>
      </c>
      <c r="F33" s="2">
        <f t="shared" si="10"/>
        <v>6000</v>
      </c>
    </row>
    <row r="34" spans="1:6">
      <c r="A34" s="1">
        <v>18</v>
      </c>
      <c r="B34" s="1" t="s">
        <v>40</v>
      </c>
      <c r="C34" s="2">
        <v>24000</v>
      </c>
      <c r="D34" s="2">
        <v>30000</v>
      </c>
      <c r="E34" s="1" t="s">
        <v>27</v>
      </c>
      <c r="F34" s="2">
        <f t="shared" si="10"/>
        <v>6000</v>
      </c>
    </row>
    <row r="35" spans="1:6">
      <c r="A35" s="1">
        <v>18</v>
      </c>
      <c r="B35" s="1" t="s">
        <v>41</v>
      </c>
      <c r="C35" s="2">
        <v>6000</v>
      </c>
      <c r="D35" s="2">
        <v>15000</v>
      </c>
      <c r="E35" s="1" t="s">
        <v>27</v>
      </c>
      <c r="F35" s="2">
        <f t="shared" si="10"/>
        <v>9000</v>
      </c>
    </row>
    <row r="36" spans="1:6">
      <c r="A36" s="1">
        <v>19</v>
      </c>
      <c r="B36" s="1" t="s">
        <v>22</v>
      </c>
      <c r="C36" s="2">
        <v>260000</v>
      </c>
      <c r="D36" s="2">
        <v>280000</v>
      </c>
      <c r="E36" s="1" t="s">
        <v>23</v>
      </c>
      <c r="F36" s="2">
        <f t="shared" si="10"/>
        <v>20000</v>
      </c>
    </row>
    <row r="37" spans="1:6">
      <c r="A37" s="1">
        <v>20</v>
      </c>
      <c r="B37" s="1" t="s">
        <v>26</v>
      </c>
      <c r="C37" s="2" t="s">
        <v>26</v>
      </c>
      <c r="D37" s="2" t="s">
        <v>26</v>
      </c>
      <c r="E37" s="1" t="s">
        <v>26</v>
      </c>
      <c r="F37" s="2" t="s">
        <v>26</v>
      </c>
    </row>
    <row r="38" spans="1:6">
      <c r="A38" s="1">
        <v>21</v>
      </c>
      <c r="B38" s="1" t="s">
        <v>26</v>
      </c>
      <c r="C38" s="2" t="s">
        <v>26</v>
      </c>
      <c r="D38" s="2" t="s">
        <v>26</v>
      </c>
      <c r="E38" s="1" t="s">
        <v>26</v>
      </c>
      <c r="F38" s="2" t="s">
        <v>26</v>
      </c>
    </row>
    <row r="39" spans="1:6">
      <c r="A39" s="1">
        <v>22</v>
      </c>
      <c r="B39" s="1" t="s">
        <v>42</v>
      </c>
      <c r="C39" s="2">
        <v>35000</v>
      </c>
      <c r="D39" s="2">
        <v>50000</v>
      </c>
      <c r="E39" s="1" t="s">
        <v>27</v>
      </c>
      <c r="F39" s="2">
        <f t="shared" ref="F39:F43" si="11">D39-C39</f>
        <v>15000</v>
      </c>
    </row>
    <row r="40" spans="1:6">
      <c r="A40" s="1">
        <v>22</v>
      </c>
      <c r="B40" s="1" t="s">
        <v>42</v>
      </c>
      <c r="C40" s="2">
        <v>35000</v>
      </c>
      <c r="D40" s="2">
        <v>50000</v>
      </c>
      <c r="E40" s="1" t="s">
        <v>27</v>
      </c>
      <c r="F40" s="2">
        <f t="shared" si="11"/>
        <v>15000</v>
      </c>
    </row>
    <row r="41" spans="1:6">
      <c r="A41" s="1">
        <v>22</v>
      </c>
      <c r="B41" s="1" t="s">
        <v>35</v>
      </c>
      <c r="C41" s="2">
        <v>15000</v>
      </c>
      <c r="D41" s="2">
        <v>20000</v>
      </c>
      <c r="E41" s="1" t="s">
        <v>27</v>
      </c>
      <c r="F41" s="2">
        <f t="shared" si="11"/>
        <v>5000</v>
      </c>
    </row>
    <row r="42" spans="1:6">
      <c r="A42" s="1">
        <v>22</v>
      </c>
      <c r="B42" s="1" t="s">
        <v>35</v>
      </c>
      <c r="C42" s="2">
        <v>15000</v>
      </c>
      <c r="D42" s="2">
        <v>20000</v>
      </c>
      <c r="E42" s="1" t="s">
        <v>27</v>
      </c>
      <c r="F42" s="2">
        <f t="shared" si="11"/>
        <v>5000</v>
      </c>
    </row>
    <row r="43" spans="1:6">
      <c r="A43" s="1">
        <v>23</v>
      </c>
      <c r="B43" s="1" t="s">
        <v>43</v>
      </c>
      <c r="C43" s="2">
        <v>465000</v>
      </c>
      <c r="D43" s="2">
        <v>530000</v>
      </c>
      <c r="E43" s="1" t="s">
        <v>19</v>
      </c>
      <c r="F43" s="2">
        <f t="shared" si="11"/>
        <v>65000</v>
      </c>
    </row>
    <row r="44" spans="1:6">
      <c r="A44" s="1">
        <v>24</v>
      </c>
      <c r="B44" s="1" t="s">
        <v>26</v>
      </c>
      <c r="C44" s="2" t="s">
        <v>26</v>
      </c>
      <c r="D44" s="2" t="s">
        <v>26</v>
      </c>
      <c r="E44" s="1" t="s">
        <v>26</v>
      </c>
      <c r="F44" s="2" t="s">
        <v>26</v>
      </c>
    </row>
    <row r="45" spans="1:6">
      <c r="A45" s="1">
        <v>25</v>
      </c>
      <c r="B45" s="1" t="s">
        <v>44</v>
      </c>
      <c r="C45" s="2">
        <v>260000</v>
      </c>
      <c r="D45" s="2">
        <v>285000</v>
      </c>
      <c r="E45" s="1" t="s">
        <v>23</v>
      </c>
      <c r="F45" s="2">
        <f t="shared" ref="F45:F52" si="12">D45-C45</f>
        <v>25000</v>
      </c>
    </row>
    <row r="46" spans="1:6">
      <c r="A46" s="1">
        <v>26</v>
      </c>
      <c r="B46" s="1" t="s">
        <v>45</v>
      </c>
      <c r="C46" s="2">
        <v>15000</v>
      </c>
      <c r="D46" s="2">
        <v>35000</v>
      </c>
      <c r="E46" s="1" t="s">
        <v>27</v>
      </c>
      <c r="F46" s="2">
        <f t="shared" si="12"/>
        <v>20000</v>
      </c>
    </row>
    <row r="47" spans="1:6">
      <c r="A47" s="1">
        <v>27</v>
      </c>
      <c r="B47" s="1" t="s">
        <v>46</v>
      </c>
      <c r="C47" s="2">
        <v>575000</v>
      </c>
      <c r="D47" s="2">
        <v>680000</v>
      </c>
      <c r="E47" s="1" t="s">
        <v>9</v>
      </c>
      <c r="F47" s="2">
        <f t="shared" si="12"/>
        <v>105000</v>
      </c>
    </row>
    <row r="48" spans="1:6">
      <c r="A48" s="1">
        <v>27</v>
      </c>
      <c r="B48" s="1" t="s">
        <v>47</v>
      </c>
      <c r="C48" s="2">
        <v>17500</v>
      </c>
      <c r="D48" s="2">
        <v>20000</v>
      </c>
      <c r="E48" s="1" t="s">
        <v>27</v>
      </c>
      <c r="F48" s="2">
        <f t="shared" si="12"/>
        <v>2500</v>
      </c>
    </row>
    <row r="49" spans="1:6">
      <c r="A49" s="1">
        <v>28</v>
      </c>
      <c r="B49" s="1" t="s">
        <v>33</v>
      </c>
      <c r="C49" s="2">
        <v>440000</v>
      </c>
      <c r="D49" s="2">
        <v>480000</v>
      </c>
      <c r="E49" s="1" t="s">
        <v>19</v>
      </c>
      <c r="F49" s="2">
        <f t="shared" ref="F49:F60" si="13">D49-C49</f>
        <v>40000</v>
      </c>
    </row>
    <row r="50" spans="1:6">
      <c r="A50" s="1">
        <v>28</v>
      </c>
      <c r="B50" s="1" t="s">
        <v>40</v>
      </c>
      <c r="C50" s="3">
        <v>24000</v>
      </c>
      <c r="D50" s="3">
        <v>30000</v>
      </c>
      <c r="E50" s="1" t="s">
        <v>27</v>
      </c>
      <c r="F50" s="3">
        <f t="shared" si="13"/>
        <v>6000</v>
      </c>
    </row>
    <row r="51" spans="1:6">
      <c r="A51" s="1">
        <v>28</v>
      </c>
      <c r="B51" s="1" t="s">
        <v>31</v>
      </c>
      <c r="C51" s="3">
        <v>10000</v>
      </c>
      <c r="D51" s="3">
        <v>15000</v>
      </c>
      <c r="E51" s="1" t="s">
        <v>27</v>
      </c>
      <c r="F51" s="3">
        <f t="shared" si="13"/>
        <v>5000</v>
      </c>
    </row>
    <row r="52" spans="1:6">
      <c r="A52" s="1">
        <v>28</v>
      </c>
      <c r="B52" s="1" t="s">
        <v>22</v>
      </c>
      <c r="C52" s="3">
        <v>205000</v>
      </c>
      <c r="D52" s="3">
        <v>230000</v>
      </c>
      <c r="E52" s="1" t="s">
        <v>23</v>
      </c>
      <c r="F52" s="3">
        <f t="shared" si="13"/>
        <v>25000</v>
      </c>
    </row>
    <row r="53" spans="1:6">
      <c r="A53">
        <v>28</v>
      </c>
      <c r="B53" t="s">
        <v>48</v>
      </c>
      <c r="C53" s="4">
        <v>700000</v>
      </c>
      <c r="D53" s="4">
        <v>800000</v>
      </c>
      <c r="E53" t="s">
        <v>25</v>
      </c>
      <c r="F53" s="4">
        <f t="shared" si="13"/>
        <v>100000</v>
      </c>
    </row>
    <row r="54" spans="1:6">
      <c r="A54">
        <v>28</v>
      </c>
      <c r="B54" t="s">
        <v>49</v>
      </c>
      <c r="C54" s="4">
        <v>400000</v>
      </c>
      <c r="D54" s="4">
        <v>440000</v>
      </c>
      <c r="E54" t="s">
        <v>10</v>
      </c>
      <c r="F54" s="4">
        <f t="shared" si="13"/>
        <v>40000</v>
      </c>
    </row>
    <row r="55" spans="1:6">
      <c r="A55">
        <v>28</v>
      </c>
      <c r="B55" t="s">
        <v>22</v>
      </c>
      <c r="C55" s="4">
        <v>205000</v>
      </c>
      <c r="D55" s="4">
        <v>230000</v>
      </c>
      <c r="E55" t="s">
        <v>23</v>
      </c>
      <c r="F55" s="4">
        <f t="shared" si="13"/>
        <v>25000</v>
      </c>
    </row>
    <row r="56" spans="3:6">
      <c r="C56" s="4"/>
      <c r="D56" s="4"/>
      <c r="F56" s="4">
        <f t="shared" si="13"/>
        <v>0</v>
      </c>
    </row>
    <row r="57" spans="3:6">
      <c r="C57" s="4"/>
      <c r="D57" s="4"/>
      <c r="F57" s="4">
        <f t="shared" si="13"/>
        <v>0</v>
      </c>
    </row>
    <row r="58" spans="3:6">
      <c r="C58" s="4"/>
      <c r="D58" s="4"/>
      <c r="F58" s="4">
        <f t="shared" si="13"/>
        <v>0</v>
      </c>
    </row>
    <row r="59" spans="3:6">
      <c r="C59" s="4"/>
      <c r="D59" s="4"/>
      <c r="F59" s="4">
        <f t="shared" si="13"/>
        <v>0</v>
      </c>
    </row>
    <row r="60" spans="3:6">
      <c r="C60" s="4"/>
      <c r="D60" s="4"/>
      <c r="F60" s="4">
        <f t="shared" si="13"/>
        <v>0</v>
      </c>
    </row>
  </sheetData>
  <sortState ref="H2:I9">
    <sortCondition ref="H2"/>
  </sortState>
  <pageMargins left="0.75" right="0.75" top="1" bottom="1" header="0.511805555555556" footer="0.511805555555556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60"/>
  <sheetViews>
    <sheetView tabSelected="1" topLeftCell="B5" workbookViewId="0">
      <selection activeCell="D20" sqref="D20"/>
    </sheetView>
  </sheetViews>
  <sheetFormatPr defaultColWidth="9.14285714285714" defaultRowHeight="12.75"/>
  <cols>
    <col min="1" max="1" width="9.28571428571429" customWidth="1"/>
    <col min="2" max="2" width="19.8571428571429" customWidth="1"/>
    <col min="3" max="4" width="13.5714285714286" customWidth="1"/>
    <col min="5" max="5" width="10.2857142857143" customWidth="1"/>
    <col min="6" max="6" width="12.5714285714286"/>
    <col min="8" max="8" width="10.2857142857143" customWidth="1"/>
    <col min="9" max="9" width="11.7142857142857"/>
    <col min="12" max="16" width="11.7142857142857"/>
  </cols>
  <sheetData>
    <row r="1" customFormat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t="s">
        <v>4</v>
      </c>
      <c r="I1" t="s">
        <v>6</v>
      </c>
      <c r="K1" t="s">
        <v>0</v>
      </c>
      <c r="L1" t="s">
        <v>5</v>
      </c>
      <c r="M1" t="s">
        <v>7</v>
      </c>
      <c r="O1" t="s">
        <v>7</v>
      </c>
      <c r="P1" t="s">
        <v>5</v>
      </c>
    </row>
    <row r="2" customFormat="1" spans="1:16">
      <c r="A2" s="1">
        <v>1</v>
      </c>
      <c r="B2" s="1" t="s">
        <v>26</v>
      </c>
      <c r="C2" s="2" t="s">
        <v>26</v>
      </c>
      <c r="D2" s="2" t="s">
        <v>26</v>
      </c>
      <c r="E2" s="1" t="s">
        <v>26</v>
      </c>
      <c r="F2" s="2" t="s">
        <v>26</v>
      </c>
      <c r="H2" s="1" t="s">
        <v>50</v>
      </c>
      <c r="I2" s="4">
        <f>SUMIF($E$2:$E$20,H2,$F$2:$F$20)</f>
        <v>40000</v>
      </c>
      <c r="K2" s="1">
        <v>1</v>
      </c>
      <c r="L2" s="4">
        <f>SUMIF($A$2:$A$20,K2,$F$2:$F$20)</f>
        <v>0</v>
      </c>
      <c r="M2" s="4" t="s">
        <v>11</v>
      </c>
      <c r="N2" s="4"/>
      <c r="O2" s="4" t="s">
        <v>12</v>
      </c>
      <c r="P2" s="4">
        <f t="shared" ref="P2:P8" si="0">SUMIF($M$2:$M$32,O2,$L$2:$L$32)</f>
        <v>0</v>
      </c>
    </row>
    <row r="3" customFormat="1" spans="1:16">
      <c r="A3" s="1">
        <v>2</v>
      </c>
      <c r="B3" s="1" t="s">
        <v>26</v>
      </c>
      <c r="C3" s="2" t="s">
        <v>26</v>
      </c>
      <c r="D3" s="2" t="s">
        <v>26</v>
      </c>
      <c r="E3" s="1" t="s">
        <v>26</v>
      </c>
      <c r="F3" s="2" t="s">
        <v>26</v>
      </c>
      <c r="H3" s="1" t="s">
        <v>10</v>
      </c>
      <c r="I3" s="4">
        <f>SUMIF($E$2:$E$20,H3,$F$2:$F$20)</f>
        <v>95000</v>
      </c>
      <c r="K3" s="1">
        <v>2</v>
      </c>
      <c r="L3" s="4">
        <f t="shared" ref="L2:L32" si="1">SUMIF($A$2:$A$20,K3,$F$2:$F$20)</f>
        <v>0</v>
      </c>
      <c r="M3" s="4" t="s">
        <v>15</v>
      </c>
      <c r="N3" s="4"/>
      <c r="O3" s="4" t="s">
        <v>16</v>
      </c>
      <c r="P3" s="4">
        <f t="shared" si="0"/>
        <v>0</v>
      </c>
    </row>
    <row r="4" customFormat="1" spans="1:16">
      <c r="A4" s="1">
        <v>3</v>
      </c>
      <c r="B4" s="1" t="s">
        <v>51</v>
      </c>
      <c r="C4" s="2">
        <v>12000</v>
      </c>
      <c r="D4" s="2">
        <v>20000</v>
      </c>
      <c r="E4" s="1" t="s">
        <v>27</v>
      </c>
      <c r="F4" s="2">
        <f t="shared" ref="F2:F12" si="2">D4-C4</f>
        <v>8000</v>
      </c>
      <c r="H4" s="1" t="s">
        <v>14</v>
      </c>
      <c r="I4" s="4">
        <f>SUMIF($E$2:$E$20,H4,$F$2:$F$20)</f>
        <v>90000</v>
      </c>
      <c r="K4" s="1">
        <f t="shared" ref="K4:K7" si="3">K3+1</f>
        <v>3</v>
      </c>
      <c r="L4" s="4">
        <f t="shared" si="1"/>
        <v>338000</v>
      </c>
      <c r="M4" s="4" t="s">
        <v>20</v>
      </c>
      <c r="N4" s="4"/>
      <c r="O4" s="4" t="s">
        <v>21</v>
      </c>
      <c r="P4" s="4">
        <f t="shared" si="0"/>
        <v>0</v>
      </c>
    </row>
    <row r="5" customFormat="1" spans="1:16">
      <c r="A5" s="1">
        <v>3</v>
      </c>
      <c r="B5" s="1" t="s">
        <v>52</v>
      </c>
      <c r="C5" s="2">
        <v>480000</v>
      </c>
      <c r="D5" s="2">
        <v>520000</v>
      </c>
      <c r="E5" s="1" t="s">
        <v>50</v>
      </c>
      <c r="F5" s="2">
        <f t="shared" si="2"/>
        <v>40000</v>
      </c>
      <c r="H5" s="1" t="s">
        <v>19</v>
      </c>
      <c r="I5" s="4">
        <f>SUMIF($E$2:$E$20,H5,$F$2:$F$20)</f>
        <v>80000</v>
      </c>
      <c r="K5" s="1">
        <f t="shared" si="3"/>
        <v>4</v>
      </c>
      <c r="L5" s="4">
        <f t="shared" si="1"/>
        <v>327000</v>
      </c>
      <c r="M5" s="4" t="s">
        <v>24</v>
      </c>
      <c r="N5" s="4"/>
      <c r="O5" s="4" t="s">
        <v>11</v>
      </c>
      <c r="P5" s="4">
        <f t="shared" si="0"/>
        <v>0</v>
      </c>
    </row>
    <row r="6" customFormat="1" spans="1:16">
      <c r="A6" s="1">
        <v>3</v>
      </c>
      <c r="B6" s="1" t="s">
        <v>39</v>
      </c>
      <c r="C6" s="2">
        <v>410000</v>
      </c>
      <c r="D6" s="2">
        <v>500000</v>
      </c>
      <c r="E6" s="1" t="s">
        <v>14</v>
      </c>
      <c r="F6" s="2">
        <f t="shared" si="2"/>
        <v>90000</v>
      </c>
      <c r="H6" s="1" t="s">
        <v>53</v>
      </c>
      <c r="I6" s="4">
        <f>SUMIF($E$2:$E$20,H6,$F$2:$F$20)</f>
        <v>200000</v>
      </c>
      <c r="K6" s="1">
        <f t="shared" si="3"/>
        <v>5</v>
      </c>
      <c r="L6" s="4">
        <f t="shared" si="1"/>
        <v>0</v>
      </c>
      <c r="M6" s="4" t="s">
        <v>12</v>
      </c>
      <c r="N6" s="4"/>
      <c r="O6" s="4" t="s">
        <v>15</v>
      </c>
      <c r="P6" s="4">
        <f t="shared" si="0"/>
        <v>0</v>
      </c>
    </row>
    <row r="7" customFormat="1" spans="1:16">
      <c r="A7" s="1">
        <v>3</v>
      </c>
      <c r="B7" s="1" t="s">
        <v>54</v>
      </c>
      <c r="C7" s="2">
        <v>450000</v>
      </c>
      <c r="D7" s="2">
        <v>490000</v>
      </c>
      <c r="E7" s="1" t="s">
        <v>19</v>
      </c>
      <c r="F7" s="2">
        <f t="shared" si="2"/>
        <v>40000</v>
      </c>
      <c r="H7" s="1" t="s">
        <v>27</v>
      </c>
      <c r="I7" s="4">
        <f>SUMIF($E$2:$E$20,H7,$F$2:$F$20)</f>
        <v>60000</v>
      </c>
      <c r="K7" s="1">
        <f t="shared" si="3"/>
        <v>6</v>
      </c>
      <c r="L7" s="4">
        <f t="shared" si="1"/>
        <v>0</v>
      </c>
      <c r="M7" s="4" t="s">
        <v>16</v>
      </c>
      <c r="N7" s="4"/>
      <c r="O7" s="4" t="s">
        <v>20</v>
      </c>
      <c r="P7" s="4">
        <f t="shared" si="0"/>
        <v>338000</v>
      </c>
    </row>
    <row r="8" customFormat="1" spans="1:16">
      <c r="A8" s="1">
        <v>3</v>
      </c>
      <c r="B8" s="1" t="s">
        <v>54</v>
      </c>
      <c r="C8" s="2">
        <v>450000</v>
      </c>
      <c r="D8" s="2">
        <v>490000</v>
      </c>
      <c r="E8" s="1" t="s">
        <v>19</v>
      </c>
      <c r="F8" s="2">
        <f t="shared" si="2"/>
        <v>40000</v>
      </c>
      <c r="H8" s="1" t="s">
        <v>23</v>
      </c>
      <c r="I8" s="4">
        <f>SUMIF($E$2:$E$20,H8,$F$2:$F$20)</f>
        <v>50000</v>
      </c>
      <c r="K8" s="1">
        <v>7</v>
      </c>
      <c r="L8" s="4">
        <f t="shared" si="1"/>
        <v>0</v>
      </c>
      <c r="M8" s="4" t="s">
        <v>21</v>
      </c>
      <c r="N8" s="4"/>
      <c r="O8" s="4" t="s">
        <v>24</v>
      </c>
      <c r="P8" s="4">
        <f t="shared" si="0"/>
        <v>327000</v>
      </c>
    </row>
    <row r="9" customFormat="1" spans="1:16">
      <c r="A9" s="1">
        <v>3</v>
      </c>
      <c r="B9" s="1" t="s">
        <v>32</v>
      </c>
      <c r="C9" s="2">
        <v>435000</v>
      </c>
      <c r="D9" s="2">
        <v>480000</v>
      </c>
      <c r="E9" s="1" t="s">
        <v>10</v>
      </c>
      <c r="F9" s="2">
        <f t="shared" si="2"/>
        <v>45000</v>
      </c>
      <c r="H9" s="1" t="s">
        <v>18</v>
      </c>
      <c r="I9" s="4">
        <f>SUMIF($E$2:$E$20,H9,$F$2:$F$20)</f>
        <v>50000</v>
      </c>
      <c r="K9" s="1">
        <f t="shared" ref="K9:K12" si="4">K8+1</f>
        <v>8</v>
      </c>
      <c r="L9" s="4">
        <f t="shared" si="1"/>
        <v>0</v>
      </c>
      <c r="M9" s="4" t="s">
        <v>11</v>
      </c>
      <c r="N9" s="4"/>
      <c r="P9" s="4"/>
    </row>
    <row r="10" customFormat="1" spans="1:16">
      <c r="A10" s="1">
        <v>3</v>
      </c>
      <c r="B10" s="1" t="s">
        <v>55</v>
      </c>
      <c r="C10" s="2">
        <v>455000</v>
      </c>
      <c r="D10" s="2">
        <v>480000</v>
      </c>
      <c r="E10" s="1" t="s">
        <v>18</v>
      </c>
      <c r="F10" s="2">
        <f t="shared" si="2"/>
        <v>25000</v>
      </c>
      <c r="H10" s="1"/>
      <c r="I10" s="4"/>
      <c r="K10" s="1">
        <f t="shared" si="4"/>
        <v>9</v>
      </c>
      <c r="L10" s="4">
        <f t="shared" si="1"/>
        <v>0</v>
      </c>
      <c r="M10" s="4" t="s">
        <v>15</v>
      </c>
      <c r="N10" s="4"/>
      <c r="P10" s="4"/>
    </row>
    <row r="11" customFormat="1" spans="1:16">
      <c r="A11" s="1">
        <v>3</v>
      </c>
      <c r="B11" s="1" t="s">
        <v>55</v>
      </c>
      <c r="C11" s="2">
        <v>455000</v>
      </c>
      <c r="D11" s="2">
        <v>480000</v>
      </c>
      <c r="E11" s="1" t="s">
        <v>18</v>
      </c>
      <c r="F11" s="2">
        <f t="shared" si="2"/>
        <v>25000</v>
      </c>
      <c r="K11" s="1">
        <v>10</v>
      </c>
      <c r="L11" s="4">
        <f t="shared" si="1"/>
        <v>0</v>
      </c>
      <c r="M11" s="4" t="s">
        <v>20</v>
      </c>
      <c r="N11" s="4"/>
      <c r="P11" s="4"/>
    </row>
    <row r="12" customFormat="1" spans="1:16">
      <c r="A12" s="1">
        <v>3</v>
      </c>
      <c r="B12" s="1" t="s">
        <v>22</v>
      </c>
      <c r="C12" s="2">
        <v>205000</v>
      </c>
      <c r="D12" s="2">
        <v>230000</v>
      </c>
      <c r="E12" s="1" t="s">
        <v>23</v>
      </c>
      <c r="F12" s="2">
        <f t="shared" ref="F12:F20" si="5">D12-C12</f>
        <v>25000</v>
      </c>
      <c r="K12" s="1">
        <f t="shared" si="4"/>
        <v>11</v>
      </c>
      <c r="L12" s="4">
        <f t="shared" si="1"/>
        <v>0</v>
      </c>
      <c r="M12" s="4" t="s">
        <v>24</v>
      </c>
      <c r="N12" s="4"/>
      <c r="P12" s="4"/>
    </row>
    <row r="13" customFormat="1" spans="1:16">
      <c r="A13" s="1">
        <v>4</v>
      </c>
      <c r="B13" s="1" t="s">
        <v>22</v>
      </c>
      <c r="C13" s="2">
        <v>205000</v>
      </c>
      <c r="D13" s="2">
        <v>230000</v>
      </c>
      <c r="E13" s="1" t="s">
        <v>23</v>
      </c>
      <c r="F13" s="2">
        <f t="shared" si="5"/>
        <v>25000</v>
      </c>
      <c r="K13" s="1">
        <v>12</v>
      </c>
      <c r="L13" s="4">
        <f t="shared" si="1"/>
        <v>0</v>
      </c>
      <c r="M13" s="4" t="s">
        <v>12</v>
      </c>
      <c r="N13" s="4"/>
      <c r="P13" s="4"/>
    </row>
    <row r="14" customFormat="1" spans="1:16">
      <c r="A14" s="1">
        <v>4</v>
      </c>
      <c r="B14" s="1" t="s">
        <v>56</v>
      </c>
      <c r="C14" s="2">
        <v>1200000</v>
      </c>
      <c r="D14" s="2">
        <v>1400000</v>
      </c>
      <c r="E14" s="1" t="s">
        <v>53</v>
      </c>
      <c r="F14" s="2">
        <f t="shared" si="5"/>
        <v>200000</v>
      </c>
      <c r="K14" s="1">
        <v>13</v>
      </c>
      <c r="L14" s="4">
        <f t="shared" si="1"/>
        <v>0</v>
      </c>
      <c r="M14" s="4" t="s">
        <v>16</v>
      </c>
      <c r="N14" s="4"/>
      <c r="P14" s="4"/>
    </row>
    <row r="15" customFormat="1" spans="1:16">
      <c r="A15" s="1">
        <v>4</v>
      </c>
      <c r="B15" s="1" t="s">
        <v>57</v>
      </c>
      <c r="C15" s="2">
        <v>390000</v>
      </c>
      <c r="D15" s="2">
        <v>440000</v>
      </c>
      <c r="E15" s="1" t="s">
        <v>10</v>
      </c>
      <c r="F15" s="2">
        <f t="shared" si="5"/>
        <v>50000</v>
      </c>
      <c r="K15" s="1">
        <v>14</v>
      </c>
      <c r="L15" s="4">
        <f t="shared" si="1"/>
        <v>0</v>
      </c>
      <c r="M15" s="4" t="s">
        <v>21</v>
      </c>
      <c r="N15" s="4"/>
      <c r="P15" s="4"/>
    </row>
    <row r="16" customFormat="1" spans="1:16">
      <c r="A16" s="1">
        <v>4</v>
      </c>
      <c r="B16" s="1" t="s">
        <v>58</v>
      </c>
      <c r="C16" s="2">
        <v>37000</v>
      </c>
      <c r="D16" s="2">
        <v>50000</v>
      </c>
      <c r="E16" s="1" t="s">
        <v>27</v>
      </c>
      <c r="F16" s="2">
        <f t="shared" si="5"/>
        <v>13000</v>
      </c>
      <c r="K16" s="1">
        <v>15</v>
      </c>
      <c r="L16" s="4">
        <f t="shared" si="1"/>
        <v>0</v>
      </c>
      <c r="M16" s="4" t="s">
        <v>11</v>
      </c>
      <c r="N16" s="4"/>
      <c r="P16" s="4"/>
    </row>
    <row r="17" customFormat="1" spans="1:16">
      <c r="A17" s="1">
        <v>4</v>
      </c>
      <c r="B17" s="1" t="s">
        <v>51</v>
      </c>
      <c r="C17" s="2">
        <v>12000</v>
      </c>
      <c r="D17" s="2">
        <v>20000</v>
      </c>
      <c r="E17" s="1" t="s">
        <v>27</v>
      </c>
      <c r="F17" s="2">
        <f t="shared" si="5"/>
        <v>8000</v>
      </c>
      <c r="K17" s="1">
        <v>16</v>
      </c>
      <c r="L17" s="4">
        <f t="shared" si="1"/>
        <v>0</v>
      </c>
      <c r="M17" s="4" t="s">
        <v>15</v>
      </c>
      <c r="N17" s="4"/>
      <c r="P17" s="4"/>
    </row>
    <row r="18" customFormat="1" spans="1:16">
      <c r="A18" s="1">
        <v>4</v>
      </c>
      <c r="B18" s="1" t="s">
        <v>59</v>
      </c>
      <c r="C18" s="2">
        <v>7000</v>
      </c>
      <c r="D18" s="2">
        <v>10000</v>
      </c>
      <c r="E18" s="1" t="s">
        <v>27</v>
      </c>
      <c r="F18" s="2">
        <f t="shared" si="5"/>
        <v>3000</v>
      </c>
      <c r="K18" s="1">
        <v>17</v>
      </c>
      <c r="L18" s="4">
        <f t="shared" si="1"/>
        <v>0</v>
      </c>
      <c r="M18" s="4" t="s">
        <v>20</v>
      </c>
      <c r="N18" s="4"/>
      <c r="P18" s="4"/>
    </row>
    <row r="19" customFormat="1" spans="1:16">
      <c r="A19" s="1">
        <v>4</v>
      </c>
      <c r="B19" s="1" t="s">
        <v>60</v>
      </c>
      <c r="C19" s="2">
        <v>12000</v>
      </c>
      <c r="D19" s="2">
        <v>20000</v>
      </c>
      <c r="E19" s="1" t="s">
        <v>27</v>
      </c>
      <c r="F19" s="2">
        <f t="shared" si="5"/>
        <v>8000</v>
      </c>
      <c r="K19" s="1">
        <v>18</v>
      </c>
      <c r="L19" s="4">
        <f t="shared" si="1"/>
        <v>0</v>
      </c>
      <c r="M19" s="4" t="s">
        <v>24</v>
      </c>
      <c r="N19" s="4"/>
      <c r="P19" s="4"/>
    </row>
    <row r="20" customFormat="1" spans="1:16">
      <c r="A20" s="1">
        <v>4</v>
      </c>
      <c r="B20" s="1" t="s">
        <v>45</v>
      </c>
      <c r="C20" s="2">
        <v>30000</v>
      </c>
      <c r="D20" s="2">
        <v>50000</v>
      </c>
      <c r="E20" s="1" t="s">
        <v>27</v>
      </c>
      <c r="F20" s="2">
        <f t="shared" si="5"/>
        <v>20000</v>
      </c>
      <c r="K20" s="1">
        <v>19</v>
      </c>
      <c r="L20" s="4">
        <f t="shared" si="1"/>
        <v>0</v>
      </c>
      <c r="M20" s="4" t="s">
        <v>12</v>
      </c>
      <c r="N20" s="4"/>
      <c r="P20" s="4"/>
    </row>
    <row r="21" customFormat="1" spans="1:16">
      <c r="A21" s="1"/>
      <c r="B21" s="1"/>
      <c r="C21" s="2"/>
      <c r="D21" s="2"/>
      <c r="E21" s="1"/>
      <c r="F21" s="2"/>
      <c r="K21" s="1">
        <v>20</v>
      </c>
      <c r="L21" s="4">
        <f t="shared" si="1"/>
        <v>0</v>
      </c>
      <c r="M21" s="4" t="s">
        <v>16</v>
      </c>
      <c r="N21" s="4"/>
      <c r="P21" s="4"/>
    </row>
    <row r="22" customFormat="1" spans="1:16">
      <c r="A22" s="1"/>
      <c r="B22" s="1"/>
      <c r="C22" s="2"/>
      <c r="D22" s="2"/>
      <c r="E22" s="1"/>
      <c r="F22" s="2"/>
      <c r="K22" s="1">
        <v>21</v>
      </c>
      <c r="L22" s="4">
        <f t="shared" si="1"/>
        <v>0</v>
      </c>
      <c r="M22" s="4" t="s">
        <v>21</v>
      </c>
      <c r="N22" s="4"/>
      <c r="P22" s="4"/>
    </row>
    <row r="23" customFormat="1" spans="1:16">
      <c r="A23" s="1"/>
      <c r="B23" s="1"/>
      <c r="C23" s="2"/>
      <c r="D23" s="2"/>
      <c r="E23" s="1"/>
      <c r="F23" s="2"/>
      <c r="K23" s="1">
        <v>22</v>
      </c>
      <c r="L23" s="4">
        <f t="shared" si="1"/>
        <v>0</v>
      </c>
      <c r="M23" s="4" t="s">
        <v>11</v>
      </c>
      <c r="N23" s="4"/>
      <c r="P23" s="4"/>
    </row>
    <row r="24" customFormat="1" spans="1:16">
      <c r="A24" s="1"/>
      <c r="B24" s="1"/>
      <c r="C24" s="2"/>
      <c r="D24" s="2"/>
      <c r="E24" s="1"/>
      <c r="F24" s="2"/>
      <c r="K24" s="1">
        <v>23</v>
      </c>
      <c r="L24" s="4">
        <f t="shared" si="1"/>
        <v>0</v>
      </c>
      <c r="M24" s="4" t="s">
        <v>15</v>
      </c>
      <c r="N24" s="4"/>
      <c r="P24" s="4"/>
    </row>
    <row r="25" customFormat="1" spans="1:16">
      <c r="A25" s="1"/>
      <c r="B25" s="1"/>
      <c r="C25" s="2"/>
      <c r="D25" s="2"/>
      <c r="E25" s="1"/>
      <c r="F25" s="2"/>
      <c r="K25" s="1">
        <v>24</v>
      </c>
      <c r="L25" s="4">
        <f t="shared" si="1"/>
        <v>0</v>
      </c>
      <c r="M25" s="4" t="s">
        <v>20</v>
      </c>
      <c r="N25" s="4"/>
      <c r="P25" s="4"/>
    </row>
    <row r="26" customFormat="1" spans="1:16">
      <c r="A26" s="1"/>
      <c r="B26" s="1"/>
      <c r="C26" s="2"/>
      <c r="D26" s="2"/>
      <c r="E26" s="1"/>
      <c r="F26" s="2"/>
      <c r="K26" s="1">
        <v>25</v>
      </c>
      <c r="L26" s="4">
        <f t="shared" si="1"/>
        <v>0</v>
      </c>
      <c r="M26" s="4" t="s">
        <v>24</v>
      </c>
      <c r="N26" s="4"/>
      <c r="P26" s="4"/>
    </row>
    <row r="27" customFormat="1" spans="1:16">
      <c r="A27" s="1"/>
      <c r="B27" s="1"/>
      <c r="C27" s="2"/>
      <c r="D27" s="2"/>
      <c r="E27" s="1"/>
      <c r="F27" s="2"/>
      <c r="K27" s="1">
        <v>26</v>
      </c>
      <c r="L27" s="4">
        <f t="shared" si="1"/>
        <v>0</v>
      </c>
      <c r="M27" s="4" t="s">
        <v>12</v>
      </c>
      <c r="N27" s="4"/>
      <c r="P27" s="4"/>
    </row>
    <row r="28" customFormat="1" spans="1:13">
      <c r="A28" s="1"/>
      <c r="B28" s="1"/>
      <c r="C28" s="2"/>
      <c r="D28" s="2"/>
      <c r="E28" s="1"/>
      <c r="F28" s="2"/>
      <c r="K28">
        <f t="shared" ref="K28:K32" si="6">K27+1</f>
        <v>27</v>
      </c>
      <c r="L28" s="4">
        <f t="shared" si="1"/>
        <v>0</v>
      </c>
      <c r="M28" s="4" t="s">
        <v>16</v>
      </c>
    </row>
    <row r="29" customFormat="1" spans="1:13">
      <c r="A29" s="1"/>
      <c r="B29" s="1"/>
      <c r="C29" s="2"/>
      <c r="D29" s="2"/>
      <c r="E29" s="1"/>
      <c r="F29" s="2"/>
      <c r="K29">
        <f t="shared" si="6"/>
        <v>28</v>
      </c>
      <c r="L29" s="4">
        <f t="shared" si="1"/>
        <v>0</v>
      </c>
      <c r="M29" s="4" t="s">
        <v>21</v>
      </c>
    </row>
    <row r="30" customFormat="1" spans="1:13">
      <c r="A30" s="1"/>
      <c r="B30" s="1"/>
      <c r="C30" s="2"/>
      <c r="D30" s="2"/>
      <c r="E30" s="1"/>
      <c r="F30" s="2"/>
      <c r="K30">
        <f t="shared" si="6"/>
        <v>29</v>
      </c>
      <c r="L30" s="4">
        <f t="shared" si="1"/>
        <v>0</v>
      </c>
      <c r="M30" s="4" t="s">
        <v>11</v>
      </c>
    </row>
    <row r="31" customFormat="1" spans="1:13">
      <c r="A31" s="1"/>
      <c r="B31" s="1"/>
      <c r="C31" s="2"/>
      <c r="D31" s="2"/>
      <c r="E31" s="1"/>
      <c r="F31" s="2"/>
      <c r="K31">
        <f t="shared" si="6"/>
        <v>30</v>
      </c>
      <c r="L31" s="4">
        <f t="shared" si="1"/>
        <v>0</v>
      </c>
      <c r="M31" s="4" t="s">
        <v>15</v>
      </c>
    </row>
    <row r="32" customFormat="1" spans="1:13">
      <c r="A32" s="1"/>
      <c r="B32" s="1"/>
      <c r="C32" s="2"/>
      <c r="D32" s="2"/>
      <c r="E32" s="1"/>
      <c r="F32" s="2"/>
      <c r="K32">
        <f t="shared" si="6"/>
        <v>31</v>
      </c>
      <c r="L32" s="4">
        <f t="shared" si="1"/>
        <v>0</v>
      </c>
      <c r="M32" s="4" t="s">
        <v>20</v>
      </c>
    </row>
    <row r="33" customFormat="1" spans="1:13">
      <c r="A33" s="1"/>
      <c r="B33" s="1"/>
      <c r="C33" s="2"/>
      <c r="D33" s="2"/>
      <c r="E33" s="1"/>
      <c r="F33" s="2"/>
      <c r="M33" s="4"/>
    </row>
    <row r="34" customFormat="1" spans="1:13">
      <c r="A34" s="1"/>
      <c r="B34" s="1"/>
      <c r="C34" s="2"/>
      <c r="D34" s="2"/>
      <c r="E34" s="1"/>
      <c r="F34" s="2"/>
      <c r="M34" s="4"/>
    </row>
    <row r="35" customFormat="1" spans="1:13">
      <c r="A35" s="1"/>
      <c r="B35" s="1"/>
      <c r="C35" s="2"/>
      <c r="D35" s="2"/>
      <c r="E35" s="1"/>
      <c r="F35" s="2"/>
      <c r="M35" s="4"/>
    </row>
    <row r="36" customFormat="1" spans="1:13">
      <c r="A36" s="1"/>
      <c r="B36" s="1"/>
      <c r="C36" s="2"/>
      <c r="D36" s="2"/>
      <c r="E36" s="1"/>
      <c r="F36" s="2"/>
      <c r="M36" s="4"/>
    </row>
    <row r="37" customFormat="1" spans="1:6">
      <c r="A37" s="1"/>
      <c r="B37" s="1"/>
      <c r="C37" s="2"/>
      <c r="D37" s="2"/>
      <c r="E37" s="1"/>
      <c r="F37" s="2"/>
    </row>
    <row r="38" customFormat="1" spans="1:6">
      <c r="A38" s="1"/>
      <c r="B38" s="1"/>
      <c r="C38" s="2"/>
      <c r="D38" s="2"/>
      <c r="E38" s="1"/>
      <c r="F38" s="2"/>
    </row>
    <row r="39" customFormat="1" spans="1:6">
      <c r="A39" s="1"/>
      <c r="B39" s="1"/>
      <c r="C39" s="2"/>
      <c r="D39" s="2"/>
      <c r="E39" s="1"/>
      <c r="F39" s="2"/>
    </row>
    <row r="40" customFormat="1" spans="1:6">
      <c r="A40" s="1"/>
      <c r="B40" s="1"/>
      <c r="C40" s="2"/>
      <c r="D40" s="2"/>
      <c r="E40" s="1"/>
      <c r="F40" s="2"/>
    </row>
    <row r="41" customFormat="1" spans="1:6">
      <c r="A41" s="1"/>
      <c r="B41" s="1"/>
      <c r="C41" s="2"/>
      <c r="D41" s="2"/>
      <c r="E41" s="1"/>
      <c r="F41" s="2"/>
    </row>
    <row r="42" customFormat="1" spans="1:6">
      <c r="A42" s="1"/>
      <c r="B42" s="1"/>
      <c r="C42" s="2"/>
      <c r="D42" s="2"/>
      <c r="E42" s="1"/>
      <c r="F42" s="2"/>
    </row>
    <row r="43" customFormat="1" spans="1:6">
      <c r="A43" s="1"/>
      <c r="B43" s="1"/>
      <c r="C43" s="2"/>
      <c r="D43" s="2"/>
      <c r="E43" s="1"/>
      <c r="F43" s="2"/>
    </row>
    <row r="44" customFormat="1" spans="1:6">
      <c r="A44" s="1"/>
      <c r="B44" s="1"/>
      <c r="C44" s="2"/>
      <c r="D44" s="2"/>
      <c r="E44" s="1"/>
      <c r="F44" s="2"/>
    </row>
    <row r="45" customFormat="1" spans="1:6">
      <c r="A45" s="1"/>
      <c r="B45" s="1"/>
      <c r="C45" s="2"/>
      <c r="D45" s="2"/>
      <c r="E45" s="1"/>
      <c r="F45" s="2"/>
    </row>
    <row r="46" customFormat="1" spans="1:6">
      <c r="A46" s="1"/>
      <c r="B46" s="1"/>
      <c r="C46" s="2"/>
      <c r="D46" s="2"/>
      <c r="E46" s="1"/>
      <c r="F46" s="2"/>
    </row>
    <row r="47" customFormat="1" spans="1:6">
      <c r="A47" s="1"/>
      <c r="B47" s="1"/>
      <c r="C47" s="2"/>
      <c r="D47" s="2"/>
      <c r="E47" s="1"/>
      <c r="F47" s="2"/>
    </row>
    <row r="48" customFormat="1" spans="1:6">
      <c r="A48" s="1"/>
      <c r="B48" s="1"/>
      <c r="C48" s="2"/>
      <c r="D48" s="2"/>
      <c r="E48" s="1"/>
      <c r="F48" s="2"/>
    </row>
    <row r="49" customFormat="1" spans="1:6">
      <c r="A49" s="1"/>
      <c r="B49" s="1"/>
      <c r="C49" s="2"/>
      <c r="D49" s="2"/>
      <c r="E49" s="1"/>
      <c r="F49" s="2"/>
    </row>
    <row r="50" customFormat="1" spans="1:6">
      <c r="A50" s="1"/>
      <c r="B50" s="1"/>
      <c r="C50" s="3"/>
      <c r="D50" s="3"/>
      <c r="E50" s="1"/>
      <c r="F50" s="3"/>
    </row>
    <row r="51" customFormat="1" spans="1:6">
      <c r="A51" s="1"/>
      <c r="B51" s="1"/>
      <c r="C51" s="3"/>
      <c r="D51" s="3"/>
      <c r="E51" s="1"/>
      <c r="F51" s="3"/>
    </row>
    <row r="52" customFormat="1" spans="1:6">
      <c r="A52" s="1"/>
      <c r="B52" s="1"/>
      <c r="C52" s="3"/>
      <c r="D52" s="3"/>
      <c r="E52" s="1"/>
      <c r="F52" s="3"/>
    </row>
    <row r="53" customFormat="1" spans="3:6">
      <c r="C53" s="4"/>
      <c r="D53" s="4"/>
      <c r="F53" s="4"/>
    </row>
    <row r="54" customFormat="1" spans="3:6">
      <c r="C54" s="4"/>
      <c r="D54" s="4"/>
      <c r="F54" s="4"/>
    </row>
    <row r="55" customFormat="1" spans="3:6">
      <c r="C55" s="4"/>
      <c r="D55" s="4"/>
      <c r="F55" s="4"/>
    </row>
    <row r="56" customFormat="1" spans="3:6">
      <c r="C56" s="4"/>
      <c r="D56" s="4"/>
      <c r="F56" s="4">
        <f t="shared" ref="F56:F60" si="7">D56-C56</f>
        <v>0</v>
      </c>
    </row>
    <row r="57" customFormat="1" spans="3:6">
      <c r="C57" s="4"/>
      <c r="D57" s="4"/>
      <c r="F57" s="4">
        <f t="shared" si="7"/>
        <v>0</v>
      </c>
    </row>
    <row r="58" customFormat="1" spans="3:6">
      <c r="C58" s="4"/>
      <c r="D58" s="4"/>
      <c r="F58" s="4">
        <f t="shared" si="7"/>
        <v>0</v>
      </c>
    </row>
    <row r="59" customFormat="1" spans="3:6">
      <c r="C59" s="4"/>
      <c r="D59" s="4"/>
      <c r="F59" s="4">
        <f t="shared" si="7"/>
        <v>0</v>
      </c>
    </row>
    <row r="60" customFormat="1" spans="3:6">
      <c r="C60" s="4"/>
      <c r="D60" s="4"/>
      <c r="F60" s="4">
        <f t="shared" si="7"/>
        <v>0</v>
      </c>
    </row>
  </sheetData>
  <sortState ref="H2:I9">
    <sortCondition ref="H2"/>
  </sortState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februari</vt:lpstr>
      <vt:lpstr>maret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dcterms:created xsi:type="dcterms:W3CDTF">2018-02-26T20:52:00Z</dcterms:created>
  <dcterms:modified xsi:type="dcterms:W3CDTF">2018-03-04T15:00:48Z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1057-10.1.0.5672</vt:lpwstr>
  </property>
</Properties>
</file>