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5445" activeTab="4"/>
  </bookViews>
  <sheets>
    <sheet name="kelas 1" sheetId="1" r:id="rId1"/>
    <sheet name="kelas 2" sheetId="2" r:id="rId2"/>
    <sheet name="kelas 3" sheetId="3" r:id="rId3"/>
    <sheet name="kelas 1 uas" sheetId="4" r:id="rId4"/>
    <sheet name="kelas 2 uas" sheetId="5" r:id="rId5"/>
  </sheets>
  <calcPr calcId="144525"/>
</workbook>
</file>

<file path=xl/sharedStrings.xml><?xml version="1.0" encoding="utf-8"?>
<sst xmlns="http://schemas.openxmlformats.org/spreadsheetml/2006/main" count="75">
  <si>
    <t>april</t>
  </si>
  <si>
    <t>nama</t>
  </si>
  <si>
    <t>27 mid</t>
  </si>
  <si>
    <t>Achmad Syauqi</t>
  </si>
  <si>
    <t>Ahmad Cakra Aminata</t>
  </si>
  <si>
    <t>Akmal Faturahman</t>
  </si>
  <si>
    <t>Aulia Nisa</t>
  </si>
  <si>
    <t>Dayang Rizka Safitri</t>
  </si>
  <si>
    <t>Dwi Astuti</t>
  </si>
  <si>
    <t>Eni Sri Utami</t>
  </si>
  <si>
    <t>Fazrah Fatimah Azarah</t>
  </si>
  <si>
    <t>Fitta Delmatyah</t>
  </si>
  <si>
    <t>Muhammad Fauzan</t>
  </si>
  <si>
    <t>Nurfitri</t>
  </si>
  <si>
    <t>Rahmat Maulana</t>
  </si>
  <si>
    <t>Risky Noor Iksani</t>
  </si>
  <si>
    <t>Riyad Geraldin</t>
  </si>
  <si>
    <t>Siti Maimunah</t>
  </si>
  <si>
    <t>Yogi Saputra Rinoldi</t>
  </si>
  <si>
    <t>Mona Victoria</t>
  </si>
  <si>
    <t>februari</t>
  </si>
  <si>
    <t>nomor absen</t>
  </si>
  <si>
    <t>5 +</t>
  </si>
  <si>
    <t>12 +</t>
  </si>
  <si>
    <t>23 mid</t>
  </si>
  <si>
    <t>Agus Salim</t>
  </si>
  <si>
    <t>Ahmad Zais</t>
  </si>
  <si>
    <t>Bayu Ananda Putra</t>
  </si>
  <si>
    <t>Brian Erlika Fredicia</t>
  </si>
  <si>
    <t>Dandi Taslimin</t>
  </si>
  <si>
    <t>Dimas Arya Adi Nugroho</t>
  </si>
  <si>
    <t>Dimas Ragil Bagindo a</t>
  </si>
  <si>
    <t>Dinda Nurlaela</t>
  </si>
  <si>
    <t>Edy Arya Putra</t>
  </si>
  <si>
    <t>Erika Rahmawati</t>
  </si>
  <si>
    <t>Heri Nur</t>
  </si>
  <si>
    <t>Latifah Tansil</t>
  </si>
  <si>
    <t>Maimanah</t>
  </si>
  <si>
    <t>Muhammad Kaseng</t>
  </si>
  <si>
    <t>Nur Mina</t>
  </si>
  <si>
    <t>Nur Nita</t>
  </si>
  <si>
    <t>Nurul Aisyah</t>
  </si>
  <si>
    <t>Qonita Tasmin</t>
  </si>
  <si>
    <t>Rahman</t>
  </si>
  <si>
    <t>Siti Ramlah</t>
  </si>
  <si>
    <t>Yulia Putri Tersnawati</t>
  </si>
  <si>
    <t>21 praktek</t>
  </si>
  <si>
    <t>Alfiannur</t>
  </si>
  <si>
    <t>Aliza Rachman</t>
  </si>
  <si>
    <t>Aulia Angga Kusama</t>
  </si>
  <si>
    <t>Ayu Sulistyawati</t>
  </si>
  <si>
    <t>Bagus Apriyanto</t>
  </si>
  <si>
    <t>Candra Pratama</t>
  </si>
  <si>
    <t>Dea Aulia</t>
  </si>
  <si>
    <t>Dimas Eka P</t>
  </si>
  <si>
    <t>Dimas Julian W</t>
  </si>
  <si>
    <t>Dita Wulandari Suryadi</t>
  </si>
  <si>
    <t>Ellyana Fauzizah</t>
  </si>
  <si>
    <t>Hapsah</t>
  </si>
  <si>
    <t>Jerry Saputra</t>
  </si>
  <si>
    <t>Leonard Fauzan Ashary</t>
  </si>
  <si>
    <t>Lulur Atur Nasika</t>
  </si>
  <si>
    <t>Muhammad Fahruddin Azhari</t>
  </si>
  <si>
    <t>Muhammad Furqhon</t>
  </si>
  <si>
    <t>Nikita Rizqia Nur Fauzia</t>
  </si>
  <si>
    <t>Nur Azizah</t>
  </si>
  <si>
    <t>Nur Elda</t>
  </si>
  <si>
    <t>Nurul Apriani</t>
  </si>
  <si>
    <t>Rina Oktasari</t>
  </si>
  <si>
    <t>Rindiani</t>
  </si>
  <si>
    <t>Rizma Savira Rahman</t>
  </si>
  <si>
    <t>Ryan Carlos</t>
  </si>
  <si>
    <t>Siti Rahmah</t>
  </si>
  <si>
    <t>Wa Ode Rasni</t>
  </si>
  <si>
    <t>Wildayanti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</si>
</sst>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9" fillId="28" borderId="4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>
      <alignment vertical="center"/>
    </xf>
    <xf numFmtId="0" fontId="1" fillId="0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topLeftCell="A2" workbookViewId="0">
      <selection activeCell="A3" sqref="A3:A19"/>
    </sheetView>
  </sheetViews>
  <sheetFormatPr defaultColWidth="9.14285714285714" defaultRowHeight="12.75" outlineLevelCol="1"/>
  <cols>
    <col min="1" max="1" width="22.7142857142857" customWidth="1"/>
  </cols>
  <sheetData>
    <row r="1" spans="2:2">
      <c r="B1" t="s">
        <v>0</v>
      </c>
    </row>
    <row r="2" spans="1:2">
      <c r="A2" s="3" t="s">
        <v>1</v>
      </c>
      <c r="B2" t="s">
        <v>2</v>
      </c>
    </row>
    <row r="3" spans="1:2">
      <c r="A3" t="s">
        <v>3</v>
      </c>
      <c r="B3">
        <f>7/8*100</f>
        <v>87.5</v>
      </c>
    </row>
    <row r="4" spans="1:2">
      <c r="A4" t="s">
        <v>4</v>
      </c>
      <c r="B4">
        <v>100</v>
      </c>
    </row>
    <row r="5" spans="1:2">
      <c r="A5" s="6" t="s">
        <v>5</v>
      </c>
      <c r="B5">
        <v>100</v>
      </c>
    </row>
    <row r="6" spans="1:1">
      <c r="A6" t="s">
        <v>6</v>
      </c>
    </row>
    <row r="7" spans="1:2">
      <c r="A7" t="s">
        <v>7</v>
      </c>
      <c r="B7">
        <v>100</v>
      </c>
    </row>
    <row r="8" spans="1:2">
      <c r="A8" s="6" t="s">
        <v>8</v>
      </c>
      <c r="B8">
        <v>100</v>
      </c>
    </row>
    <row r="9" spans="1:2">
      <c r="A9" t="s">
        <v>9</v>
      </c>
      <c r="B9">
        <v>100</v>
      </c>
    </row>
    <row r="10" spans="1:2">
      <c r="A10" t="s">
        <v>10</v>
      </c>
      <c r="B10">
        <v>100</v>
      </c>
    </row>
    <row r="11" spans="1:2">
      <c r="A11" s="6" t="s">
        <v>11</v>
      </c>
      <c r="B11">
        <v>100</v>
      </c>
    </row>
    <row r="12" spans="1:2">
      <c r="A12" s="6" t="s">
        <v>12</v>
      </c>
      <c r="B12">
        <v>50</v>
      </c>
    </row>
    <row r="13" spans="1:2">
      <c r="A13" s="6" t="s">
        <v>13</v>
      </c>
      <c r="B13">
        <v>100</v>
      </c>
    </row>
    <row r="14" spans="1:1">
      <c r="A14" s="6" t="s">
        <v>14</v>
      </c>
    </row>
    <row r="15" spans="1:2">
      <c r="A15" s="6" t="s">
        <v>15</v>
      </c>
      <c r="B15">
        <v>100</v>
      </c>
    </row>
    <row r="16" spans="1:2">
      <c r="A16" s="6" t="s">
        <v>16</v>
      </c>
      <c r="B16">
        <v>100</v>
      </c>
    </row>
    <row r="17" spans="1:1">
      <c r="A17" s="6" t="s">
        <v>17</v>
      </c>
    </row>
    <row r="18" spans="1:2">
      <c r="A18" s="6" t="s">
        <v>18</v>
      </c>
      <c r="B18">
        <v>100</v>
      </c>
    </row>
    <row r="19" spans="1:2">
      <c r="A19" s="6" t="s">
        <v>19</v>
      </c>
      <c r="B19">
        <v>100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3"/>
  <sheetViews>
    <sheetView topLeftCell="A6" workbookViewId="0">
      <selection activeCell="B3" sqref="B3:B23"/>
    </sheetView>
  </sheetViews>
  <sheetFormatPr defaultColWidth="9.14285714285714" defaultRowHeight="12.75" outlineLevelCol="4"/>
  <cols>
    <col min="1" max="1" width="14.1428571428571" customWidth="1"/>
    <col min="2" max="2" width="24.5714285714286" customWidth="1"/>
    <col min="3" max="3" width="4" customWidth="1"/>
    <col min="4" max="4" width="5" customWidth="1"/>
    <col min="5" max="5" width="12.8571428571429"/>
  </cols>
  <sheetData>
    <row r="1" spans="3:5">
      <c r="C1" s="3" t="s">
        <v>20</v>
      </c>
      <c r="E1" t="s">
        <v>0</v>
      </c>
    </row>
    <row r="2" spans="1:5">
      <c r="A2" s="3" t="s">
        <v>21</v>
      </c>
      <c r="B2" s="3" t="s">
        <v>1</v>
      </c>
      <c r="C2" s="4" t="s">
        <v>22</v>
      </c>
      <c r="D2" s="5" t="s">
        <v>23</v>
      </c>
      <c r="E2" t="s">
        <v>24</v>
      </c>
    </row>
    <row r="3" spans="1:5">
      <c r="A3">
        <v>21</v>
      </c>
      <c r="B3" t="s">
        <v>25</v>
      </c>
      <c r="D3" s="6"/>
      <c r="E3">
        <v>100</v>
      </c>
    </row>
    <row r="4" spans="1:5">
      <c r="A4">
        <v>1</v>
      </c>
      <c r="B4" t="s">
        <v>26</v>
      </c>
      <c r="D4" s="6"/>
      <c r="E4">
        <f>14/15*100</f>
        <v>93.3333333333333</v>
      </c>
    </row>
    <row r="5" spans="1:5">
      <c r="A5">
        <v>10</v>
      </c>
      <c r="B5" t="s">
        <v>27</v>
      </c>
      <c r="D5" s="6"/>
      <c r="E5">
        <v>100</v>
      </c>
    </row>
    <row r="6" spans="1:5">
      <c r="A6">
        <v>19</v>
      </c>
      <c r="B6" t="s">
        <v>28</v>
      </c>
      <c r="D6" s="6"/>
      <c r="E6">
        <v>100</v>
      </c>
    </row>
    <row r="7" spans="1:5">
      <c r="A7">
        <v>17</v>
      </c>
      <c r="B7" t="s">
        <v>29</v>
      </c>
      <c r="D7" s="6"/>
      <c r="E7">
        <v>100</v>
      </c>
    </row>
    <row r="8" spans="1:5">
      <c r="A8">
        <v>11</v>
      </c>
      <c r="B8" t="s">
        <v>30</v>
      </c>
      <c r="D8" s="6">
        <v>80</v>
      </c>
      <c r="E8">
        <f t="shared" ref="E8:E13" si="0">14/15*100</f>
        <v>93.3333333333333</v>
      </c>
    </row>
    <row r="9" spans="1:5">
      <c r="A9">
        <v>2</v>
      </c>
      <c r="B9" t="s">
        <v>31</v>
      </c>
      <c r="D9" s="6"/>
      <c r="E9">
        <v>100</v>
      </c>
    </row>
    <row r="10" spans="1:5">
      <c r="A10">
        <v>3</v>
      </c>
      <c r="B10" t="s">
        <v>32</v>
      </c>
      <c r="D10" s="6"/>
      <c r="E10">
        <f t="shared" si="0"/>
        <v>93.3333333333333</v>
      </c>
    </row>
    <row r="11" spans="1:5">
      <c r="A11">
        <v>13</v>
      </c>
      <c r="B11" t="s">
        <v>33</v>
      </c>
      <c r="D11" s="6"/>
      <c r="E11">
        <v>100</v>
      </c>
    </row>
    <row r="12" spans="1:5">
      <c r="A12">
        <v>4</v>
      </c>
      <c r="B12" t="s">
        <v>34</v>
      </c>
      <c r="D12" s="6"/>
      <c r="E12">
        <f>13/15*100</f>
        <v>86.6666666666667</v>
      </c>
    </row>
    <row r="13" spans="1:5">
      <c r="A13">
        <v>14</v>
      </c>
      <c r="B13" t="s">
        <v>35</v>
      </c>
      <c r="D13" s="6"/>
      <c r="E13">
        <f t="shared" si="0"/>
        <v>93.3333333333333</v>
      </c>
    </row>
    <row r="14" spans="1:5">
      <c r="A14">
        <v>5</v>
      </c>
      <c r="B14" t="s">
        <v>36</v>
      </c>
      <c r="D14" s="6"/>
      <c r="E14">
        <f>13/15*100</f>
        <v>86.6666666666667</v>
      </c>
    </row>
    <row r="15" spans="1:5">
      <c r="A15">
        <v>12</v>
      </c>
      <c r="B15" t="s">
        <v>37</v>
      </c>
      <c r="D15" s="6"/>
      <c r="E15">
        <v>100</v>
      </c>
    </row>
    <row r="16" spans="1:4">
      <c r="A16">
        <v>18</v>
      </c>
      <c r="B16" t="s">
        <v>38</v>
      </c>
      <c r="D16" s="6"/>
    </row>
    <row r="17" spans="1:5">
      <c r="A17">
        <v>8</v>
      </c>
      <c r="B17" t="s">
        <v>39</v>
      </c>
      <c r="D17" s="6"/>
      <c r="E17">
        <v>100</v>
      </c>
    </row>
    <row r="18" spans="1:5">
      <c r="A18">
        <v>6</v>
      </c>
      <c r="B18" t="s">
        <v>40</v>
      </c>
      <c r="D18" s="6"/>
      <c r="E18">
        <f>13/15*100</f>
        <v>86.6666666666667</v>
      </c>
    </row>
    <row r="19" spans="1:5">
      <c r="A19">
        <v>7</v>
      </c>
      <c r="B19" t="s">
        <v>41</v>
      </c>
      <c r="D19" s="6"/>
      <c r="E19">
        <v>100</v>
      </c>
    </row>
    <row r="20" spans="1:5">
      <c r="A20">
        <v>9</v>
      </c>
      <c r="B20" t="s">
        <v>42</v>
      </c>
      <c r="C20">
        <v>80</v>
      </c>
      <c r="D20" s="6">
        <v>80</v>
      </c>
      <c r="E20">
        <v>100</v>
      </c>
    </row>
    <row r="21" spans="1:5">
      <c r="A21">
        <v>16</v>
      </c>
      <c r="B21" t="s">
        <v>43</v>
      </c>
      <c r="D21" s="6"/>
      <c r="E21">
        <v>100</v>
      </c>
    </row>
    <row r="22" spans="1:4">
      <c r="A22">
        <v>15</v>
      </c>
      <c r="B22" t="s">
        <v>44</v>
      </c>
      <c r="D22" s="6"/>
    </row>
    <row r="23" spans="1:5">
      <c r="A23">
        <v>20</v>
      </c>
      <c r="B23" t="s">
        <v>45</v>
      </c>
      <c r="D23" s="6"/>
      <c r="E23">
        <v>100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0"/>
  <sheetViews>
    <sheetView workbookViewId="0">
      <selection activeCell="B1" sqref="B$1:B$1048576"/>
    </sheetView>
  </sheetViews>
  <sheetFormatPr defaultColWidth="9.14285714285714" defaultRowHeight="12.75" outlineLevelCol="1"/>
  <cols>
    <col min="1" max="1" width="29.7142857142857" customWidth="1"/>
    <col min="2" max="2" width="10.8571428571429" customWidth="1"/>
  </cols>
  <sheetData>
    <row r="1" spans="2:2">
      <c r="B1" t="s">
        <v>20</v>
      </c>
    </row>
    <row r="2" spans="1:2">
      <c r="A2" t="s">
        <v>1</v>
      </c>
      <c r="B2" t="s">
        <v>46</v>
      </c>
    </row>
    <row r="3" spans="1:2">
      <c r="A3" t="s">
        <v>47</v>
      </c>
      <c r="B3">
        <v>60</v>
      </c>
    </row>
    <row r="4" spans="1:1">
      <c r="A4" t="s">
        <v>48</v>
      </c>
    </row>
    <row r="5" spans="1:2">
      <c r="A5" t="s">
        <v>49</v>
      </c>
      <c r="B5">
        <v>90</v>
      </c>
    </row>
    <row r="6" spans="1:1">
      <c r="A6" t="s">
        <v>50</v>
      </c>
    </row>
    <row r="7" spans="1:2">
      <c r="A7" t="s">
        <v>51</v>
      </c>
      <c r="B7">
        <v>50</v>
      </c>
    </row>
    <row r="8" spans="1:1">
      <c r="A8" t="s">
        <v>52</v>
      </c>
    </row>
    <row r="9" spans="1:2">
      <c r="A9" t="s">
        <v>53</v>
      </c>
      <c r="B9">
        <v>100</v>
      </c>
    </row>
    <row r="10" spans="1:2">
      <c r="A10" t="s">
        <v>54</v>
      </c>
      <c r="B10">
        <v>60</v>
      </c>
    </row>
    <row r="11" spans="1:1">
      <c r="A11" t="s">
        <v>55</v>
      </c>
    </row>
    <row r="12" spans="1:2">
      <c r="A12" t="s">
        <v>56</v>
      </c>
      <c r="B12">
        <v>80</v>
      </c>
    </row>
    <row r="13" spans="1:2">
      <c r="A13" t="s">
        <v>57</v>
      </c>
      <c r="B13">
        <v>80</v>
      </c>
    </row>
    <row r="14" spans="1:1">
      <c r="A14" t="s">
        <v>58</v>
      </c>
    </row>
    <row r="15" spans="1:2">
      <c r="A15" t="s">
        <v>59</v>
      </c>
      <c r="B15">
        <v>60</v>
      </c>
    </row>
    <row r="16" spans="1:2">
      <c r="A16" t="s">
        <v>60</v>
      </c>
      <c r="B16">
        <v>30</v>
      </c>
    </row>
    <row r="17" spans="1:1">
      <c r="A17" t="s">
        <v>61</v>
      </c>
    </row>
    <row r="18" spans="1:2">
      <c r="A18" t="s">
        <v>62</v>
      </c>
      <c r="B18">
        <v>80</v>
      </c>
    </row>
    <row r="19" spans="1:1">
      <c r="A19" t="s">
        <v>63</v>
      </c>
    </row>
    <row r="20" spans="1:2">
      <c r="A20" t="s">
        <v>64</v>
      </c>
      <c r="B20">
        <v>80</v>
      </c>
    </row>
    <row r="21" spans="1:2">
      <c r="A21" t="s">
        <v>65</v>
      </c>
      <c r="B21">
        <v>60</v>
      </c>
    </row>
    <row r="22" spans="1:1">
      <c r="A22" t="s">
        <v>66</v>
      </c>
    </row>
    <row r="23" spans="1:2">
      <c r="A23" t="s">
        <v>67</v>
      </c>
      <c r="B23">
        <v>100</v>
      </c>
    </row>
    <row r="24" spans="1:2">
      <c r="A24" t="s">
        <v>68</v>
      </c>
      <c r="B24">
        <v>100</v>
      </c>
    </row>
    <row r="25" spans="1:2">
      <c r="A25" t="s">
        <v>69</v>
      </c>
      <c r="B25">
        <v>100</v>
      </c>
    </row>
    <row r="26" spans="1:2">
      <c r="A26" t="s">
        <v>70</v>
      </c>
      <c r="B26">
        <v>60</v>
      </c>
    </row>
    <row r="27" spans="1:1">
      <c r="A27" t="s">
        <v>71</v>
      </c>
    </row>
    <row r="28" spans="1:1">
      <c r="A28" t="s">
        <v>72</v>
      </c>
    </row>
    <row r="29" spans="1:2">
      <c r="A29" t="s">
        <v>73</v>
      </c>
      <c r="B29">
        <v>60</v>
      </c>
    </row>
    <row r="30" spans="1:2">
      <c r="A30" t="s">
        <v>74</v>
      </c>
      <c r="B30">
        <v>80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"/>
  <sheetViews>
    <sheetView workbookViewId="0">
      <selection activeCell="D1" sqref="D1"/>
    </sheetView>
  </sheetViews>
  <sheetFormatPr defaultColWidth="9.14285714285714" defaultRowHeight="12.75"/>
  <cols>
    <col min="1" max="1" width="22.7142857142857" customWidth="1"/>
    <col min="2" max="2" width="3.57142857142857" customWidth="1"/>
    <col min="3" max="3" width="2.57142857142857" customWidth="1"/>
    <col min="4" max="4" width="12.8571428571429" customWidth="1"/>
    <col min="5" max="5" width="4.57142857142857" customWidth="1"/>
    <col min="6" max="6" width="3.57142857142857" customWidth="1"/>
    <col min="7" max="7" width="7.42857142857143" customWidth="1"/>
    <col min="8" max="9" width="4.57142857142857" customWidth="1"/>
  </cols>
  <sheetData>
    <row r="1" spans="1:9">
      <c r="A1" s="1" t="s">
        <v>3</v>
      </c>
      <c r="B1">
        <v>11</v>
      </c>
      <c r="C1">
        <v>4</v>
      </c>
      <c r="D1">
        <f t="shared" ref="D1:D15" si="0">B1/30*100</f>
        <v>36.6666666666667</v>
      </c>
      <c r="E1">
        <f t="shared" ref="E1:E15" si="1">C1/5*100</f>
        <v>80</v>
      </c>
      <c r="F1">
        <f t="shared" ref="F1:F15" si="2">D1*$H$1+E1*$I$1</f>
        <v>67</v>
      </c>
      <c r="G1" t="str">
        <f t="shared" ref="G1:G15" si="3">IF(F1&lt;78,"remidi","")</f>
        <v>remidi</v>
      </c>
      <c r="H1">
        <v>0.3</v>
      </c>
      <c r="I1">
        <v>0.7</v>
      </c>
    </row>
    <row r="2" spans="1:7">
      <c r="A2" s="1" t="s">
        <v>4</v>
      </c>
      <c r="B2">
        <v>22</v>
      </c>
      <c r="C2">
        <v>5</v>
      </c>
      <c r="D2">
        <f t="shared" si="0"/>
        <v>73.3333333333333</v>
      </c>
      <c r="E2">
        <f t="shared" si="1"/>
        <v>100</v>
      </c>
      <c r="F2">
        <f t="shared" si="2"/>
        <v>92</v>
      </c>
      <c r="G2" t="str">
        <f t="shared" si="3"/>
        <v/>
      </c>
    </row>
    <row r="3" spans="1:7">
      <c r="A3" s="2" t="s">
        <v>5</v>
      </c>
      <c r="B3">
        <v>21</v>
      </c>
      <c r="C3">
        <v>5</v>
      </c>
      <c r="D3">
        <f t="shared" si="0"/>
        <v>70</v>
      </c>
      <c r="E3">
        <f t="shared" si="1"/>
        <v>100</v>
      </c>
      <c r="F3">
        <f t="shared" si="2"/>
        <v>91</v>
      </c>
      <c r="G3" t="str">
        <f t="shared" si="3"/>
        <v/>
      </c>
    </row>
    <row r="4" spans="1:7">
      <c r="A4" s="1" t="s">
        <v>7</v>
      </c>
      <c r="B4">
        <v>21</v>
      </c>
      <c r="C4">
        <v>5</v>
      </c>
      <c r="D4">
        <f t="shared" si="0"/>
        <v>70</v>
      </c>
      <c r="E4">
        <f t="shared" si="1"/>
        <v>100</v>
      </c>
      <c r="F4">
        <f t="shared" si="2"/>
        <v>91</v>
      </c>
      <c r="G4" t="str">
        <f t="shared" si="3"/>
        <v/>
      </c>
    </row>
    <row r="5" spans="1:7">
      <c r="A5" s="2" t="s">
        <v>8</v>
      </c>
      <c r="B5">
        <v>19</v>
      </c>
      <c r="C5">
        <v>4</v>
      </c>
      <c r="D5">
        <f t="shared" si="0"/>
        <v>63.3333333333333</v>
      </c>
      <c r="E5">
        <f t="shared" si="1"/>
        <v>80</v>
      </c>
      <c r="F5">
        <f t="shared" si="2"/>
        <v>75</v>
      </c>
      <c r="G5" t="str">
        <f t="shared" si="3"/>
        <v>remidi</v>
      </c>
    </row>
    <row r="6" spans="1:7">
      <c r="A6" s="1" t="s">
        <v>9</v>
      </c>
      <c r="B6">
        <v>21</v>
      </c>
      <c r="C6">
        <v>5</v>
      </c>
      <c r="D6">
        <f t="shared" si="0"/>
        <v>70</v>
      </c>
      <c r="E6">
        <f t="shared" si="1"/>
        <v>100</v>
      </c>
      <c r="F6">
        <f t="shared" si="2"/>
        <v>91</v>
      </c>
      <c r="G6" t="str">
        <f t="shared" si="3"/>
        <v/>
      </c>
    </row>
    <row r="7" spans="1:7">
      <c r="A7" s="1" t="s">
        <v>10</v>
      </c>
      <c r="B7">
        <v>25</v>
      </c>
      <c r="C7">
        <v>5</v>
      </c>
      <c r="D7">
        <f t="shared" si="0"/>
        <v>83.3333333333333</v>
      </c>
      <c r="E7">
        <f t="shared" si="1"/>
        <v>100</v>
      </c>
      <c r="F7">
        <f t="shared" si="2"/>
        <v>95</v>
      </c>
      <c r="G7" t="str">
        <f t="shared" si="3"/>
        <v/>
      </c>
    </row>
    <row r="8" spans="1:7">
      <c r="A8" s="2" t="s">
        <v>11</v>
      </c>
      <c r="B8">
        <v>5</v>
      </c>
      <c r="C8">
        <v>0</v>
      </c>
      <c r="D8">
        <f t="shared" si="0"/>
        <v>16.6666666666667</v>
      </c>
      <c r="E8">
        <f t="shared" si="1"/>
        <v>0</v>
      </c>
      <c r="F8">
        <f t="shared" si="2"/>
        <v>5</v>
      </c>
      <c r="G8" t="str">
        <f t="shared" si="3"/>
        <v>remidi</v>
      </c>
    </row>
    <row r="9" spans="1:7">
      <c r="A9" s="2" t="s">
        <v>12</v>
      </c>
      <c r="B9">
        <v>12</v>
      </c>
      <c r="C9">
        <v>5</v>
      </c>
      <c r="D9">
        <f t="shared" si="0"/>
        <v>40</v>
      </c>
      <c r="E9">
        <f t="shared" si="1"/>
        <v>100</v>
      </c>
      <c r="F9">
        <f t="shared" si="2"/>
        <v>82</v>
      </c>
      <c r="G9" t="str">
        <f t="shared" si="3"/>
        <v/>
      </c>
    </row>
    <row r="10" spans="1:7">
      <c r="A10" s="2" t="s">
        <v>13</v>
      </c>
      <c r="B10">
        <v>17</v>
      </c>
      <c r="C10">
        <v>4</v>
      </c>
      <c r="D10">
        <f t="shared" si="0"/>
        <v>56.6666666666667</v>
      </c>
      <c r="E10">
        <f t="shared" si="1"/>
        <v>80</v>
      </c>
      <c r="F10">
        <f t="shared" si="2"/>
        <v>73</v>
      </c>
      <c r="G10" t="str">
        <f t="shared" si="3"/>
        <v>remidi</v>
      </c>
    </row>
    <row r="11" spans="1:7">
      <c r="A11" s="2" t="s">
        <v>15</v>
      </c>
      <c r="B11">
        <v>13</v>
      </c>
      <c r="C11">
        <v>4</v>
      </c>
      <c r="D11">
        <f t="shared" si="0"/>
        <v>43.3333333333333</v>
      </c>
      <c r="E11">
        <f t="shared" si="1"/>
        <v>80</v>
      </c>
      <c r="F11">
        <f t="shared" si="2"/>
        <v>69</v>
      </c>
      <c r="G11" t="str">
        <f t="shared" si="3"/>
        <v>remidi</v>
      </c>
    </row>
    <row r="12" spans="1:7">
      <c r="A12" s="2" t="s">
        <v>16</v>
      </c>
      <c r="B12">
        <v>20</v>
      </c>
      <c r="C12">
        <v>5</v>
      </c>
      <c r="D12">
        <f t="shared" si="0"/>
        <v>66.6666666666667</v>
      </c>
      <c r="E12">
        <f t="shared" si="1"/>
        <v>100</v>
      </c>
      <c r="F12">
        <f t="shared" si="2"/>
        <v>90</v>
      </c>
      <c r="G12" t="str">
        <f t="shared" si="3"/>
        <v/>
      </c>
    </row>
    <row r="13" spans="1:7">
      <c r="A13" s="2" t="s">
        <v>17</v>
      </c>
      <c r="B13">
        <v>26</v>
      </c>
      <c r="C13">
        <v>5</v>
      </c>
      <c r="D13">
        <f t="shared" si="0"/>
        <v>86.6666666666667</v>
      </c>
      <c r="E13">
        <f t="shared" si="1"/>
        <v>100</v>
      </c>
      <c r="F13">
        <f t="shared" si="2"/>
        <v>96</v>
      </c>
      <c r="G13" t="str">
        <f t="shared" si="3"/>
        <v/>
      </c>
    </row>
    <row r="14" spans="1:7">
      <c r="A14" s="2" t="s">
        <v>18</v>
      </c>
      <c r="B14">
        <v>23</v>
      </c>
      <c r="C14">
        <v>4</v>
      </c>
      <c r="D14">
        <f t="shared" si="0"/>
        <v>76.6666666666667</v>
      </c>
      <c r="E14">
        <f t="shared" si="1"/>
        <v>80</v>
      </c>
      <c r="F14">
        <f t="shared" si="2"/>
        <v>79</v>
      </c>
      <c r="G14" t="str">
        <f t="shared" si="3"/>
        <v/>
      </c>
    </row>
    <row r="15" spans="1:7">
      <c r="A15" s="2" t="s">
        <v>19</v>
      </c>
      <c r="B15">
        <v>24</v>
      </c>
      <c r="C15">
        <v>5</v>
      </c>
      <c r="D15">
        <f t="shared" si="0"/>
        <v>80</v>
      </c>
      <c r="E15">
        <f t="shared" si="1"/>
        <v>100</v>
      </c>
      <c r="F15">
        <f t="shared" si="2"/>
        <v>94</v>
      </c>
      <c r="G15" t="str">
        <f t="shared" si="3"/>
        <v/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9"/>
  <sheetViews>
    <sheetView tabSelected="1" workbookViewId="0">
      <selection activeCell="F2" sqref="F2"/>
    </sheetView>
  </sheetViews>
  <sheetFormatPr defaultColWidth="9.14285714285714" defaultRowHeight="12.75"/>
  <cols>
    <col min="1" max="1" width="24.5714285714286" customWidth="1"/>
    <col min="2" max="2" width="3.57142857142857" customWidth="1"/>
    <col min="3" max="3" width="2.57142857142857" customWidth="1"/>
    <col min="4" max="4" width="12.8571428571429" customWidth="1"/>
    <col min="5" max="5" width="4.57142857142857" customWidth="1"/>
    <col min="6" max="6" width="12.8571428571429" customWidth="1"/>
    <col min="7" max="7" width="7.42857142857143" customWidth="1"/>
    <col min="8" max="9" width="4.57142857142857" customWidth="1"/>
  </cols>
  <sheetData>
    <row r="1" spans="1:9">
      <c r="A1" s="1" t="s">
        <v>25</v>
      </c>
      <c r="B1">
        <v>27</v>
      </c>
      <c r="C1">
        <v>5</v>
      </c>
      <c r="D1">
        <f t="shared" ref="D1:D19" si="0">B1/30*100</f>
        <v>90</v>
      </c>
      <c r="E1">
        <f t="shared" ref="E1:E19" si="1">C1/5*100</f>
        <v>100</v>
      </c>
      <c r="F1">
        <f t="shared" ref="F1:F19" si="2">D1*$H$1+E1*$I$1</f>
        <v>92</v>
      </c>
      <c r="G1" t="str">
        <f t="shared" ref="G1:G19" si="3">IF(F1&lt;78,"remidi","")</f>
        <v/>
      </c>
      <c r="H1">
        <v>0.8</v>
      </c>
      <c r="I1">
        <v>0.2</v>
      </c>
    </row>
    <row r="2" spans="1:7">
      <c r="A2" s="1" t="s">
        <v>26</v>
      </c>
      <c r="B2">
        <v>25</v>
      </c>
      <c r="C2">
        <v>5</v>
      </c>
      <c r="D2">
        <f t="shared" si="0"/>
        <v>83.3333333333333</v>
      </c>
      <c r="E2">
        <f t="shared" si="1"/>
        <v>100</v>
      </c>
      <c r="F2">
        <f t="shared" si="2"/>
        <v>86.6666666666667</v>
      </c>
      <c r="G2" t="str">
        <f t="shared" si="3"/>
        <v/>
      </c>
    </row>
    <row r="3" spans="1:7">
      <c r="A3" s="1" t="s">
        <v>27</v>
      </c>
      <c r="B3">
        <v>22</v>
      </c>
      <c r="C3">
        <v>4</v>
      </c>
      <c r="D3">
        <f t="shared" si="0"/>
        <v>73.3333333333333</v>
      </c>
      <c r="E3">
        <f t="shared" si="1"/>
        <v>80</v>
      </c>
      <c r="F3">
        <f t="shared" si="2"/>
        <v>74.6666666666667</v>
      </c>
      <c r="G3" t="str">
        <f t="shared" si="3"/>
        <v>remidi</v>
      </c>
    </row>
    <row r="4" spans="1:7">
      <c r="A4" s="1" t="s">
        <v>28</v>
      </c>
      <c r="B4">
        <v>29</v>
      </c>
      <c r="C4">
        <v>4</v>
      </c>
      <c r="D4">
        <f t="shared" si="0"/>
        <v>96.6666666666667</v>
      </c>
      <c r="E4">
        <f t="shared" si="1"/>
        <v>80</v>
      </c>
      <c r="F4">
        <f t="shared" si="2"/>
        <v>93.3333333333333</v>
      </c>
      <c r="G4" t="str">
        <f t="shared" si="3"/>
        <v/>
      </c>
    </row>
    <row r="5" spans="1:7">
      <c r="A5" s="1" t="s">
        <v>29</v>
      </c>
      <c r="B5">
        <v>29</v>
      </c>
      <c r="C5">
        <v>4</v>
      </c>
      <c r="D5">
        <f t="shared" si="0"/>
        <v>96.6666666666667</v>
      </c>
      <c r="E5">
        <f t="shared" si="1"/>
        <v>80</v>
      </c>
      <c r="F5">
        <f t="shared" si="2"/>
        <v>93.3333333333333</v>
      </c>
      <c r="G5" t="str">
        <f t="shared" si="3"/>
        <v/>
      </c>
    </row>
    <row r="6" spans="1:7">
      <c r="A6" s="1" t="s">
        <v>30</v>
      </c>
      <c r="B6">
        <v>25</v>
      </c>
      <c r="C6">
        <v>4</v>
      </c>
      <c r="D6">
        <f t="shared" si="0"/>
        <v>83.3333333333333</v>
      </c>
      <c r="E6">
        <f t="shared" si="1"/>
        <v>80</v>
      </c>
      <c r="F6">
        <f t="shared" si="2"/>
        <v>82.6666666666667</v>
      </c>
      <c r="G6" t="str">
        <f t="shared" si="3"/>
        <v/>
      </c>
    </row>
    <row r="7" spans="1:7">
      <c r="A7" s="1" t="s">
        <v>31</v>
      </c>
      <c r="B7">
        <v>27</v>
      </c>
      <c r="C7">
        <v>5</v>
      </c>
      <c r="D7">
        <f t="shared" si="0"/>
        <v>90</v>
      </c>
      <c r="E7">
        <f t="shared" si="1"/>
        <v>100</v>
      </c>
      <c r="F7">
        <f t="shared" si="2"/>
        <v>92</v>
      </c>
      <c r="G7" t="str">
        <f t="shared" si="3"/>
        <v/>
      </c>
    </row>
    <row r="8" spans="1:7">
      <c r="A8" s="1" t="s">
        <v>32</v>
      </c>
      <c r="B8">
        <v>29</v>
      </c>
      <c r="C8">
        <v>5</v>
      </c>
      <c r="D8">
        <f t="shared" si="0"/>
        <v>96.6666666666667</v>
      </c>
      <c r="E8">
        <f t="shared" si="1"/>
        <v>100</v>
      </c>
      <c r="F8">
        <f t="shared" si="2"/>
        <v>97.3333333333333</v>
      </c>
      <c r="G8" t="str">
        <f t="shared" si="3"/>
        <v/>
      </c>
    </row>
    <row r="9" spans="1:7">
      <c r="A9" s="1" t="s">
        <v>33</v>
      </c>
      <c r="B9">
        <v>19</v>
      </c>
      <c r="C9">
        <v>4</v>
      </c>
      <c r="D9">
        <f t="shared" si="0"/>
        <v>63.3333333333333</v>
      </c>
      <c r="E9">
        <f t="shared" si="1"/>
        <v>80</v>
      </c>
      <c r="F9">
        <f t="shared" si="2"/>
        <v>66.6666666666667</v>
      </c>
      <c r="G9" t="str">
        <f t="shared" si="3"/>
        <v>remidi</v>
      </c>
    </row>
    <row r="10" spans="1:7">
      <c r="A10" s="1" t="s">
        <v>34</v>
      </c>
      <c r="B10">
        <v>26</v>
      </c>
      <c r="C10">
        <v>4</v>
      </c>
      <c r="D10">
        <f t="shared" si="0"/>
        <v>86.6666666666667</v>
      </c>
      <c r="E10">
        <f t="shared" si="1"/>
        <v>80</v>
      </c>
      <c r="F10">
        <f t="shared" si="2"/>
        <v>85.3333333333333</v>
      </c>
      <c r="G10" t="str">
        <f t="shared" si="3"/>
        <v/>
      </c>
    </row>
    <row r="11" spans="1:7">
      <c r="A11" s="1" t="s">
        <v>35</v>
      </c>
      <c r="B11">
        <v>27</v>
      </c>
      <c r="C11">
        <v>4</v>
      </c>
      <c r="D11">
        <f t="shared" si="0"/>
        <v>90</v>
      </c>
      <c r="E11">
        <f t="shared" si="1"/>
        <v>80</v>
      </c>
      <c r="F11">
        <f t="shared" si="2"/>
        <v>88</v>
      </c>
      <c r="G11" t="str">
        <f t="shared" si="3"/>
        <v/>
      </c>
    </row>
    <row r="12" spans="1:7">
      <c r="A12" s="1" t="s">
        <v>36</v>
      </c>
      <c r="B12">
        <v>25</v>
      </c>
      <c r="C12">
        <v>4</v>
      </c>
      <c r="D12">
        <f t="shared" si="0"/>
        <v>83.3333333333333</v>
      </c>
      <c r="E12">
        <f t="shared" si="1"/>
        <v>80</v>
      </c>
      <c r="F12">
        <f t="shared" si="2"/>
        <v>82.6666666666667</v>
      </c>
      <c r="G12" t="str">
        <f t="shared" si="3"/>
        <v/>
      </c>
    </row>
    <row r="13" spans="1:7">
      <c r="A13" s="1" t="s">
        <v>37</v>
      </c>
      <c r="B13">
        <v>20</v>
      </c>
      <c r="C13">
        <v>4</v>
      </c>
      <c r="D13">
        <f t="shared" si="0"/>
        <v>66.6666666666667</v>
      </c>
      <c r="E13">
        <f t="shared" si="1"/>
        <v>80</v>
      </c>
      <c r="F13">
        <f t="shared" si="2"/>
        <v>69.3333333333333</v>
      </c>
      <c r="G13" t="str">
        <f t="shared" si="3"/>
        <v>remidi</v>
      </c>
    </row>
    <row r="14" spans="1:7">
      <c r="A14" s="1" t="s">
        <v>39</v>
      </c>
      <c r="B14">
        <v>28</v>
      </c>
      <c r="C14">
        <v>5</v>
      </c>
      <c r="D14">
        <f t="shared" si="0"/>
        <v>93.3333333333333</v>
      </c>
      <c r="E14">
        <f t="shared" si="1"/>
        <v>100</v>
      </c>
      <c r="F14">
        <f t="shared" si="2"/>
        <v>94.6666666666667</v>
      </c>
      <c r="G14" t="str">
        <f t="shared" si="3"/>
        <v/>
      </c>
    </row>
    <row r="15" spans="1:7">
      <c r="A15" s="1" t="s">
        <v>40</v>
      </c>
      <c r="B15">
        <v>21</v>
      </c>
      <c r="C15">
        <v>5</v>
      </c>
      <c r="D15">
        <f t="shared" si="0"/>
        <v>70</v>
      </c>
      <c r="E15">
        <f t="shared" si="1"/>
        <v>100</v>
      </c>
      <c r="F15">
        <f t="shared" si="2"/>
        <v>76</v>
      </c>
      <c r="G15" t="str">
        <f t="shared" si="3"/>
        <v>remidi</v>
      </c>
    </row>
    <row r="16" spans="1:7">
      <c r="A16" s="1" t="s">
        <v>41</v>
      </c>
      <c r="B16">
        <v>28</v>
      </c>
      <c r="C16">
        <v>5</v>
      </c>
      <c r="D16">
        <f t="shared" si="0"/>
        <v>93.3333333333333</v>
      </c>
      <c r="E16">
        <f t="shared" si="1"/>
        <v>100</v>
      </c>
      <c r="F16">
        <f t="shared" si="2"/>
        <v>94.6666666666667</v>
      </c>
      <c r="G16" t="str">
        <f t="shared" si="3"/>
        <v/>
      </c>
    </row>
    <row r="17" spans="1:7">
      <c r="A17" s="1" t="s">
        <v>42</v>
      </c>
      <c r="B17">
        <v>29</v>
      </c>
      <c r="C17">
        <v>5</v>
      </c>
      <c r="D17">
        <f t="shared" si="0"/>
        <v>96.6666666666667</v>
      </c>
      <c r="E17">
        <f t="shared" si="1"/>
        <v>100</v>
      </c>
      <c r="F17">
        <f t="shared" si="2"/>
        <v>97.3333333333333</v>
      </c>
      <c r="G17" t="str">
        <f t="shared" si="3"/>
        <v/>
      </c>
    </row>
    <row r="18" spans="1:7">
      <c r="A18" s="1" t="s">
        <v>43</v>
      </c>
      <c r="B18">
        <v>27</v>
      </c>
      <c r="C18">
        <v>4</v>
      </c>
      <c r="D18">
        <f t="shared" si="0"/>
        <v>90</v>
      </c>
      <c r="E18">
        <f t="shared" si="1"/>
        <v>80</v>
      </c>
      <c r="F18">
        <f t="shared" si="2"/>
        <v>88</v>
      </c>
      <c r="G18" t="str">
        <f t="shared" si="3"/>
        <v/>
      </c>
    </row>
    <row r="19" spans="1:7">
      <c r="A19" s="1" t="s">
        <v>45</v>
      </c>
      <c r="B19">
        <v>19</v>
      </c>
      <c r="C19">
        <v>4</v>
      </c>
      <c r="D19">
        <f t="shared" si="0"/>
        <v>63.3333333333333</v>
      </c>
      <c r="E19">
        <f t="shared" si="1"/>
        <v>80</v>
      </c>
      <c r="F19">
        <f t="shared" si="2"/>
        <v>66.6666666666667</v>
      </c>
      <c r="G19" t="str">
        <f t="shared" si="3"/>
        <v>remidi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kelas 1</vt:lpstr>
      <vt:lpstr>kelas 2</vt:lpstr>
      <vt:lpstr>kelas 3</vt:lpstr>
      <vt:lpstr>kelas 1 uas</vt:lpstr>
      <vt:lpstr>kelas 2 uas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dcterms:created xsi:type="dcterms:W3CDTF">2018-01-24T11:50:00Z</dcterms:created>
  <dcterms:modified xsi:type="dcterms:W3CDTF">2018-05-22T07:33:08Z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1057-10.1.0.5672</vt:lpwstr>
  </property>
</Properties>
</file>