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190069\Desktop\Business Analytics\"/>
    </mc:Choice>
  </mc:AlternateContent>
  <bookViews>
    <workbookView xWindow="3696" yWindow="2004" windowWidth="40884" windowHeight="22476" activeTab="1"/>
  </bookViews>
  <sheets>
    <sheet name="Ingredient database" sheetId="1" r:id="rId1"/>
    <sheet name="Layer feed rules" sheetId="2" r:id="rId2"/>
    <sheet name="Broiler feed rules" sheetId="3" r:id="rId3"/>
    <sheet name="Catfish rules" sheetId="4" r:id="rId4"/>
    <sheet name="etc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3" i="2" l="1"/>
  <c r="AG83" i="2"/>
  <c r="AC83" i="2"/>
  <c r="Y83" i="2"/>
  <c r="U83" i="2"/>
  <c r="Q83" i="2"/>
  <c r="M83" i="2"/>
  <c r="I83" i="2"/>
  <c r="E83" i="2"/>
  <c r="AK82" i="2"/>
  <c r="AG82" i="2"/>
  <c r="AC82" i="2"/>
  <c r="Y82" i="2"/>
  <c r="U82" i="2"/>
  <c r="Q82" i="2"/>
  <c r="M82" i="2"/>
  <c r="I82" i="2"/>
  <c r="E82" i="2"/>
  <c r="AK81" i="2"/>
  <c r="AG81" i="2"/>
  <c r="AC81" i="2"/>
  <c r="Y81" i="2"/>
  <c r="U81" i="2"/>
  <c r="Q81" i="2"/>
  <c r="M81" i="2"/>
  <c r="I81" i="2"/>
  <c r="E81" i="2"/>
  <c r="AK80" i="2"/>
  <c r="AG80" i="2"/>
  <c r="AC80" i="2"/>
  <c r="Y80" i="2"/>
  <c r="U80" i="2"/>
  <c r="Q80" i="2"/>
  <c r="M80" i="2"/>
  <c r="I80" i="2"/>
  <c r="E80" i="2"/>
  <c r="AK79" i="2"/>
  <c r="AG79" i="2"/>
  <c r="AC79" i="2"/>
  <c r="Y79" i="2"/>
  <c r="U79" i="2"/>
  <c r="Q79" i="2"/>
  <c r="M79" i="2"/>
  <c r="I79" i="2"/>
  <c r="E79" i="2"/>
  <c r="AK78" i="2"/>
  <c r="AG78" i="2"/>
  <c r="AC78" i="2"/>
  <c r="Y78" i="2"/>
  <c r="U78" i="2"/>
  <c r="Q78" i="2"/>
  <c r="M78" i="2"/>
  <c r="I78" i="2"/>
  <c r="E78" i="2"/>
  <c r="AK77" i="2"/>
  <c r="AG77" i="2"/>
  <c r="AC77" i="2"/>
  <c r="Y77" i="2"/>
  <c r="U77" i="2"/>
  <c r="Q77" i="2"/>
  <c r="M77" i="2"/>
  <c r="I77" i="2"/>
  <c r="E77" i="2"/>
  <c r="AK76" i="2"/>
  <c r="AG76" i="2"/>
  <c r="AC76" i="2"/>
  <c r="Y76" i="2"/>
  <c r="U76" i="2"/>
  <c r="Q76" i="2"/>
  <c r="M76" i="2"/>
  <c r="I76" i="2"/>
  <c r="E76" i="2"/>
  <c r="AK75" i="2"/>
  <c r="AG75" i="2"/>
  <c r="AC75" i="2"/>
  <c r="Y75" i="2"/>
  <c r="U75" i="2"/>
  <c r="Q75" i="2"/>
  <c r="M75" i="2"/>
  <c r="I75" i="2"/>
  <c r="E75" i="2"/>
  <c r="AK74" i="2"/>
  <c r="AG74" i="2"/>
  <c r="AC74" i="2"/>
  <c r="Y74" i="2"/>
  <c r="U74" i="2"/>
  <c r="Q74" i="2"/>
  <c r="M74" i="2"/>
  <c r="I74" i="2"/>
  <c r="E74" i="2"/>
  <c r="AK73" i="2"/>
  <c r="AG73" i="2"/>
  <c r="AC73" i="2"/>
  <c r="Y73" i="2"/>
  <c r="U73" i="2"/>
  <c r="Q73" i="2"/>
  <c r="M73" i="2"/>
  <c r="I73" i="2"/>
  <c r="E73" i="2"/>
  <c r="AK72" i="2"/>
  <c r="AG72" i="2"/>
  <c r="AC72" i="2"/>
  <c r="Y72" i="2"/>
  <c r="U72" i="2"/>
  <c r="Q72" i="2"/>
  <c r="M72" i="2"/>
  <c r="I72" i="2"/>
  <c r="E72" i="2"/>
  <c r="AK71" i="2"/>
  <c r="AG71" i="2"/>
  <c r="AC71" i="2"/>
  <c r="Y71" i="2"/>
  <c r="U71" i="2"/>
  <c r="Q71" i="2"/>
  <c r="M71" i="2"/>
  <c r="I71" i="2"/>
  <c r="E71" i="2"/>
  <c r="AK70" i="2"/>
  <c r="AG70" i="2"/>
  <c r="AC70" i="2"/>
  <c r="Y70" i="2"/>
  <c r="U70" i="2"/>
  <c r="Q70" i="2"/>
  <c r="M70" i="2"/>
  <c r="I70" i="2"/>
  <c r="E70" i="2"/>
  <c r="AK69" i="2"/>
  <c r="AG69" i="2"/>
  <c r="AC69" i="2"/>
  <c r="Y69" i="2"/>
  <c r="U69" i="2"/>
  <c r="Q69" i="2"/>
  <c r="M69" i="2"/>
  <c r="I69" i="2"/>
  <c r="E69" i="2"/>
  <c r="AK68" i="2"/>
  <c r="AG68" i="2"/>
  <c r="AC68" i="2"/>
  <c r="Y68" i="2"/>
  <c r="U68" i="2"/>
  <c r="Q68" i="2"/>
  <c r="M68" i="2"/>
  <c r="I68" i="2"/>
  <c r="E68" i="2"/>
  <c r="AK67" i="2"/>
  <c r="AG67" i="2"/>
  <c r="AC67" i="2"/>
  <c r="Y67" i="2"/>
  <c r="U67" i="2"/>
  <c r="Q67" i="2"/>
  <c r="M67" i="2"/>
  <c r="I67" i="2"/>
  <c r="E67" i="2"/>
  <c r="AK66" i="2"/>
  <c r="AG66" i="2"/>
  <c r="AC66" i="2"/>
  <c r="Y66" i="2"/>
  <c r="U66" i="2"/>
  <c r="Q66" i="2"/>
  <c r="M66" i="2"/>
  <c r="I66" i="2"/>
  <c r="E66" i="2"/>
  <c r="AK65" i="2"/>
  <c r="AG65" i="2"/>
  <c r="AC65" i="2"/>
  <c r="Y65" i="2"/>
  <c r="U65" i="2"/>
  <c r="Q65" i="2"/>
  <c r="M65" i="2"/>
  <c r="I65" i="2"/>
  <c r="E65" i="2"/>
  <c r="AK64" i="2"/>
  <c r="AG64" i="2"/>
  <c r="AC64" i="2"/>
  <c r="Y64" i="2"/>
  <c r="U64" i="2"/>
  <c r="Q64" i="2"/>
  <c r="M64" i="2"/>
  <c r="I64" i="2"/>
  <c r="E64" i="2"/>
  <c r="AK63" i="2"/>
  <c r="AG63" i="2"/>
  <c r="AC63" i="2"/>
  <c r="Y63" i="2"/>
  <c r="U63" i="2"/>
  <c r="Q63" i="2"/>
  <c r="M63" i="2"/>
  <c r="I63" i="2"/>
  <c r="E63" i="2"/>
  <c r="AK62" i="2"/>
  <c r="AG62" i="2"/>
  <c r="AC62" i="2"/>
  <c r="Y62" i="2"/>
  <c r="U62" i="2"/>
  <c r="Q62" i="2"/>
  <c r="M62" i="2"/>
  <c r="I62" i="2"/>
  <c r="E62" i="2"/>
  <c r="AK61" i="2"/>
  <c r="AG61" i="2"/>
  <c r="AC61" i="2"/>
  <c r="Y61" i="2"/>
  <c r="U61" i="2"/>
  <c r="Q61" i="2"/>
  <c r="M61" i="2"/>
  <c r="I61" i="2"/>
  <c r="E61" i="2"/>
  <c r="AK60" i="2"/>
  <c r="AG60" i="2"/>
  <c r="AC60" i="2"/>
  <c r="Y60" i="2"/>
  <c r="U60" i="2"/>
  <c r="Q60" i="2"/>
  <c r="M60" i="2"/>
  <c r="I60" i="2"/>
  <c r="E60" i="2"/>
  <c r="AK59" i="2"/>
  <c r="AG59" i="2"/>
  <c r="AC59" i="2"/>
  <c r="Y59" i="2"/>
  <c r="U59" i="2"/>
  <c r="Q59" i="2"/>
  <c r="M59" i="2"/>
  <c r="I59" i="2"/>
  <c r="E59" i="2"/>
  <c r="AK58" i="2"/>
  <c r="AG58" i="2"/>
  <c r="AC58" i="2"/>
  <c r="Y58" i="2"/>
  <c r="U58" i="2"/>
  <c r="Q58" i="2"/>
  <c r="M58" i="2"/>
  <c r="I58" i="2"/>
  <c r="E58" i="2"/>
  <c r="AK57" i="2"/>
  <c r="AG57" i="2"/>
  <c r="AC57" i="2"/>
  <c r="Y57" i="2"/>
  <c r="U57" i="2"/>
  <c r="Q57" i="2"/>
  <c r="M57" i="2"/>
  <c r="I57" i="2"/>
  <c r="E57" i="2"/>
  <c r="AK56" i="2"/>
  <c r="AG56" i="2"/>
  <c r="AC56" i="2"/>
  <c r="Y56" i="2"/>
  <c r="U56" i="2"/>
  <c r="Q56" i="2"/>
  <c r="M56" i="2"/>
  <c r="I56" i="2"/>
  <c r="E56" i="2"/>
  <c r="AK55" i="2"/>
  <c r="AG55" i="2"/>
  <c r="AC55" i="2"/>
  <c r="Y55" i="2"/>
  <c r="U55" i="2"/>
  <c r="Q55" i="2"/>
  <c r="M55" i="2"/>
  <c r="I55" i="2"/>
  <c r="E55" i="2"/>
  <c r="AK54" i="2"/>
  <c r="AG54" i="2"/>
  <c r="AC54" i="2"/>
  <c r="Y54" i="2"/>
  <c r="U54" i="2"/>
  <c r="Q54" i="2"/>
  <c r="M54" i="2"/>
  <c r="I54" i="2"/>
  <c r="E54" i="2"/>
  <c r="AK53" i="2"/>
  <c r="AG53" i="2"/>
  <c r="AC53" i="2"/>
  <c r="Y53" i="2"/>
  <c r="U53" i="2"/>
  <c r="Q53" i="2"/>
  <c r="M53" i="2"/>
  <c r="I53" i="2"/>
  <c r="E53" i="2"/>
  <c r="AK52" i="2"/>
  <c r="AG52" i="2"/>
  <c r="AC52" i="2"/>
  <c r="Y52" i="2"/>
  <c r="U52" i="2"/>
  <c r="Q52" i="2"/>
  <c r="M52" i="2"/>
  <c r="I52" i="2"/>
  <c r="E52" i="2"/>
  <c r="AK51" i="2"/>
  <c r="AG51" i="2"/>
  <c r="AC51" i="2"/>
  <c r="Y51" i="2"/>
  <c r="U51" i="2"/>
  <c r="Q51" i="2"/>
  <c r="M51" i="2"/>
  <c r="I51" i="2"/>
  <c r="E51" i="2"/>
  <c r="AK50" i="2"/>
  <c r="AG50" i="2"/>
  <c r="AC50" i="2"/>
  <c r="Y50" i="2"/>
  <c r="U50" i="2"/>
  <c r="Q50" i="2"/>
  <c r="M50" i="2"/>
  <c r="I50" i="2"/>
  <c r="E50" i="2"/>
  <c r="AK49" i="2"/>
  <c r="AG49" i="2"/>
  <c r="AC49" i="2"/>
  <c r="Y49" i="2"/>
  <c r="U49" i="2"/>
  <c r="Q49" i="2"/>
  <c r="M49" i="2"/>
  <c r="I49" i="2"/>
  <c r="E49" i="2"/>
  <c r="AK48" i="2"/>
  <c r="AG48" i="2"/>
  <c r="AC48" i="2"/>
  <c r="Y48" i="2"/>
  <c r="U48" i="2"/>
  <c r="Q48" i="2"/>
  <c r="M48" i="2"/>
  <c r="I48" i="2"/>
  <c r="E48" i="2"/>
  <c r="AK47" i="2"/>
  <c r="AG47" i="2"/>
  <c r="AC47" i="2"/>
  <c r="Y47" i="2"/>
  <c r="U47" i="2"/>
  <c r="Q47" i="2"/>
  <c r="M47" i="2"/>
  <c r="I47" i="2"/>
  <c r="E47" i="2"/>
  <c r="AK46" i="2"/>
  <c r="AG46" i="2"/>
  <c r="AC46" i="2"/>
  <c r="Y46" i="2"/>
  <c r="U46" i="2"/>
  <c r="Q46" i="2"/>
  <c r="M46" i="2"/>
  <c r="I46" i="2"/>
  <c r="E46" i="2"/>
  <c r="AK45" i="2"/>
  <c r="AG45" i="2"/>
  <c r="AC45" i="2"/>
  <c r="Y45" i="2"/>
  <c r="U45" i="2"/>
  <c r="Q45" i="2"/>
  <c r="M45" i="2"/>
  <c r="I45" i="2"/>
  <c r="E45" i="2"/>
  <c r="AK44" i="2"/>
  <c r="AG44" i="2"/>
  <c r="AC44" i="2"/>
  <c r="Y44" i="2"/>
  <c r="U44" i="2"/>
  <c r="Q44" i="2"/>
  <c r="M44" i="2"/>
  <c r="I44" i="2"/>
  <c r="E44" i="2"/>
  <c r="AK43" i="2"/>
  <c r="AG43" i="2"/>
  <c r="AC43" i="2"/>
  <c r="Y43" i="2"/>
  <c r="U43" i="2"/>
  <c r="Q43" i="2"/>
  <c r="M43" i="2"/>
  <c r="I43" i="2"/>
  <c r="E43" i="2"/>
  <c r="AK42" i="2"/>
  <c r="AG42" i="2"/>
  <c r="AC42" i="2"/>
  <c r="Y42" i="2"/>
  <c r="U42" i="2"/>
  <c r="Q42" i="2"/>
  <c r="M42" i="2"/>
  <c r="I42" i="2"/>
  <c r="E42" i="2"/>
  <c r="AK41" i="2"/>
  <c r="AG41" i="2"/>
  <c r="AC41" i="2"/>
  <c r="Y41" i="2"/>
  <c r="U41" i="2"/>
  <c r="Q41" i="2"/>
  <c r="M41" i="2"/>
  <c r="I41" i="2"/>
  <c r="E41" i="2"/>
  <c r="AK40" i="2"/>
  <c r="AG40" i="2"/>
  <c r="AC40" i="2"/>
  <c r="Y40" i="2"/>
  <c r="U40" i="2"/>
  <c r="Q40" i="2"/>
  <c r="M40" i="2"/>
  <c r="I40" i="2"/>
  <c r="E40" i="2"/>
  <c r="AK39" i="2"/>
  <c r="AG39" i="2"/>
  <c r="AC39" i="2"/>
  <c r="Y39" i="2"/>
  <c r="U39" i="2"/>
  <c r="Q39" i="2"/>
  <c r="M39" i="2"/>
  <c r="I39" i="2"/>
  <c r="E39" i="2"/>
  <c r="AK38" i="2"/>
  <c r="AG38" i="2"/>
  <c r="AC38" i="2"/>
  <c r="Y38" i="2"/>
  <c r="U38" i="2"/>
  <c r="Q38" i="2"/>
  <c r="M38" i="2"/>
  <c r="I38" i="2"/>
  <c r="E38" i="2"/>
  <c r="AK37" i="2"/>
  <c r="AG37" i="2"/>
  <c r="AC37" i="2"/>
  <c r="Y37" i="2"/>
  <c r="U37" i="2"/>
  <c r="Q37" i="2"/>
  <c r="M37" i="2"/>
  <c r="I37" i="2"/>
  <c r="E37" i="2"/>
  <c r="AK36" i="2"/>
  <c r="AG36" i="2"/>
  <c r="AC36" i="2"/>
  <c r="Y36" i="2"/>
  <c r="U36" i="2"/>
  <c r="Q36" i="2"/>
  <c r="M36" i="2"/>
  <c r="I36" i="2"/>
  <c r="E36" i="2"/>
  <c r="AK35" i="2"/>
  <c r="AG35" i="2"/>
  <c r="AC35" i="2"/>
  <c r="Y35" i="2"/>
  <c r="U35" i="2"/>
  <c r="Q35" i="2"/>
  <c r="M35" i="2"/>
  <c r="I35" i="2"/>
  <c r="E35" i="2"/>
  <c r="AK34" i="2"/>
  <c r="AG34" i="2"/>
  <c r="AC34" i="2"/>
  <c r="Y34" i="2"/>
  <c r="U34" i="2"/>
  <c r="Q34" i="2"/>
  <c r="M34" i="2"/>
  <c r="I34" i="2"/>
  <c r="E34" i="2"/>
  <c r="AK33" i="2"/>
  <c r="AG33" i="2"/>
  <c r="AC33" i="2"/>
  <c r="Y33" i="2"/>
  <c r="U33" i="2"/>
  <c r="Q33" i="2"/>
  <c r="M33" i="2"/>
  <c r="I33" i="2"/>
  <c r="E33" i="2"/>
  <c r="AK32" i="2"/>
  <c r="AG32" i="2"/>
  <c r="AC32" i="2"/>
  <c r="Y32" i="2"/>
  <c r="U32" i="2"/>
  <c r="Q32" i="2"/>
  <c r="M32" i="2"/>
  <c r="I32" i="2"/>
  <c r="E32" i="2"/>
  <c r="AK31" i="2"/>
  <c r="AG31" i="2"/>
  <c r="AC31" i="2"/>
  <c r="Y31" i="2"/>
  <c r="U31" i="2"/>
  <c r="Q31" i="2"/>
  <c r="M31" i="2"/>
  <c r="I31" i="2"/>
  <c r="E31" i="2"/>
  <c r="AK30" i="2"/>
  <c r="AG30" i="2"/>
  <c r="AC30" i="2"/>
  <c r="Y30" i="2"/>
  <c r="U30" i="2"/>
  <c r="Q30" i="2"/>
  <c r="M30" i="2"/>
  <c r="I30" i="2"/>
  <c r="E30" i="2"/>
  <c r="AK29" i="2"/>
  <c r="AG29" i="2"/>
  <c r="AC29" i="2"/>
  <c r="Y29" i="2"/>
  <c r="U29" i="2"/>
  <c r="Q29" i="2"/>
  <c r="M29" i="2"/>
  <c r="I29" i="2"/>
  <c r="E29" i="2"/>
  <c r="AK28" i="2"/>
  <c r="AG28" i="2"/>
  <c r="AC28" i="2"/>
  <c r="Y28" i="2"/>
  <c r="U28" i="2"/>
  <c r="Q28" i="2"/>
  <c r="M28" i="2"/>
  <c r="I28" i="2"/>
  <c r="E28" i="2"/>
  <c r="AK27" i="2"/>
  <c r="AG27" i="2"/>
  <c r="AC27" i="2"/>
  <c r="Y27" i="2"/>
  <c r="U27" i="2"/>
  <c r="Q27" i="2"/>
  <c r="M27" i="2"/>
  <c r="I27" i="2"/>
  <c r="E27" i="2"/>
  <c r="AK26" i="2"/>
  <c r="AG26" i="2"/>
  <c r="AC26" i="2"/>
  <c r="Y26" i="2"/>
  <c r="U26" i="2"/>
  <c r="Q26" i="2"/>
  <c r="M26" i="2"/>
  <c r="I26" i="2"/>
  <c r="E26" i="2"/>
  <c r="AK25" i="2"/>
  <c r="AG25" i="2"/>
  <c r="AC25" i="2"/>
  <c r="Y25" i="2"/>
  <c r="U25" i="2"/>
  <c r="Q25" i="2"/>
  <c r="M25" i="2"/>
  <c r="I25" i="2"/>
  <c r="E25" i="2"/>
  <c r="AK24" i="2"/>
  <c r="AG24" i="2"/>
  <c r="AC24" i="2"/>
  <c r="Y24" i="2"/>
  <c r="U24" i="2"/>
  <c r="Q24" i="2"/>
  <c r="M24" i="2"/>
  <c r="I24" i="2"/>
  <c r="E24" i="2"/>
  <c r="AK23" i="2"/>
  <c r="AG23" i="2"/>
  <c r="AC23" i="2"/>
  <c r="Y23" i="2"/>
  <c r="U23" i="2"/>
  <c r="Q23" i="2"/>
  <c r="M23" i="2"/>
  <c r="I23" i="2"/>
  <c r="E23" i="2"/>
  <c r="AK22" i="2"/>
  <c r="AG22" i="2"/>
  <c r="AC22" i="2"/>
  <c r="Y22" i="2"/>
  <c r="U22" i="2"/>
  <c r="Q22" i="2"/>
  <c r="M22" i="2"/>
  <c r="I22" i="2"/>
  <c r="E22" i="2"/>
  <c r="AK21" i="2"/>
  <c r="AG21" i="2"/>
  <c r="AC21" i="2"/>
  <c r="Y21" i="2"/>
  <c r="U21" i="2"/>
  <c r="Q21" i="2"/>
  <c r="M21" i="2"/>
  <c r="I21" i="2"/>
  <c r="E21" i="2"/>
  <c r="AK20" i="2"/>
  <c r="AG20" i="2"/>
  <c r="AC20" i="2"/>
  <c r="Y20" i="2"/>
  <c r="U20" i="2"/>
  <c r="Q20" i="2"/>
  <c r="M20" i="2"/>
  <c r="I20" i="2"/>
  <c r="E20" i="2"/>
  <c r="AK19" i="2"/>
  <c r="AG19" i="2"/>
  <c r="AC19" i="2"/>
  <c r="Y19" i="2"/>
  <c r="U19" i="2"/>
  <c r="Q19" i="2"/>
  <c r="M19" i="2"/>
  <c r="I19" i="2"/>
  <c r="E19" i="2"/>
  <c r="AK18" i="2"/>
  <c r="AG18" i="2"/>
  <c r="AC18" i="2"/>
  <c r="Y18" i="2"/>
  <c r="U18" i="2"/>
  <c r="Q18" i="2"/>
  <c r="M18" i="2"/>
  <c r="I18" i="2"/>
  <c r="E18" i="2"/>
  <c r="AK17" i="2"/>
  <c r="AG17" i="2"/>
  <c r="AC17" i="2"/>
  <c r="Y17" i="2"/>
  <c r="U17" i="2"/>
  <c r="Q17" i="2"/>
  <c r="M17" i="2"/>
  <c r="I17" i="2"/>
  <c r="E17" i="2"/>
  <c r="AK16" i="2"/>
  <c r="AG16" i="2"/>
  <c r="AC16" i="2"/>
  <c r="Y16" i="2"/>
  <c r="U16" i="2"/>
  <c r="Q16" i="2"/>
  <c r="M16" i="2"/>
  <c r="I16" i="2"/>
  <c r="E16" i="2"/>
  <c r="BP12" i="1" l="1"/>
</calcChain>
</file>

<file path=xl/sharedStrings.xml><?xml version="1.0" encoding="utf-8"?>
<sst xmlns="http://schemas.openxmlformats.org/spreadsheetml/2006/main" count="721" uniqueCount="233">
  <si>
    <t>dm</t>
  </si>
  <si>
    <t>moist</t>
  </si>
  <si>
    <t>ash</t>
  </si>
  <si>
    <t>cp</t>
  </si>
  <si>
    <t>cfat</t>
  </si>
  <si>
    <t>cfibre</t>
  </si>
  <si>
    <t>staew</t>
  </si>
  <si>
    <t>sug</t>
  </si>
  <si>
    <t>cho</t>
  </si>
  <si>
    <t>ca</t>
  </si>
  <si>
    <t>p</t>
  </si>
  <si>
    <t>ip</t>
  </si>
  <si>
    <t>k</t>
  </si>
  <si>
    <t>na</t>
  </si>
  <si>
    <t>cl</t>
  </si>
  <si>
    <t>oebr</t>
  </si>
  <si>
    <t>oelh</t>
  </si>
  <si>
    <t>opp</t>
  </si>
  <si>
    <t>lys</t>
  </si>
  <si>
    <t>met</t>
  </si>
  <si>
    <t>cys</t>
  </si>
  <si>
    <t>mc</t>
  </si>
  <si>
    <t>thr</t>
  </si>
  <si>
    <t>trp</t>
  </si>
  <si>
    <t>ile</t>
  </si>
  <si>
    <t>arg</t>
  </si>
  <si>
    <t>phe</t>
  </si>
  <si>
    <t>his</t>
  </si>
  <si>
    <t>leu</t>
  </si>
  <si>
    <t>tyr</t>
  </si>
  <si>
    <t>phetyr</t>
  </si>
  <si>
    <t>val</t>
  </si>
  <si>
    <t>dlysp</t>
  </si>
  <si>
    <t>dmetp</t>
  </si>
  <si>
    <t>dcysp</t>
  </si>
  <si>
    <t>dmcp</t>
  </si>
  <si>
    <t>dthrp</t>
  </si>
  <si>
    <t>dtryp</t>
  </si>
  <si>
    <t>dilep</t>
  </si>
  <si>
    <t>dargp</t>
  </si>
  <si>
    <t>dvalp</t>
  </si>
  <si>
    <t>dneaa</t>
  </si>
  <si>
    <t>c182</t>
  </si>
  <si>
    <t>c20</t>
  </si>
  <si>
    <t>ne2015mj</t>
  </si>
  <si>
    <t>ne2015kcal</t>
  </si>
  <si>
    <t>ewcvb2015</t>
  </si>
  <si>
    <t>vppi</t>
  </si>
  <si>
    <t>sidlys</t>
  </si>
  <si>
    <t>sidmet</t>
  </si>
  <si>
    <t>sidcys</t>
  </si>
  <si>
    <t>sidmc</t>
  </si>
  <si>
    <t>sidthr</t>
  </si>
  <si>
    <t>sidtrp</t>
  </si>
  <si>
    <t>sidile</t>
  </si>
  <si>
    <t>sidneaa</t>
  </si>
  <si>
    <t>decat</t>
  </si>
  <si>
    <t>pcat</t>
  </si>
  <si>
    <t>alyscat</t>
  </si>
  <si>
    <t>ametcat</t>
  </si>
  <si>
    <t>acyscat</t>
  </si>
  <si>
    <t>amccat</t>
  </si>
  <si>
    <t>athrcat</t>
  </si>
  <si>
    <t>atrpcat</t>
  </si>
  <si>
    <t>ailecat</t>
  </si>
  <si>
    <t>aargcat</t>
  </si>
  <si>
    <t>aphecat</t>
  </si>
  <si>
    <t>ahiscat</t>
  </si>
  <si>
    <t>aleucat</t>
  </si>
  <si>
    <t>atyrcat</t>
  </si>
  <si>
    <t>aptcat</t>
  </si>
  <si>
    <t>avalcat</t>
  </si>
  <si>
    <t>barley</t>
  </si>
  <si>
    <t>blood</t>
  </si>
  <si>
    <t>bloodlq</t>
  </si>
  <si>
    <t>boneash</t>
  </si>
  <si>
    <t>brew</t>
  </si>
  <si>
    <t>copra</t>
  </si>
  <si>
    <t>cotton</t>
  </si>
  <si>
    <t>fats</t>
  </si>
  <si>
    <t>fish</t>
  </si>
  <si>
    <t>fishlq</t>
  </si>
  <si>
    <t>gnseeds</t>
  </si>
  <si>
    <t>gncake</t>
  </si>
  <si>
    <t>maize</t>
  </si>
  <si>
    <t>maizebranhighq</t>
  </si>
  <si>
    <t>maizebranlowq</t>
  </si>
  <si>
    <t>mbmeal</t>
  </si>
  <si>
    <t>mbmeal2</t>
  </si>
  <si>
    <t>sugars</t>
  </si>
  <si>
    <t>mil</t>
  </si>
  <si>
    <t>noughcake</t>
  </si>
  <si>
    <t>pkcake</t>
  </si>
  <si>
    <t>palmoil</t>
  </si>
  <si>
    <t>rapecake</t>
  </si>
  <si>
    <t>rapemeal</t>
  </si>
  <si>
    <t>rice</t>
  </si>
  <si>
    <t>sesamecake</t>
  </si>
  <si>
    <t>sorghum</t>
  </si>
  <si>
    <t>soybeanexp</t>
  </si>
  <si>
    <t>soybeanhulls</t>
  </si>
  <si>
    <t>soybeanmeal</t>
  </si>
  <si>
    <t>soybeanheat</t>
  </si>
  <si>
    <t>sunflower</t>
  </si>
  <si>
    <t>sunflowerseeds</t>
  </si>
  <si>
    <t>tapbran</t>
  </si>
  <si>
    <t>caswhole</t>
  </si>
  <si>
    <t>casfine</t>
  </si>
  <si>
    <t>cascoarse</t>
  </si>
  <si>
    <t>wheat</t>
  </si>
  <si>
    <t>wheatbran</t>
  </si>
  <si>
    <t>lysine</t>
  </si>
  <si>
    <t>dl</t>
  </si>
  <si>
    <t>lthreo</t>
  </si>
  <si>
    <t>ltryp</t>
  </si>
  <si>
    <t>dicaph</t>
  </si>
  <si>
    <t>monocapo</t>
  </si>
  <si>
    <t>lime</t>
  </si>
  <si>
    <t>shells</t>
  </si>
  <si>
    <t>salt</t>
  </si>
  <si>
    <t>Ingredienten</t>
  </si>
  <si>
    <t>Premix</t>
  </si>
  <si>
    <t>fixed opname percentage van:</t>
  </si>
  <si>
    <t>OR</t>
  </si>
  <si>
    <t>premixen &amp; concentraten</t>
  </si>
  <si>
    <t>VERPLICHT:</t>
  </si>
  <si>
    <t>Price/kg</t>
  </si>
  <si>
    <t xml:space="preserve">INGREDIENT </t>
  </si>
  <si>
    <t>Nutritiona values &gt;</t>
  </si>
  <si>
    <t>Pig</t>
  </si>
  <si>
    <t>Catfish</t>
  </si>
  <si>
    <t>Tilapia</t>
  </si>
  <si>
    <t>true</t>
  </si>
  <si>
    <t>false</t>
  </si>
  <si>
    <t>Animal SPECIES</t>
  </si>
  <si>
    <t>Broiler concentrate 5%</t>
  </si>
  <si>
    <r>
      <rPr>
        <b/>
        <sz val="12"/>
        <color theme="1"/>
        <rFont val="Calibri"/>
        <family val="2"/>
        <scheme val="minor"/>
      </rPr>
      <t>Layer</t>
    </r>
    <r>
      <rPr>
        <sz val="12"/>
        <color theme="1"/>
        <rFont val="Calibri"/>
        <family val="2"/>
        <scheme val="minor"/>
      </rPr>
      <t xml:space="preserve"> concetrate 5%</t>
    </r>
  </si>
  <si>
    <r>
      <rPr>
        <b/>
        <sz val="12"/>
        <color theme="1"/>
        <rFont val="Calibri"/>
        <family val="2"/>
        <scheme val="minor"/>
      </rPr>
      <t>Layer</t>
    </r>
    <r>
      <rPr>
        <sz val="12"/>
        <color theme="1"/>
        <rFont val="Calibri"/>
        <family val="2"/>
        <scheme val="minor"/>
      </rPr>
      <t xml:space="preserve"> concetrate 20%</t>
    </r>
  </si>
  <si>
    <t>Broiler</t>
  </si>
  <si>
    <t>Layer</t>
  </si>
  <si>
    <t>variabel getal</t>
  </si>
  <si>
    <t>Available true / false</t>
  </si>
  <si>
    <t>ingredient allowed?</t>
  </si>
  <si>
    <t>visible in what country?</t>
  </si>
  <si>
    <t>all</t>
  </si>
  <si>
    <t>nigeria only</t>
  </si>
  <si>
    <t>Broiler concentrate 35%</t>
  </si>
  <si>
    <t>Layer SMALLHOLDER</t>
  </si>
  <si>
    <t>Layer STANDARD</t>
  </si>
  <si>
    <t xml:space="preserve">Layer High </t>
  </si>
  <si>
    <t>Feed &gt;</t>
  </si>
  <si>
    <t>Starter</t>
  </si>
  <si>
    <t xml:space="preserve">Grower </t>
  </si>
  <si>
    <t xml:space="preserve"> </t>
  </si>
  <si>
    <t>Rearing Feed I</t>
  </si>
  <si>
    <t>Rearing Feed 2</t>
  </si>
  <si>
    <t>Period &gt;</t>
  </si>
  <si>
    <t>0 till 6 weeks</t>
  </si>
  <si>
    <t>7 till 17 weeks</t>
  </si>
  <si>
    <t>&gt; 2 % eggs</t>
  </si>
  <si>
    <t>Afkorting in WEBCALCULATOR</t>
  </si>
  <si>
    <t>unit</t>
  </si>
  <si>
    <t>Minimum</t>
  </si>
  <si>
    <t>Maximum</t>
  </si>
  <si>
    <t>Rule in webapp</t>
  </si>
  <si>
    <t>kcal</t>
  </si>
  <si>
    <t>g/kg</t>
  </si>
  <si>
    <t>%</t>
  </si>
  <si>
    <t>cotton and sunflower and gncake and copra</t>
  </si>
  <si>
    <t>soybeanexp and soybeanmeal and soybeanheat</t>
  </si>
  <si>
    <t>rapecake and rapemeal</t>
  </si>
  <si>
    <t>barley and wheat</t>
  </si>
  <si>
    <t>maizebranhighq and maizebranlowq</t>
  </si>
  <si>
    <t xml:space="preserve">lime + shells </t>
  </si>
  <si>
    <t>fish and fishlq</t>
  </si>
  <si>
    <t>tapbran and caswhole and casfine and cascoarse</t>
  </si>
  <si>
    <t>oebr btw 2650 and 2700</t>
  </si>
  <si>
    <t>cp btw 152 and 200</t>
  </si>
  <si>
    <t>cfibre lt 65</t>
  </si>
  <si>
    <t>staew gt 310</t>
  </si>
  <si>
    <t>ca btw 7,9 and 8,9</t>
  </si>
  <si>
    <t>na btw 1,4 and 1,7</t>
  </si>
  <si>
    <t>opp gt 3,8</t>
  </si>
  <si>
    <t>dlysp btw 8,2 and 9,1</t>
  </si>
  <si>
    <t>dmetp gt 3,4</t>
  </si>
  <si>
    <t>dmcp btw 6,3 and 7,3</t>
  </si>
  <si>
    <t>dthrp gt 5,5</t>
  </si>
  <si>
    <t>dtryp gt 1,5</t>
  </si>
  <si>
    <t>dvalp gt 6,7</t>
  </si>
  <si>
    <t>dargp gt 8,6</t>
  </si>
  <si>
    <t>barley lt 0,07</t>
  </si>
  <si>
    <t>blood lt 0,03</t>
  </si>
  <si>
    <t>boneash lt 0,03</t>
  </si>
  <si>
    <t>mbmeal lt 0,04</t>
  </si>
  <si>
    <t>cotton lt 0,04</t>
  </si>
  <si>
    <t>copra lt 0,05</t>
  </si>
  <si>
    <t>fats lt 0,03</t>
  </si>
  <si>
    <t>fish lt 0,1</t>
  </si>
  <si>
    <t>fishlq lt 0,08</t>
  </si>
  <si>
    <t>maize gt 0,15</t>
  </si>
  <si>
    <t>maizebranhighq lt 0,2</t>
  </si>
  <si>
    <t>maizebranlowq lt 0,1</t>
  </si>
  <si>
    <t>sugars lt 0,01</t>
  </si>
  <si>
    <t>rapecake lt 0,04</t>
  </si>
  <si>
    <t>rapemeal lt 0,04</t>
  </si>
  <si>
    <t>rice lt 0,11</t>
  </si>
  <si>
    <t>gnseeds lt 0,08</t>
  </si>
  <si>
    <t>gncake lt 0,06</t>
  </si>
  <si>
    <t>soybeanexp lt 0,05</t>
  </si>
  <si>
    <t>soybeanhulls lt 0</t>
  </si>
  <si>
    <t>soybeanmeal lt 0,32</t>
  </si>
  <si>
    <t>soybeanheat lt 0,25</t>
  </si>
  <si>
    <t>sunflower lt 0,08</t>
  </si>
  <si>
    <t>sesamecake lt 0,08</t>
  </si>
  <si>
    <t>wheat lt 0,2</t>
  </si>
  <si>
    <t>wheatbran lt 0,05</t>
  </si>
  <si>
    <t>tapbran lt 0,15</t>
  </si>
  <si>
    <t>caswhole lt 0,2</t>
  </si>
  <si>
    <t>casfine lt 0,2</t>
  </si>
  <si>
    <t>cascoarse lt 0,1</t>
  </si>
  <si>
    <t>sunflowerseeds lt 0,08</t>
  </si>
  <si>
    <t>lime lt 0,02</t>
  </si>
  <si>
    <t>salt lt 0,003</t>
  </si>
  <si>
    <t>cotton and sunflower and gncake and copra lt 0,1</t>
  </si>
  <si>
    <t>rapecake and rapemeal lt 0,04</t>
  </si>
  <si>
    <t>barley and wheat lt 0,25</t>
  </si>
  <si>
    <t>maizebranhighq and maizebranlowq lt 0,2</t>
  </si>
  <si>
    <t>fish and fishlq lt 0,1</t>
  </si>
  <si>
    <t>tapbran and caswhole and casfine and cascoarse lt 0,2</t>
  </si>
  <si>
    <t>voorbeeld rules voor een smallholder layer starter feed (zie 2e tabblad blauwe kolommen)</t>
  </si>
  <si>
    <t>lt = less than</t>
  </si>
  <si>
    <t>gt = greather than</t>
  </si>
  <si>
    <t>bt =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</si>
</sst>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Font="1" applyFill="1" applyBorder="1"/>
    <xf numFmtId="0" fontId="0" fillId="2" borderId="0" xfId="0" applyFill="1"/>
    <xf numFmtId="9" fontId="0" fillId="0" borderId="0" xfId="0" applyNumberForma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Fill="1" applyBorder="1" applyAlignment="1">
      <alignment vertical="top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/>
    <xf numFmtId="0" fontId="5" fillId="0" borderId="1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7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8" borderId="0" xfId="0" applyFont="1" applyFill="1" applyBorder="1" applyAlignment="1">
      <alignment horizontal="right"/>
    </xf>
    <xf numFmtId="0" fontId="0" fillId="8" borderId="0" xfId="0" applyFill="1" applyBorder="1"/>
    <xf numFmtId="0" fontId="0" fillId="8" borderId="0" xfId="0" applyFill="1" applyBorder="1" applyAlignment="1">
      <alignment wrapText="1"/>
    </xf>
    <xf numFmtId="0" fontId="6" fillId="9" borderId="0" xfId="0" applyFont="1" applyFill="1" applyBorder="1"/>
    <xf numFmtId="0" fontId="6" fillId="2" borderId="0" xfId="0" applyFont="1" applyFill="1"/>
    <xf numFmtId="0" fontId="6" fillId="10" borderId="0" xfId="0" applyFont="1" applyFill="1" applyBorder="1" applyAlignment="1">
      <alignment horizontal="right"/>
    </xf>
    <xf numFmtId="0" fontId="0" fillId="10" borderId="0" xfId="0" applyFill="1" applyBorder="1"/>
    <xf numFmtId="0" fontId="6" fillId="11" borderId="0" xfId="0" applyFont="1" applyFill="1" applyBorder="1"/>
    <xf numFmtId="0" fontId="6" fillId="12" borderId="0" xfId="0" applyFont="1" applyFill="1"/>
    <xf numFmtId="0" fontId="0" fillId="12" borderId="0" xfId="0" applyFill="1"/>
    <xf numFmtId="0" fontId="6" fillId="13" borderId="0" xfId="0" applyFont="1" applyFill="1" applyBorder="1" applyAlignment="1">
      <alignment horizontal="right"/>
    </xf>
    <xf numFmtId="0" fontId="0" fillId="13" borderId="0" xfId="0" applyFill="1" applyBorder="1"/>
    <xf numFmtId="0" fontId="6" fillId="14" borderId="0" xfId="0" applyFont="1" applyFill="1" applyBorder="1"/>
    <xf numFmtId="0" fontId="6" fillId="15" borderId="0" xfId="0" applyFont="1" applyFill="1"/>
    <xf numFmtId="0" fontId="0" fillId="15" borderId="0" xfId="0" applyFill="1"/>
    <xf numFmtId="0" fontId="0" fillId="8" borderId="0" xfId="0" applyFill="1" applyBorder="1" applyAlignment="1">
      <alignment horizontal="left"/>
    </xf>
    <xf numFmtId="0" fontId="0" fillId="9" borderId="0" xfId="0" applyFill="1" applyBorder="1"/>
    <xf numFmtId="0" fontId="0" fillId="10" borderId="0" xfId="0" applyFill="1" applyBorder="1" applyAlignment="1">
      <alignment horizontal="left"/>
    </xf>
    <xf numFmtId="0" fontId="0" fillId="11" borderId="0" xfId="0" applyFill="1" applyBorder="1"/>
    <xf numFmtId="0" fontId="0" fillId="13" borderId="0" xfId="0" applyFill="1" applyBorder="1" applyAlignment="1">
      <alignment horizontal="left"/>
    </xf>
    <xf numFmtId="0" fontId="0" fillId="14" borderId="0" xfId="0" applyFill="1" applyBorder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14" fontId="7" fillId="0" borderId="0" xfId="0" applyNumberFormat="1" applyFont="1" applyFill="1" applyBorder="1"/>
    <xf numFmtId="14" fontId="7" fillId="0" borderId="0" xfId="0" applyNumberFormat="1" applyFont="1" applyFill="1" applyBorder="1" applyAlignment="1">
      <alignment wrapText="1"/>
    </xf>
    <xf numFmtId="0" fontId="8" fillId="10" borderId="7" xfId="0" applyFont="1" applyFill="1" applyBorder="1"/>
    <xf numFmtId="0" fontId="7" fillId="0" borderId="8" xfId="0" applyFont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10" borderId="9" xfId="0" applyFill="1" applyBorder="1"/>
    <xf numFmtId="0" fontId="8" fillId="14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wrapText="1"/>
    </xf>
    <xf numFmtId="0" fontId="0" fillId="0" borderId="8" xfId="0" applyBorder="1"/>
    <xf numFmtId="0" fontId="9" fillId="10" borderId="1" xfId="0" applyFont="1" applyFill="1" applyBorder="1"/>
    <xf numFmtId="0" fontId="9" fillId="11" borderId="1" xfId="0" applyFont="1" applyFill="1" applyBorder="1"/>
    <xf numFmtId="0" fontId="7" fillId="0" borderId="0" xfId="0" applyFont="1" applyFill="1" applyAlignment="1">
      <alignment horizontal="left"/>
    </xf>
    <xf numFmtId="0" fontId="12" fillId="0" borderId="8" xfId="0" applyFont="1" applyBorder="1"/>
    <xf numFmtId="0" fontId="0" fillId="0" borderId="0" xfId="0" applyAlignment="1">
      <alignment wrapText="1"/>
    </xf>
    <xf numFmtId="0" fontId="10" fillId="15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7"/>
  <sheetViews>
    <sheetView zoomScale="80" zoomScaleNormal="80" workbookViewId="0">
      <selection activeCell="D15" sqref="D15"/>
    </sheetView>
  </sheetViews>
  <sheetFormatPr defaultColWidth="11.19921875" defaultRowHeight="15.6" x14ac:dyDescent="0.3"/>
  <cols>
    <col min="1" max="1" width="27.5" customWidth="1"/>
    <col min="2" max="2" width="20.5" customWidth="1"/>
    <col min="3" max="3" width="27" customWidth="1"/>
    <col min="4" max="4" width="28" customWidth="1"/>
    <col min="5" max="5" width="23" customWidth="1"/>
    <col min="6" max="7" width="15.5" customWidth="1"/>
    <col min="8" max="8" width="15.796875" customWidth="1"/>
    <col min="9" max="9" width="15.69921875" customWidth="1"/>
    <col min="10" max="11" width="14.296875" customWidth="1"/>
    <col min="12" max="12" width="26.5" customWidth="1"/>
  </cols>
  <sheetData>
    <row r="1" spans="1:84" x14ac:dyDescent="0.3">
      <c r="F1" s="107" t="s">
        <v>134</v>
      </c>
      <c r="G1" s="107"/>
      <c r="H1" s="107"/>
      <c r="I1" s="107"/>
      <c r="J1" s="107"/>
      <c r="K1" s="32"/>
    </row>
    <row r="2" spans="1:84" x14ac:dyDescent="0.3">
      <c r="C2" s="15" t="s">
        <v>143</v>
      </c>
      <c r="D2" s="15" t="s">
        <v>141</v>
      </c>
      <c r="E2" s="31" t="s">
        <v>126</v>
      </c>
      <c r="F2" s="18" t="s">
        <v>139</v>
      </c>
      <c r="G2" s="18" t="s">
        <v>138</v>
      </c>
      <c r="H2" s="19" t="s">
        <v>129</v>
      </c>
      <c r="I2" s="20" t="s">
        <v>130</v>
      </c>
      <c r="J2" s="20" t="s">
        <v>131</v>
      </c>
      <c r="K2" s="33"/>
    </row>
    <row r="3" spans="1:84" ht="31.2" x14ac:dyDescent="0.3">
      <c r="B3" s="27" t="s">
        <v>127</v>
      </c>
      <c r="C3" s="37"/>
      <c r="F3" s="21" t="s">
        <v>142</v>
      </c>
      <c r="G3" s="21" t="s">
        <v>142</v>
      </c>
      <c r="H3" s="21" t="s">
        <v>142</v>
      </c>
      <c r="I3" s="21" t="s">
        <v>142</v>
      </c>
      <c r="J3" s="21" t="s">
        <v>142</v>
      </c>
      <c r="K3" s="21"/>
      <c r="L3" s="16" t="s">
        <v>128</v>
      </c>
      <c r="M3" s="26" t="s">
        <v>0</v>
      </c>
      <c r="N3" s="26" t="s">
        <v>1</v>
      </c>
      <c r="O3" s="26" t="s">
        <v>2</v>
      </c>
      <c r="P3" s="26" t="s">
        <v>3</v>
      </c>
      <c r="Q3" s="26" t="s">
        <v>4</v>
      </c>
      <c r="R3" s="26" t="s">
        <v>5</v>
      </c>
      <c r="S3" s="26" t="s">
        <v>6</v>
      </c>
      <c r="T3" s="26" t="s">
        <v>7</v>
      </c>
      <c r="U3" s="26" t="s">
        <v>8</v>
      </c>
      <c r="V3" s="26" t="s">
        <v>9</v>
      </c>
      <c r="W3" s="26" t="s">
        <v>10</v>
      </c>
      <c r="X3" s="26" t="s">
        <v>11</v>
      </c>
      <c r="Y3" s="26" t="s">
        <v>12</v>
      </c>
      <c r="Z3" s="26" t="s">
        <v>13</v>
      </c>
      <c r="AA3" s="26" t="s">
        <v>14</v>
      </c>
      <c r="AB3" s="26" t="s">
        <v>15</v>
      </c>
      <c r="AC3" s="26" t="s">
        <v>16</v>
      </c>
      <c r="AD3" s="26" t="s">
        <v>17</v>
      </c>
      <c r="AE3" s="26" t="s">
        <v>18</v>
      </c>
      <c r="AF3" s="26" t="s">
        <v>19</v>
      </c>
      <c r="AG3" s="26" t="s">
        <v>20</v>
      </c>
      <c r="AH3" s="26" t="s">
        <v>21</v>
      </c>
      <c r="AI3" s="26" t="s">
        <v>22</v>
      </c>
      <c r="AJ3" s="26" t="s">
        <v>23</v>
      </c>
      <c r="AK3" s="26" t="s">
        <v>24</v>
      </c>
      <c r="AL3" s="26" t="s">
        <v>25</v>
      </c>
      <c r="AM3" s="26" t="s">
        <v>26</v>
      </c>
      <c r="AN3" s="26" t="s">
        <v>27</v>
      </c>
      <c r="AO3" s="26" t="s">
        <v>28</v>
      </c>
      <c r="AP3" s="26" t="s">
        <v>29</v>
      </c>
      <c r="AQ3" s="26" t="s">
        <v>30</v>
      </c>
      <c r="AR3" s="26" t="s">
        <v>31</v>
      </c>
      <c r="AS3" s="26" t="s">
        <v>32</v>
      </c>
      <c r="AT3" s="26" t="s">
        <v>33</v>
      </c>
      <c r="AU3" s="26" t="s">
        <v>34</v>
      </c>
      <c r="AV3" s="26" t="s">
        <v>35</v>
      </c>
      <c r="AW3" s="26" t="s">
        <v>36</v>
      </c>
      <c r="AX3" s="26" t="s">
        <v>37</v>
      </c>
      <c r="AY3" s="26" t="s">
        <v>38</v>
      </c>
      <c r="AZ3" s="26" t="s">
        <v>39</v>
      </c>
      <c r="BA3" s="26" t="s">
        <v>40</v>
      </c>
      <c r="BB3" s="26" t="s">
        <v>41</v>
      </c>
      <c r="BC3" s="26" t="s">
        <v>42</v>
      </c>
      <c r="BD3" s="26" t="s">
        <v>43</v>
      </c>
      <c r="BE3" s="26" t="s">
        <v>44</v>
      </c>
      <c r="BF3" s="26" t="s">
        <v>45</v>
      </c>
      <c r="BG3" s="26" t="s">
        <v>46</v>
      </c>
      <c r="BH3" s="26" t="s">
        <v>47</v>
      </c>
      <c r="BI3" s="26" t="s">
        <v>48</v>
      </c>
      <c r="BJ3" s="26" t="s">
        <v>49</v>
      </c>
      <c r="BK3" s="26" t="s">
        <v>50</v>
      </c>
      <c r="BL3" s="26" t="s">
        <v>51</v>
      </c>
      <c r="BM3" s="26" t="s">
        <v>52</v>
      </c>
      <c r="BN3" s="26" t="s">
        <v>53</v>
      </c>
      <c r="BO3" s="26" t="s">
        <v>54</v>
      </c>
      <c r="BP3" s="26" t="s">
        <v>55</v>
      </c>
      <c r="BQ3" s="26" t="s">
        <v>56</v>
      </c>
      <c r="BR3" s="26" t="s">
        <v>57</v>
      </c>
      <c r="BS3" s="26" t="s">
        <v>58</v>
      </c>
      <c r="BT3" s="26" t="s">
        <v>59</v>
      </c>
      <c r="BU3" s="26" t="s">
        <v>60</v>
      </c>
      <c r="BV3" s="26" t="s">
        <v>61</v>
      </c>
      <c r="BW3" s="26" t="s">
        <v>62</v>
      </c>
      <c r="BX3" s="26" t="s">
        <v>63</v>
      </c>
      <c r="BY3" s="26" t="s">
        <v>64</v>
      </c>
      <c r="BZ3" s="26" t="s">
        <v>65</v>
      </c>
      <c r="CA3" s="26" t="s">
        <v>66</v>
      </c>
      <c r="CB3" s="26" t="s">
        <v>67</v>
      </c>
      <c r="CC3" s="26" t="s">
        <v>68</v>
      </c>
      <c r="CD3" s="26" t="s">
        <v>69</v>
      </c>
      <c r="CE3" s="26" t="s">
        <v>70</v>
      </c>
      <c r="CF3" s="26" t="s">
        <v>71</v>
      </c>
    </row>
    <row r="4" spans="1:84" x14ac:dyDescent="0.3">
      <c r="A4" s="105" t="s">
        <v>120</v>
      </c>
      <c r="B4" s="27" t="s">
        <v>72</v>
      </c>
      <c r="C4" s="37" t="s">
        <v>144</v>
      </c>
      <c r="F4" s="22" t="s">
        <v>132</v>
      </c>
      <c r="G4" s="22" t="s">
        <v>132</v>
      </c>
      <c r="H4" s="22" t="s">
        <v>132</v>
      </c>
      <c r="I4" s="22" t="s">
        <v>133</v>
      </c>
      <c r="J4" s="22" t="s">
        <v>133</v>
      </c>
      <c r="K4" s="34"/>
      <c r="M4" s="7">
        <v>867</v>
      </c>
      <c r="N4" s="7">
        <v>133</v>
      </c>
      <c r="O4" s="7">
        <v>19.940999999999999</v>
      </c>
      <c r="P4" s="7">
        <v>99.704999999999998</v>
      </c>
      <c r="Q4" s="7">
        <v>27</v>
      </c>
      <c r="R4" s="7">
        <v>43.35</v>
      </c>
      <c r="S4" s="7">
        <v>539.274</v>
      </c>
      <c r="T4" s="7">
        <v>22.542000000000002</v>
      </c>
      <c r="U4" s="7">
        <v>0</v>
      </c>
      <c r="V4" s="7">
        <v>0.4335</v>
      </c>
      <c r="W4" s="7">
        <v>3.1212000000000004</v>
      </c>
      <c r="X4" s="7">
        <v>2.3409</v>
      </c>
      <c r="Y4" s="7">
        <v>4.9419000000000004</v>
      </c>
      <c r="Z4" s="7">
        <v>8.6699999999999999E-2</v>
      </c>
      <c r="AA4" s="7">
        <v>1.0403999999999998</v>
      </c>
      <c r="AB4" s="7">
        <v>2656.4879999999998</v>
      </c>
      <c r="AC4" s="7">
        <v>2861.9670000000001</v>
      </c>
      <c r="AD4" s="7">
        <v>1.2138</v>
      </c>
      <c r="AE4" s="7">
        <v>3.5547</v>
      </c>
      <c r="AF4" s="7">
        <v>1.734</v>
      </c>
      <c r="AG4" s="7">
        <v>2.1675</v>
      </c>
      <c r="AH4" s="7">
        <v>3.9015</v>
      </c>
      <c r="AI4" s="7">
        <v>3.3812999999999995</v>
      </c>
      <c r="AJ4" s="7">
        <v>1.2138</v>
      </c>
      <c r="AK4" s="7">
        <v>3.468</v>
      </c>
      <c r="AL4" s="7">
        <v>4.8552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7">
        <v>4.8552</v>
      </c>
      <c r="AS4" s="7">
        <v>2.3409</v>
      </c>
      <c r="AT4" s="7">
        <v>1.3005</v>
      </c>
      <c r="AU4" s="7">
        <v>1.5606000000000002</v>
      </c>
      <c r="AV4" s="7">
        <v>2.8611000000000004</v>
      </c>
      <c r="AW4" s="7">
        <v>2.2542000000000004</v>
      </c>
      <c r="AX4" s="7">
        <v>0.86699999999999999</v>
      </c>
      <c r="AY4" s="7">
        <v>2.5142999999999995</v>
      </c>
      <c r="AZ4" s="7">
        <v>3.9015</v>
      </c>
      <c r="BA4" s="7">
        <v>3.6414</v>
      </c>
      <c r="BB4" s="7">
        <v>41.009099999999997</v>
      </c>
      <c r="BC4" s="7">
        <v>6.8493000000000004</v>
      </c>
      <c r="BD4" s="7">
        <v>0</v>
      </c>
      <c r="BE4" s="7">
        <v>9.9965100000000007</v>
      </c>
      <c r="BF4" s="7">
        <v>2389.4520000000002</v>
      </c>
      <c r="BG4" s="7">
        <v>1.1357699999999999</v>
      </c>
      <c r="BH4" s="7">
        <v>0.95369999999999999</v>
      </c>
      <c r="BI4" s="7">
        <v>2.6877000000000004</v>
      </c>
      <c r="BJ4" s="7">
        <v>1.3872</v>
      </c>
      <c r="BK4" s="7">
        <v>1.734</v>
      </c>
      <c r="BL4" s="7">
        <v>3.1212</v>
      </c>
      <c r="BM4" s="7">
        <v>2.6877000000000004</v>
      </c>
      <c r="BN4" s="7">
        <v>0.95369999999999999</v>
      </c>
      <c r="BO4" s="7">
        <v>2.8611</v>
      </c>
      <c r="BP4" s="7">
        <v>44.910600000000002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</row>
    <row r="5" spans="1:84" x14ac:dyDescent="0.3">
      <c r="A5" s="105"/>
      <c r="B5" s="27" t="s">
        <v>73</v>
      </c>
      <c r="C5" s="37" t="s">
        <v>144</v>
      </c>
      <c r="F5" s="22" t="s">
        <v>132</v>
      </c>
      <c r="G5" s="22" t="s">
        <v>132</v>
      </c>
      <c r="H5" s="22" t="s">
        <v>132</v>
      </c>
      <c r="I5" s="22" t="s">
        <v>132</v>
      </c>
      <c r="J5" s="22" t="s">
        <v>132</v>
      </c>
      <c r="K5" s="34"/>
      <c r="M5" s="7">
        <v>890</v>
      </c>
      <c r="N5" s="7">
        <v>110</v>
      </c>
      <c r="O5" s="7">
        <v>25</v>
      </c>
      <c r="P5" s="7">
        <v>800</v>
      </c>
      <c r="Q5" s="7">
        <v>10</v>
      </c>
      <c r="R5" s="7">
        <v>10</v>
      </c>
      <c r="S5" s="7">
        <v>0</v>
      </c>
      <c r="T5" s="7">
        <v>0</v>
      </c>
      <c r="U5" s="7">
        <v>80</v>
      </c>
      <c r="V5" s="7">
        <v>0.5</v>
      </c>
      <c r="W5" s="7">
        <v>1.7</v>
      </c>
      <c r="X5" s="7">
        <v>0</v>
      </c>
      <c r="Y5" s="7">
        <v>2.7570000000000001</v>
      </c>
      <c r="Z5" s="7">
        <v>5.7896999999999998</v>
      </c>
      <c r="AA5" s="7">
        <v>3.4003000000000001</v>
      </c>
      <c r="AB5" s="7">
        <v>2450</v>
      </c>
      <c r="AC5" s="7">
        <v>2450</v>
      </c>
      <c r="AD5" s="7">
        <v>1.3</v>
      </c>
      <c r="AE5" s="7">
        <v>71.201629327902239</v>
      </c>
      <c r="AF5" s="7">
        <v>9.6130346232179242</v>
      </c>
      <c r="AG5" s="7">
        <v>9.6130346232179242</v>
      </c>
      <c r="AH5" s="7">
        <v>19.226069246435848</v>
      </c>
      <c r="AI5" s="7">
        <v>35.193482688391043</v>
      </c>
      <c r="AJ5" s="7">
        <v>11.975560081466394</v>
      </c>
      <c r="AK5" s="7">
        <v>9.6130346232179242</v>
      </c>
      <c r="AL5" s="7">
        <v>34.378818737270883</v>
      </c>
      <c r="AM5" s="8">
        <v>55.226946849604083</v>
      </c>
      <c r="AN5" s="8">
        <v>51.237841539440062</v>
      </c>
      <c r="AO5" s="8">
        <v>102.47568307888012</v>
      </c>
      <c r="AP5" s="8">
        <v>23.225457583621619</v>
      </c>
      <c r="AQ5" s="8">
        <v>78.452404433225709</v>
      </c>
      <c r="AR5" s="7">
        <v>68.839103869653769</v>
      </c>
      <c r="AS5" s="7">
        <v>51.250509164969458</v>
      </c>
      <c r="AT5" s="7">
        <v>6.8920570264765795</v>
      </c>
      <c r="AU5" s="7">
        <v>6.8920570264765795</v>
      </c>
      <c r="AV5" s="7">
        <v>13.784114052953159</v>
      </c>
      <c r="AW5" s="7">
        <v>25.368635437881878</v>
      </c>
      <c r="AX5" s="7">
        <v>8.6517311608961318</v>
      </c>
      <c r="AY5" s="7">
        <v>6.8920570264765795</v>
      </c>
      <c r="AZ5" s="7">
        <v>24.782077393075355</v>
      </c>
      <c r="BA5" s="7">
        <v>49.564154786150709</v>
      </c>
      <c r="BB5" s="7">
        <v>239.82892057026476</v>
      </c>
      <c r="BC5" s="7">
        <v>0</v>
      </c>
      <c r="BD5" s="7">
        <v>0</v>
      </c>
      <c r="BE5" s="7">
        <v>7.1853360488798383</v>
      </c>
      <c r="BF5" s="7">
        <v>1716.4154786150712</v>
      </c>
      <c r="BG5" s="7">
        <v>0.81384928716904292</v>
      </c>
      <c r="BH5" s="7">
        <v>1.0109000000000001</v>
      </c>
      <c r="BI5" s="7">
        <v>60.048879837067219</v>
      </c>
      <c r="BJ5" s="7">
        <v>7.6252545824847262</v>
      </c>
      <c r="BK5" s="7">
        <v>7.6252545824847262</v>
      </c>
      <c r="BL5" s="7">
        <v>15.250509164969452</v>
      </c>
      <c r="BM5" s="7">
        <v>28.008146639511203</v>
      </c>
      <c r="BN5" s="7">
        <v>9.8248472505091655</v>
      </c>
      <c r="BO5" s="7">
        <v>6.4521384928716916</v>
      </c>
      <c r="BP5" s="7">
        <v>263.58452138492873</v>
      </c>
      <c r="BQ5" s="7">
        <v>3690</v>
      </c>
      <c r="BR5" s="7">
        <v>1.0029999999999999</v>
      </c>
      <c r="BS5" s="7">
        <v>59.595763747454178</v>
      </c>
      <c r="BT5" s="7">
        <v>7.5270061099796344</v>
      </c>
      <c r="BU5" s="7">
        <v>7.4404887983706738</v>
      </c>
      <c r="BV5" s="7">
        <v>14.9</v>
      </c>
      <c r="BW5" s="7">
        <v>27.556496945010185</v>
      </c>
      <c r="BX5" s="7">
        <v>9.7002036659877788</v>
      </c>
      <c r="BY5" s="7">
        <v>6.2292464358452149</v>
      </c>
      <c r="BZ5" s="7">
        <v>29.08448065173117</v>
      </c>
      <c r="CA5" s="7">
        <v>45.727911991472183</v>
      </c>
      <c r="CB5" s="7">
        <v>43.347213942366295</v>
      </c>
      <c r="CC5" s="7">
        <v>85.772146737022666</v>
      </c>
      <c r="CD5" s="7">
        <v>18.185533287975726</v>
      </c>
      <c r="CE5" s="7">
        <v>63.9</v>
      </c>
      <c r="CF5" s="7">
        <v>56.998778004073323</v>
      </c>
    </row>
    <row r="6" spans="1:84" x14ac:dyDescent="0.3">
      <c r="A6" s="105"/>
      <c r="B6" s="27" t="s">
        <v>74</v>
      </c>
      <c r="C6" s="37" t="s">
        <v>144</v>
      </c>
      <c r="F6" s="22" t="s">
        <v>133</v>
      </c>
      <c r="G6" s="22" t="s">
        <v>133</v>
      </c>
      <c r="H6" s="22" t="s">
        <v>133</v>
      </c>
      <c r="I6" s="22" t="s">
        <v>132</v>
      </c>
      <c r="J6" s="22" t="s">
        <v>132</v>
      </c>
      <c r="K6" s="34"/>
      <c r="M6" s="7">
        <v>930</v>
      </c>
      <c r="N6" s="7">
        <v>70</v>
      </c>
      <c r="O6" s="7">
        <v>500</v>
      </c>
      <c r="P6" s="7">
        <v>400</v>
      </c>
      <c r="Q6" s="7">
        <v>10</v>
      </c>
      <c r="R6" s="7">
        <v>0</v>
      </c>
      <c r="S6" s="7">
        <v>0</v>
      </c>
      <c r="T6" s="7">
        <v>0</v>
      </c>
      <c r="U6" s="7">
        <v>20</v>
      </c>
      <c r="V6" s="7">
        <v>1</v>
      </c>
      <c r="W6" s="7">
        <v>2.5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35.60081466395112</v>
      </c>
      <c r="AF6" s="7">
        <v>4.8065173116089621</v>
      </c>
      <c r="AG6" s="7">
        <v>4.8065173116089621</v>
      </c>
      <c r="AH6" s="7">
        <v>9.6130346232179242</v>
      </c>
      <c r="AI6" s="7">
        <v>17.596741344195522</v>
      </c>
      <c r="AJ6" s="7">
        <v>5.9877800407331971</v>
      </c>
      <c r="AK6" s="7">
        <v>4.8065173116089621</v>
      </c>
      <c r="AL6" s="7">
        <v>17.189409368635442</v>
      </c>
      <c r="AM6" s="8">
        <v>27.613473424802041</v>
      </c>
      <c r="AN6" s="8">
        <v>25.618920769720031</v>
      </c>
      <c r="AO6" s="8">
        <v>51.237841539440062</v>
      </c>
      <c r="AP6" s="8">
        <v>11.61272879181081</v>
      </c>
      <c r="AQ6" s="8">
        <v>39.226202216612855</v>
      </c>
      <c r="AR6" s="7">
        <v>34.419551934826885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1527.86725</v>
      </c>
      <c r="BR6" s="7">
        <v>1.4749999999999999</v>
      </c>
      <c r="BS6" s="7">
        <v>24.1693930753564</v>
      </c>
      <c r="BT6" s="7">
        <v>3.0526191446028519</v>
      </c>
      <c r="BU6" s="7">
        <v>3.0175315682281063</v>
      </c>
      <c r="BV6" s="7">
        <v>6.0701507128309586</v>
      </c>
      <c r="BW6" s="7">
        <v>11.175690427698576</v>
      </c>
      <c r="BX6" s="7">
        <v>3.9339714867617106</v>
      </c>
      <c r="BY6" s="7">
        <v>2.5263054989816704</v>
      </c>
      <c r="BZ6" s="7">
        <v>11.795372708757641</v>
      </c>
      <c r="CA6" s="7">
        <v>18.54520875209705</v>
      </c>
      <c r="CB6" s="7">
        <v>17.579703432181887</v>
      </c>
      <c r="CC6" s="7">
        <v>34.785370621125857</v>
      </c>
      <c r="CD6" s="7">
        <v>7.3752440556790448</v>
      </c>
      <c r="CE6" s="7">
        <v>25.920452807776094</v>
      </c>
      <c r="CF6" s="7">
        <v>26.282769857433809</v>
      </c>
    </row>
    <row r="7" spans="1:84" x14ac:dyDescent="0.3">
      <c r="A7" s="105"/>
      <c r="B7" s="27" t="s">
        <v>75</v>
      </c>
      <c r="C7" s="37" t="s">
        <v>144</v>
      </c>
      <c r="F7" s="22" t="s">
        <v>132</v>
      </c>
      <c r="G7" s="22" t="s">
        <v>132</v>
      </c>
      <c r="H7" s="22" t="s">
        <v>132</v>
      </c>
      <c r="I7" s="22" t="s">
        <v>132</v>
      </c>
      <c r="J7" s="22" t="s">
        <v>132</v>
      </c>
      <c r="K7" s="34"/>
      <c r="M7" s="7">
        <v>954</v>
      </c>
      <c r="N7" s="7">
        <v>46</v>
      </c>
      <c r="O7" s="7">
        <v>806.13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289.25279999999998</v>
      </c>
      <c r="W7" s="7">
        <v>133.75079999999997</v>
      </c>
      <c r="X7" s="7">
        <v>0</v>
      </c>
      <c r="Y7" s="7">
        <v>0.38159999999999999</v>
      </c>
      <c r="Z7" s="7">
        <v>9.5399999999999991</v>
      </c>
      <c r="AA7" s="7">
        <v>0</v>
      </c>
      <c r="AB7" s="7">
        <v>0</v>
      </c>
      <c r="AC7" s="7">
        <v>0</v>
      </c>
      <c r="AD7" s="7">
        <v>82.9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87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107.00063999999998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</row>
    <row r="8" spans="1:84" x14ac:dyDescent="0.3">
      <c r="A8" s="105"/>
      <c r="B8" s="27" t="s">
        <v>76</v>
      </c>
      <c r="C8" s="37" t="s">
        <v>144</v>
      </c>
      <c r="F8" s="22" t="s">
        <v>133</v>
      </c>
      <c r="G8" s="22" t="s">
        <v>133</v>
      </c>
      <c r="H8" s="22" t="s">
        <v>133</v>
      </c>
      <c r="I8" s="22" t="s">
        <v>132</v>
      </c>
      <c r="J8" s="22" t="s">
        <v>132</v>
      </c>
      <c r="K8" s="34"/>
      <c r="M8" s="9">
        <v>915</v>
      </c>
      <c r="N8" s="7">
        <v>85</v>
      </c>
      <c r="O8" s="7">
        <v>46</v>
      </c>
      <c r="P8" s="7">
        <v>248</v>
      </c>
      <c r="Q8" s="7">
        <v>70</v>
      </c>
      <c r="R8" s="7">
        <v>132</v>
      </c>
      <c r="S8" s="7">
        <v>40</v>
      </c>
      <c r="T8" s="7">
        <v>9</v>
      </c>
      <c r="U8" s="7">
        <v>551</v>
      </c>
      <c r="V8" s="7">
        <v>3.5</v>
      </c>
      <c r="W8" s="7">
        <v>4.5999999999999996</v>
      </c>
      <c r="X8" s="7">
        <v>3</v>
      </c>
      <c r="Y8" s="7">
        <v>0.5</v>
      </c>
      <c r="Z8" s="7">
        <v>0.1</v>
      </c>
      <c r="AA8" s="7">
        <v>0.1</v>
      </c>
      <c r="AB8" s="7">
        <v>0</v>
      </c>
      <c r="AC8" s="7">
        <v>0</v>
      </c>
      <c r="AD8" s="7">
        <v>0</v>
      </c>
      <c r="AE8" s="7">
        <v>9.4</v>
      </c>
      <c r="AF8" s="7">
        <v>4.7</v>
      </c>
      <c r="AG8" s="7">
        <v>4.7</v>
      </c>
      <c r="AH8" s="7">
        <v>9.4</v>
      </c>
      <c r="AI8" s="7">
        <v>9.1999999999999993</v>
      </c>
      <c r="AJ8" s="7">
        <v>3</v>
      </c>
      <c r="AK8" s="7">
        <v>9.9</v>
      </c>
      <c r="AL8" s="7">
        <v>12.1</v>
      </c>
      <c r="AM8" s="7">
        <v>12.4</v>
      </c>
      <c r="AN8" s="7">
        <v>5.7</v>
      </c>
      <c r="AO8" s="7">
        <v>19.600000000000001</v>
      </c>
      <c r="AP8" s="7">
        <v>7.7</v>
      </c>
      <c r="AQ8" s="7">
        <v>20.100000000000001</v>
      </c>
      <c r="AR8" s="7">
        <v>13.4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1340.690726577438</v>
      </c>
      <c r="BR8" s="7">
        <v>2.76</v>
      </c>
      <c r="BS8" s="7">
        <v>5.2639999999999993</v>
      </c>
      <c r="BT8" s="7">
        <v>2.9140000000000001</v>
      </c>
      <c r="BU8" s="7">
        <v>2.4910000000000001</v>
      </c>
      <c r="BV8" s="7">
        <v>5.4050000000000002</v>
      </c>
      <c r="BW8" s="7">
        <v>5.0599999999999996</v>
      </c>
      <c r="BX8" s="7">
        <v>1.68</v>
      </c>
      <c r="BY8" s="7">
        <v>6.0389999999999997</v>
      </c>
      <c r="BZ8" s="7">
        <v>8.1069999999999993</v>
      </c>
      <c r="CA8" s="7">
        <v>7.9359999999999999</v>
      </c>
      <c r="CB8" s="7">
        <v>3.363</v>
      </c>
      <c r="CC8" s="7">
        <v>11.956000000000001</v>
      </c>
      <c r="CD8" s="7">
        <v>5.0819999999999999</v>
      </c>
      <c r="CE8" s="7">
        <v>13.018000000000001</v>
      </c>
      <c r="CF8" s="7">
        <v>7.9060000000000006</v>
      </c>
    </row>
    <row r="9" spans="1:84" x14ac:dyDescent="0.3">
      <c r="A9" s="105"/>
      <c r="B9" s="27" t="s">
        <v>77</v>
      </c>
      <c r="C9" s="37" t="s">
        <v>144</v>
      </c>
      <c r="F9" s="22" t="s">
        <v>133</v>
      </c>
      <c r="G9" s="22" t="s">
        <v>133</v>
      </c>
      <c r="H9" s="22" t="s">
        <v>132</v>
      </c>
      <c r="I9" s="22" t="s">
        <v>133</v>
      </c>
      <c r="J9" s="22" t="s">
        <v>133</v>
      </c>
      <c r="K9" s="34"/>
      <c r="M9" s="7">
        <v>907</v>
      </c>
      <c r="N9" s="7">
        <v>93</v>
      </c>
      <c r="O9" s="7">
        <v>60.768999999999998</v>
      </c>
      <c r="P9" s="7">
        <v>203.16800000000001</v>
      </c>
      <c r="Q9" s="7">
        <v>89</v>
      </c>
      <c r="R9" s="7">
        <v>113.375</v>
      </c>
      <c r="S9" s="7">
        <v>13.605</v>
      </c>
      <c r="T9" s="7">
        <v>100.67700000000001</v>
      </c>
      <c r="U9" s="7">
        <v>0</v>
      </c>
      <c r="V9" s="7">
        <v>0.81630000000000003</v>
      </c>
      <c r="W9" s="7">
        <v>5.5327000000000002</v>
      </c>
      <c r="X9" s="7">
        <v>2.7210000000000001</v>
      </c>
      <c r="Y9" s="7">
        <v>21.223800000000001</v>
      </c>
      <c r="Z9" s="7">
        <v>0.63490000000000002</v>
      </c>
      <c r="AA9" s="7">
        <v>6.1675999999999993</v>
      </c>
      <c r="AB9" s="7">
        <v>1889</v>
      </c>
      <c r="AC9" s="7">
        <v>1889.2809999999999</v>
      </c>
      <c r="AD9" s="7">
        <v>2.6302999999999996</v>
      </c>
      <c r="AE9" s="7">
        <v>5.0792000000000002</v>
      </c>
      <c r="AF9" s="7">
        <v>3.0837999999999997</v>
      </c>
      <c r="AG9" s="7">
        <v>3.0837999999999997</v>
      </c>
      <c r="AH9" s="7">
        <v>6.1675999999999993</v>
      </c>
      <c r="AI9" s="7">
        <v>6.0769000000000002</v>
      </c>
      <c r="AJ9" s="7">
        <v>1.4512</v>
      </c>
      <c r="AK9" s="7">
        <v>6.5304000000000002</v>
      </c>
      <c r="AL9" s="7">
        <v>22.221499999999999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7">
        <v>9.7956000000000003</v>
      </c>
      <c r="AS9" s="7">
        <v>2.3582000000000001</v>
      </c>
      <c r="AT9" s="7">
        <v>2.4489000000000001</v>
      </c>
      <c r="AU9" s="7">
        <v>1.6326000000000001</v>
      </c>
      <c r="AV9" s="7">
        <v>4.0815000000000001</v>
      </c>
      <c r="AW9" s="7">
        <v>3.6280000000000001</v>
      </c>
      <c r="AX9" s="7">
        <v>0.99770000000000003</v>
      </c>
      <c r="AY9" s="7">
        <v>4.8978000000000002</v>
      </c>
      <c r="AZ9" s="7">
        <v>19.047000000000001</v>
      </c>
      <c r="BA9" s="7">
        <v>7.5281000000000002</v>
      </c>
      <c r="BB9" s="7">
        <v>59.9527</v>
      </c>
      <c r="BC9" s="7">
        <v>1.2698</v>
      </c>
      <c r="BD9" s="7">
        <v>0</v>
      </c>
      <c r="BE9" s="7">
        <v>9.0518600000000013</v>
      </c>
      <c r="BF9" s="7">
        <v>2163.1950000000002</v>
      </c>
      <c r="BG9" s="7">
        <v>1.0249099999999998</v>
      </c>
      <c r="BH9" s="7">
        <v>1.2698</v>
      </c>
      <c r="BI9" s="7">
        <v>2.9024000000000001</v>
      </c>
      <c r="BJ9" s="7">
        <v>1.8140000000000001</v>
      </c>
      <c r="BK9" s="7">
        <v>1.8140000000000001</v>
      </c>
      <c r="BL9" s="7">
        <v>3.6280000000000001</v>
      </c>
      <c r="BM9" s="7">
        <v>3.5372999999999997</v>
      </c>
      <c r="BN9" s="7">
        <v>0.81630000000000003</v>
      </c>
      <c r="BO9" s="7">
        <v>3.8094000000000001</v>
      </c>
      <c r="BP9" s="7">
        <v>49.522199999999998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</row>
    <row r="10" spans="1:84" x14ac:dyDescent="0.3">
      <c r="A10" s="105"/>
      <c r="B10" s="27" t="s">
        <v>78</v>
      </c>
      <c r="C10" s="37" t="s">
        <v>144</v>
      </c>
      <c r="F10" s="22" t="s">
        <v>132</v>
      </c>
      <c r="G10" s="22" t="s">
        <v>132</v>
      </c>
      <c r="H10" s="22" t="s">
        <v>132</v>
      </c>
      <c r="I10" s="22" t="s">
        <v>132</v>
      </c>
      <c r="J10" s="22" t="s">
        <v>132</v>
      </c>
      <c r="K10" s="34"/>
      <c r="M10" s="7">
        <v>933</v>
      </c>
      <c r="N10" s="7">
        <v>67</v>
      </c>
      <c r="O10" s="7">
        <v>59.712000000000003</v>
      </c>
      <c r="P10" s="7">
        <v>362.93700000000001</v>
      </c>
      <c r="Q10" s="7">
        <v>79</v>
      </c>
      <c r="R10" s="7">
        <v>169.80600000000001</v>
      </c>
      <c r="S10" s="7">
        <v>33.588000000000001</v>
      </c>
      <c r="T10" s="7">
        <v>38.253</v>
      </c>
      <c r="U10" s="7">
        <v>0</v>
      </c>
      <c r="V10" s="7">
        <v>2.2391999999999999</v>
      </c>
      <c r="W10" s="7">
        <v>10.169700000000001</v>
      </c>
      <c r="X10" s="7">
        <v>7.6505999999999998</v>
      </c>
      <c r="Y10" s="7">
        <v>14.3682</v>
      </c>
      <c r="Z10" s="7">
        <v>0</v>
      </c>
      <c r="AA10" s="7">
        <v>0.27989999999999998</v>
      </c>
      <c r="AB10" s="7">
        <v>1730</v>
      </c>
      <c r="AC10" s="7">
        <v>1890.258</v>
      </c>
      <c r="AD10" s="7">
        <v>3.0788999999999995</v>
      </c>
      <c r="AE10" s="7">
        <v>14.928000000000001</v>
      </c>
      <c r="AF10" s="7">
        <v>5.7846000000000002</v>
      </c>
      <c r="AG10" s="7">
        <v>6.1577999999999991</v>
      </c>
      <c r="AH10" s="7">
        <v>11.942399999999999</v>
      </c>
      <c r="AI10" s="7">
        <v>11.6625</v>
      </c>
      <c r="AJ10" s="7">
        <v>4.3851000000000004</v>
      </c>
      <c r="AK10" s="7">
        <v>11.289299999999999</v>
      </c>
      <c r="AL10" s="7">
        <v>38.812800000000003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7">
        <v>15.954300000000002</v>
      </c>
      <c r="AS10" s="7">
        <v>8.7702000000000009</v>
      </c>
      <c r="AT10" s="7">
        <v>3.9186000000000005</v>
      </c>
      <c r="AU10" s="7">
        <v>4.1985000000000001</v>
      </c>
      <c r="AV10" s="7">
        <v>8.1171000000000006</v>
      </c>
      <c r="AW10" s="7">
        <v>8.0237999999999996</v>
      </c>
      <c r="AX10" s="7">
        <v>3.1721999999999997</v>
      </c>
      <c r="AY10" s="7">
        <v>8.1170999999999989</v>
      </c>
      <c r="AZ10" s="7">
        <v>32.655000000000001</v>
      </c>
      <c r="BA10" s="7">
        <v>11.849099999999998</v>
      </c>
      <c r="BB10" s="7">
        <v>125.39519999999999</v>
      </c>
      <c r="BC10" s="7">
        <v>28.363199999999996</v>
      </c>
      <c r="BD10" s="7">
        <v>0.55979999999999996</v>
      </c>
      <c r="BE10" s="7">
        <v>6.8295600000000007</v>
      </c>
      <c r="BF10" s="7">
        <v>1633.683</v>
      </c>
      <c r="BG10" s="7">
        <v>0.77439000000000002</v>
      </c>
      <c r="BH10" s="7">
        <v>2.8923000000000001</v>
      </c>
      <c r="BI10" s="7">
        <v>10.356299999999999</v>
      </c>
      <c r="BJ10" s="7">
        <v>4.665</v>
      </c>
      <c r="BK10" s="7">
        <v>4.9448999999999996</v>
      </c>
      <c r="BL10" s="7">
        <v>9.6098999999999997</v>
      </c>
      <c r="BM10" s="7">
        <v>8.8635000000000002</v>
      </c>
      <c r="BN10" s="7">
        <v>3.5453999999999994</v>
      </c>
      <c r="BO10" s="7">
        <v>8.9567999999999994</v>
      </c>
      <c r="BP10" s="7">
        <v>139.76340000000002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</row>
    <row r="11" spans="1:84" x14ac:dyDescent="0.3">
      <c r="A11" s="105"/>
      <c r="B11" s="27" t="s">
        <v>79</v>
      </c>
      <c r="C11" s="37" t="s">
        <v>144</v>
      </c>
      <c r="F11" s="22" t="s">
        <v>132</v>
      </c>
      <c r="G11" s="22" t="s">
        <v>132</v>
      </c>
      <c r="H11" s="22" t="s">
        <v>132</v>
      </c>
      <c r="I11" s="22" t="s">
        <v>132</v>
      </c>
      <c r="J11" s="22" t="s">
        <v>132</v>
      </c>
      <c r="K11" s="34"/>
      <c r="M11" s="7">
        <v>995</v>
      </c>
      <c r="N11" s="7">
        <v>5</v>
      </c>
      <c r="O11" s="7">
        <v>0</v>
      </c>
      <c r="P11" s="7">
        <v>0</v>
      </c>
      <c r="Q11" s="7">
        <v>995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7230</v>
      </c>
      <c r="AC11" s="7">
        <v>9770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500</v>
      </c>
      <c r="BD11" s="7">
        <v>35</v>
      </c>
      <c r="BE11" s="7">
        <v>31.79</v>
      </c>
      <c r="BF11" s="7">
        <v>7600</v>
      </c>
      <c r="BG11" s="7">
        <v>3.61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8785.5401529636692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</row>
    <row r="12" spans="1:84" x14ac:dyDescent="0.3">
      <c r="A12" s="105"/>
      <c r="B12" s="27" t="s">
        <v>80</v>
      </c>
      <c r="C12" s="37" t="s">
        <v>144</v>
      </c>
      <c r="F12" s="22" t="s">
        <v>132</v>
      </c>
      <c r="G12" s="22" t="s">
        <v>132</v>
      </c>
      <c r="H12" s="22" t="s">
        <v>132</v>
      </c>
      <c r="I12" s="22" t="s">
        <v>132</v>
      </c>
      <c r="J12" s="22" t="s">
        <v>132</v>
      </c>
      <c r="K12" s="34"/>
      <c r="M12" s="7">
        <v>911</v>
      </c>
      <c r="N12" s="7">
        <v>89</v>
      </c>
      <c r="O12" s="7">
        <v>247</v>
      </c>
      <c r="P12" s="7">
        <v>563</v>
      </c>
      <c r="Q12" s="7">
        <v>90</v>
      </c>
      <c r="R12" s="7">
        <v>0</v>
      </c>
      <c r="S12" s="7">
        <v>0</v>
      </c>
      <c r="T12" s="7">
        <v>0</v>
      </c>
      <c r="U12" s="7">
        <v>11</v>
      </c>
      <c r="V12" s="7">
        <v>60</v>
      </c>
      <c r="W12" s="7">
        <v>39.6</v>
      </c>
      <c r="X12" s="7">
        <v>0</v>
      </c>
      <c r="Y12" s="7">
        <v>6.4</v>
      </c>
      <c r="Z12" s="7">
        <v>10.5</v>
      </c>
      <c r="AA12" s="7">
        <v>15.2</v>
      </c>
      <c r="AB12" s="7">
        <v>2862</v>
      </c>
      <c r="AC12" s="7">
        <v>2982</v>
      </c>
      <c r="AD12" s="7">
        <v>19.600000000000001</v>
      </c>
      <c r="AE12" s="7">
        <v>42.8</v>
      </c>
      <c r="AF12" s="7">
        <v>15.8</v>
      </c>
      <c r="AG12" s="7">
        <v>5.0999999999999996</v>
      </c>
      <c r="AH12" s="7">
        <v>20.9</v>
      </c>
      <c r="AI12" s="7">
        <v>23.6</v>
      </c>
      <c r="AJ12" s="7">
        <v>6.2</v>
      </c>
      <c r="AK12" s="7">
        <v>23.6</v>
      </c>
      <c r="AL12" s="7">
        <v>33.200000000000003</v>
      </c>
      <c r="AM12" s="7">
        <v>22</v>
      </c>
      <c r="AN12" s="7">
        <v>14.6</v>
      </c>
      <c r="AO12" s="7">
        <v>41.1</v>
      </c>
      <c r="AP12" s="7">
        <v>17.399999999999999</v>
      </c>
      <c r="AQ12" s="7">
        <v>36.4</v>
      </c>
      <c r="AR12" s="7">
        <v>27.6</v>
      </c>
      <c r="AS12" s="7">
        <v>38.5</v>
      </c>
      <c r="AT12" s="7">
        <v>14.3</v>
      </c>
      <c r="AU12" s="7">
        <v>4.5</v>
      </c>
      <c r="AV12" s="7">
        <v>18.8</v>
      </c>
      <c r="AW12" s="7">
        <v>20.100000000000001</v>
      </c>
      <c r="AX12" s="7">
        <v>5.6</v>
      </c>
      <c r="AY12" s="7">
        <v>21</v>
      </c>
      <c r="AZ12" s="7">
        <v>30.6</v>
      </c>
      <c r="BA12" s="7">
        <v>32.299999999999997</v>
      </c>
      <c r="BB12" s="7">
        <v>211.2</v>
      </c>
      <c r="BC12" s="7">
        <v>1.3</v>
      </c>
      <c r="BD12" s="7">
        <v>56.9</v>
      </c>
      <c r="BE12" s="7">
        <v>8.7799999999999994</v>
      </c>
      <c r="BF12" s="7">
        <v>2099</v>
      </c>
      <c r="BG12" s="7">
        <v>1</v>
      </c>
      <c r="BH12" s="7">
        <v>30.5</v>
      </c>
      <c r="BI12" s="7">
        <v>38.200000000000003</v>
      </c>
      <c r="BJ12" s="7">
        <v>14</v>
      </c>
      <c r="BK12" s="7">
        <v>3.7</v>
      </c>
      <c r="BL12" s="7">
        <v>17.7</v>
      </c>
      <c r="BM12" s="7">
        <v>20.9</v>
      </c>
      <c r="BN12" s="7">
        <v>5.3</v>
      </c>
      <c r="BO12" s="7">
        <v>21.3</v>
      </c>
      <c r="BP12" s="7">
        <f>31.4+ 40.5+65+31.1+23.3+19.5</f>
        <v>210.8</v>
      </c>
      <c r="BQ12" s="7">
        <v>3501</v>
      </c>
      <c r="BR12" s="7">
        <v>23.8</v>
      </c>
      <c r="BS12" s="7">
        <v>36.351466666666667</v>
      </c>
      <c r="BT12" s="7">
        <v>13.272</v>
      </c>
      <c r="BU12" s="7">
        <v>4.1887999999999996</v>
      </c>
      <c r="BV12" s="7">
        <v>17.460799999999999</v>
      </c>
      <c r="BW12" s="7">
        <v>19.603733333333334</v>
      </c>
      <c r="BX12" s="7">
        <v>5.0344000000000007</v>
      </c>
      <c r="BY12" s="8">
        <v>19.603733333333334</v>
      </c>
      <c r="BZ12" s="8">
        <v>28.817600000000002</v>
      </c>
      <c r="CA12" s="8">
        <v>18.274666666666668</v>
      </c>
      <c r="CB12" s="8">
        <v>12.127733333333333</v>
      </c>
      <c r="CC12" s="8">
        <v>34.524000000000001</v>
      </c>
      <c r="CD12" s="7">
        <v>14.291199999999998</v>
      </c>
      <c r="CE12" s="7">
        <v>32.565866666666665</v>
      </c>
      <c r="CF12" s="7">
        <v>22.668800000000001</v>
      </c>
    </row>
    <row r="13" spans="1:84" x14ac:dyDescent="0.3">
      <c r="A13" s="105"/>
      <c r="B13" s="27" t="s">
        <v>81</v>
      </c>
      <c r="C13" s="37" t="s">
        <v>144</v>
      </c>
      <c r="F13" s="22" t="s">
        <v>133</v>
      </c>
      <c r="G13" s="22" t="s">
        <v>133</v>
      </c>
      <c r="H13" s="22" t="s">
        <v>133</v>
      </c>
      <c r="I13" s="22" t="s">
        <v>132</v>
      </c>
      <c r="J13" s="22" t="s">
        <v>132</v>
      </c>
      <c r="K13" s="34"/>
      <c r="M13" s="7">
        <v>900</v>
      </c>
      <c r="N13" s="7">
        <v>100</v>
      </c>
      <c r="O13" s="7">
        <v>399</v>
      </c>
      <c r="P13" s="7">
        <v>384</v>
      </c>
      <c r="Q13" s="7">
        <v>100</v>
      </c>
      <c r="R13" s="7">
        <v>0</v>
      </c>
      <c r="S13" s="7">
        <v>0</v>
      </c>
      <c r="T13" s="7">
        <v>0</v>
      </c>
      <c r="U13" s="7">
        <v>18</v>
      </c>
      <c r="V13" s="7">
        <v>141</v>
      </c>
      <c r="W13" s="7">
        <v>67</v>
      </c>
      <c r="X13" s="7">
        <v>0</v>
      </c>
      <c r="Y13" s="7">
        <v>6.4</v>
      </c>
      <c r="Z13" s="7">
        <v>10.5</v>
      </c>
      <c r="AA13" s="7">
        <v>15.2</v>
      </c>
      <c r="AB13" s="7">
        <v>0</v>
      </c>
      <c r="AC13" s="7">
        <v>0</v>
      </c>
      <c r="AD13" s="7">
        <v>0</v>
      </c>
      <c r="AE13" s="7">
        <v>24.8</v>
      </c>
      <c r="AF13" s="7">
        <v>7.6</v>
      </c>
      <c r="AG13" s="7">
        <v>2.6</v>
      </c>
      <c r="AH13" s="7">
        <v>10.199999999999999</v>
      </c>
      <c r="AI13" s="7">
        <v>12.2</v>
      </c>
      <c r="AJ13" s="7">
        <v>2.8</v>
      </c>
      <c r="AK13" s="7">
        <v>9.9</v>
      </c>
      <c r="AL13" s="7">
        <v>20.8</v>
      </c>
      <c r="AM13" s="8">
        <v>10.6</v>
      </c>
      <c r="AN13" s="8">
        <v>6</v>
      </c>
      <c r="AO13" s="8">
        <v>17.899999999999999</v>
      </c>
      <c r="AP13" s="8">
        <v>7.1</v>
      </c>
      <c r="AQ13" s="8">
        <v>17.8</v>
      </c>
      <c r="AR13" s="7">
        <v>12.5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1</v>
      </c>
      <c r="BD13" s="7">
        <v>45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2626.61</v>
      </c>
      <c r="BR13" s="7">
        <v>32.799999999999997</v>
      </c>
      <c r="BS13" s="7">
        <v>20.7</v>
      </c>
      <c r="BT13" s="7">
        <v>6</v>
      </c>
      <c r="BU13" s="7">
        <v>2.1</v>
      </c>
      <c r="BV13" s="7">
        <v>8.1</v>
      </c>
      <c r="BW13" s="7">
        <v>10.3</v>
      </c>
      <c r="BX13" s="7">
        <v>2.2999999999999998</v>
      </c>
      <c r="BY13" s="7">
        <v>8.3000000000000007</v>
      </c>
      <c r="BZ13" s="7">
        <v>17.3</v>
      </c>
      <c r="CA13" s="7">
        <v>8.4</v>
      </c>
      <c r="CB13" s="7">
        <v>4.5999999999999996</v>
      </c>
      <c r="CC13" s="7">
        <v>13.8</v>
      </c>
      <c r="CD13" s="7">
        <v>6.2</v>
      </c>
      <c r="CE13" s="7">
        <v>14.6</v>
      </c>
      <c r="CF13" s="7">
        <v>9.4</v>
      </c>
    </row>
    <row r="14" spans="1:84" x14ac:dyDescent="0.3">
      <c r="A14" s="105"/>
      <c r="B14" s="27" t="s">
        <v>82</v>
      </c>
      <c r="C14" s="37" t="s">
        <v>144</v>
      </c>
      <c r="F14" s="22" t="s">
        <v>132</v>
      </c>
      <c r="G14" s="22" t="s">
        <v>132</v>
      </c>
      <c r="H14" s="22" t="s">
        <v>132</v>
      </c>
      <c r="I14" s="22" t="s">
        <v>132</v>
      </c>
      <c r="J14" s="22" t="s">
        <v>132</v>
      </c>
      <c r="K14" s="34"/>
      <c r="M14" s="7">
        <v>932</v>
      </c>
      <c r="N14" s="7">
        <v>68</v>
      </c>
      <c r="O14" s="7">
        <v>22.367999999999999</v>
      </c>
      <c r="P14" s="7">
        <v>287.05599999999998</v>
      </c>
      <c r="Q14" s="7">
        <v>490.23200000000003</v>
      </c>
      <c r="R14" s="7">
        <v>23.3</v>
      </c>
      <c r="S14" s="7">
        <v>0</v>
      </c>
      <c r="T14" s="7">
        <v>29.824000000000002</v>
      </c>
      <c r="U14" s="7">
        <v>132</v>
      </c>
      <c r="V14" s="7">
        <v>1.0252000000000001</v>
      </c>
      <c r="W14" s="7">
        <v>4.3804000000000007</v>
      </c>
      <c r="X14" s="7">
        <v>2.8892000000000002</v>
      </c>
      <c r="Y14" s="7">
        <v>5.4055999999999997</v>
      </c>
      <c r="Z14" s="7">
        <v>0</v>
      </c>
      <c r="AA14" s="7">
        <v>0.18640000000000001</v>
      </c>
      <c r="AB14" s="7">
        <v>5243</v>
      </c>
      <c r="AC14" s="7">
        <v>6253.72</v>
      </c>
      <c r="AD14" s="7">
        <v>1.6776000000000002</v>
      </c>
      <c r="AE14" s="7">
        <v>9.5063999999999993</v>
      </c>
      <c r="AF14" s="7">
        <v>3.4483999999999999</v>
      </c>
      <c r="AG14" s="7">
        <v>4.0076000000000001</v>
      </c>
      <c r="AH14" s="7">
        <v>7.4559999999999995</v>
      </c>
      <c r="AI14" s="7">
        <v>7.4560000000000004</v>
      </c>
      <c r="AJ14" s="7">
        <v>2.8892000000000002</v>
      </c>
      <c r="AK14" s="7">
        <v>9.5063999999999993</v>
      </c>
      <c r="AL14" s="7">
        <v>31.315200000000001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7">
        <v>11.4636</v>
      </c>
      <c r="AS14" s="7">
        <v>7.5491999999999999</v>
      </c>
      <c r="AT14" s="7">
        <v>2.7959999999999998</v>
      </c>
      <c r="AU14" s="7">
        <v>3.0756000000000001</v>
      </c>
      <c r="AV14" s="7">
        <v>5.8715999999999999</v>
      </c>
      <c r="AW14" s="7">
        <v>5.7784000000000004</v>
      </c>
      <c r="AX14" s="7">
        <v>2.4232000000000005</v>
      </c>
      <c r="AY14" s="7">
        <v>7.9219999999999997</v>
      </c>
      <c r="AZ14" s="7">
        <v>28.146399999999996</v>
      </c>
      <c r="BA14" s="7">
        <v>9.5063999999999993</v>
      </c>
      <c r="BB14" s="7">
        <v>119.57559999999999</v>
      </c>
      <c r="BC14" s="7">
        <v>139.70680000000002</v>
      </c>
      <c r="BD14" s="7">
        <v>32.619999999999997</v>
      </c>
      <c r="BE14" s="8">
        <v>16.73</v>
      </c>
      <c r="BF14" s="8">
        <v>3999</v>
      </c>
      <c r="BG14" s="8">
        <v>1.9</v>
      </c>
      <c r="BH14" s="8">
        <v>0.8</v>
      </c>
      <c r="BI14" s="8">
        <v>7.6715099999999987</v>
      </c>
      <c r="BJ14" s="8">
        <v>2.9274</v>
      </c>
      <c r="BK14" s="8">
        <v>3.1340400000000002</v>
      </c>
      <c r="BL14" s="8">
        <v>6.0614400000000002</v>
      </c>
      <c r="BM14" s="8">
        <v>6.19346</v>
      </c>
      <c r="BN14" s="8">
        <v>2.4681999999999999</v>
      </c>
      <c r="BO14" s="8">
        <v>8.3344799999999992</v>
      </c>
      <c r="BP14" s="8">
        <v>119.8</v>
      </c>
      <c r="BQ14" s="7">
        <v>5908.47275334608</v>
      </c>
      <c r="BR14" s="7">
        <v>1.1929600000000005</v>
      </c>
      <c r="BS14" s="7">
        <v>7.9853759999999987</v>
      </c>
      <c r="BT14" s="7">
        <v>3.000108</v>
      </c>
      <c r="BU14" s="7">
        <v>3.486612</v>
      </c>
      <c r="BV14" s="7">
        <v>6.48672</v>
      </c>
      <c r="BW14" s="7">
        <v>6.56128</v>
      </c>
      <c r="BX14" s="7">
        <v>2.4558200000000001</v>
      </c>
      <c r="BY14" s="7">
        <v>8.4606959999999987</v>
      </c>
      <c r="BZ14" s="7">
        <v>29.74944</v>
      </c>
      <c r="CA14" s="7">
        <v>12.972000000000001</v>
      </c>
      <c r="CB14" s="7">
        <v>5.8079999999999998</v>
      </c>
      <c r="CC14" s="7">
        <v>16.109000000000002</v>
      </c>
      <c r="CD14" s="7">
        <v>9.7519999999999989</v>
      </c>
      <c r="CE14" s="7">
        <v>22.724</v>
      </c>
      <c r="CF14" s="7">
        <v>10.119999999999999</v>
      </c>
    </row>
    <row r="15" spans="1:84" x14ac:dyDescent="0.3">
      <c r="A15" s="105"/>
      <c r="B15" s="27" t="s">
        <v>83</v>
      </c>
      <c r="C15" s="37" t="s">
        <v>144</v>
      </c>
      <c r="F15" s="22" t="s">
        <v>132</v>
      </c>
      <c r="G15" s="22" t="s">
        <v>132</v>
      </c>
      <c r="H15" s="22" t="s">
        <v>132</v>
      </c>
      <c r="I15" s="22" t="s">
        <v>132</v>
      </c>
      <c r="J15" s="22" t="s">
        <v>132</v>
      </c>
      <c r="K15" s="34"/>
      <c r="M15" s="7">
        <v>920</v>
      </c>
      <c r="N15" s="7">
        <v>80</v>
      </c>
      <c r="O15" s="7">
        <v>50.6</v>
      </c>
      <c r="P15" s="7">
        <v>423.2</v>
      </c>
      <c r="Q15" s="7">
        <v>99</v>
      </c>
      <c r="R15" s="7">
        <v>94.76</v>
      </c>
      <c r="S15" s="7">
        <v>0</v>
      </c>
      <c r="T15" s="7">
        <v>92</v>
      </c>
      <c r="U15" s="7">
        <v>347</v>
      </c>
      <c r="V15" s="7">
        <v>2.2080000000000002</v>
      </c>
      <c r="W15" s="7">
        <v>4.6920000000000002</v>
      </c>
      <c r="X15" s="7">
        <v>3.036</v>
      </c>
      <c r="Y15" s="7">
        <v>9.7520000000000007</v>
      </c>
      <c r="Z15" s="7">
        <v>0.184</v>
      </c>
      <c r="AA15" s="7">
        <v>0.36799999999999999</v>
      </c>
      <c r="AB15" s="7">
        <v>2173</v>
      </c>
      <c r="AC15" s="7">
        <v>2793.12</v>
      </c>
      <c r="AD15" s="7">
        <v>1.84</v>
      </c>
      <c r="AE15" s="7">
        <v>13.984</v>
      </c>
      <c r="AF15" s="7">
        <v>5.0599999999999996</v>
      </c>
      <c r="AG15" s="7">
        <v>5.8879999999999999</v>
      </c>
      <c r="AH15" s="7">
        <v>10.948</v>
      </c>
      <c r="AI15" s="7">
        <v>11.04</v>
      </c>
      <c r="AJ15" s="7">
        <v>4.2320000000000002</v>
      </c>
      <c r="AK15" s="7">
        <v>13.984</v>
      </c>
      <c r="AL15" s="7">
        <v>46.091999999999999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7">
        <v>16.928000000000001</v>
      </c>
      <c r="AS15" s="7">
        <v>11.04</v>
      </c>
      <c r="AT15" s="7">
        <v>4.4160000000000004</v>
      </c>
      <c r="AU15" s="7">
        <v>4.6920000000000002</v>
      </c>
      <c r="AV15" s="7">
        <v>9.1080000000000005</v>
      </c>
      <c r="AW15" s="7">
        <v>8.8320000000000007</v>
      </c>
      <c r="AX15" s="7">
        <v>3.68</v>
      </c>
      <c r="AY15" s="7">
        <v>12.052</v>
      </c>
      <c r="AZ15" s="7">
        <v>40.572000000000003</v>
      </c>
      <c r="BA15" s="7">
        <v>14.904</v>
      </c>
      <c r="BB15" s="7">
        <v>177.37599999999998</v>
      </c>
      <c r="BC15" s="7">
        <v>19.687999999999999</v>
      </c>
      <c r="BD15" s="7">
        <v>4.5999999999999996</v>
      </c>
      <c r="BE15" s="7">
        <v>10.0648</v>
      </c>
      <c r="BF15" s="7">
        <v>2405.8000000000002</v>
      </c>
      <c r="BG15" s="7">
        <v>1.1408</v>
      </c>
      <c r="BH15" s="7">
        <v>1.012</v>
      </c>
      <c r="BI15" s="7">
        <v>11.224</v>
      </c>
      <c r="BJ15" s="7">
        <v>4.3239999999999998</v>
      </c>
      <c r="BK15" s="7">
        <v>4.5999999999999996</v>
      </c>
      <c r="BL15" s="7">
        <v>8.9239999999999995</v>
      </c>
      <c r="BM15" s="7">
        <v>9.1080000000000005</v>
      </c>
      <c r="BN15" s="7">
        <v>3.68</v>
      </c>
      <c r="BO15" s="7">
        <v>12.236000000000001</v>
      </c>
      <c r="BP15" s="7">
        <v>176.548</v>
      </c>
      <c r="BQ15" s="7">
        <v>3605.6405353728492</v>
      </c>
      <c r="BR15" s="7">
        <v>1.3248000000000002</v>
      </c>
      <c r="BS15" s="7">
        <v>11.746559999999999</v>
      </c>
      <c r="BT15" s="7">
        <v>4.4021999999999997</v>
      </c>
      <c r="BU15" s="7">
        <v>5.12256</v>
      </c>
      <c r="BV15" s="7">
        <v>9.5247600000000006</v>
      </c>
      <c r="BW15" s="7">
        <v>9.7151999999999994</v>
      </c>
      <c r="BX15" s="7">
        <v>3.5972000000000004</v>
      </c>
      <c r="BY15" s="7">
        <v>12.44576</v>
      </c>
      <c r="BZ15" s="7">
        <v>43.787399999999998</v>
      </c>
      <c r="CA15" s="7">
        <v>19.043999999999997</v>
      </c>
      <c r="CB15" s="7">
        <v>8.5359999999999996</v>
      </c>
      <c r="CC15" s="7">
        <v>23.762999999999998</v>
      </c>
      <c r="CD15" s="7">
        <v>14.443999999999999</v>
      </c>
      <c r="CE15" s="7">
        <v>33.488</v>
      </c>
      <c r="CF15" s="7">
        <v>14.871999999999998</v>
      </c>
    </row>
    <row r="16" spans="1:84" x14ac:dyDescent="0.3">
      <c r="A16" s="105"/>
      <c r="B16" s="27" t="s">
        <v>84</v>
      </c>
      <c r="C16" s="37" t="s">
        <v>144</v>
      </c>
      <c r="F16" s="22" t="s">
        <v>132</v>
      </c>
      <c r="G16" s="22" t="s">
        <v>132</v>
      </c>
      <c r="H16" s="22" t="s">
        <v>132</v>
      </c>
      <c r="I16" s="22" t="s">
        <v>132</v>
      </c>
      <c r="J16" s="22" t="s">
        <v>132</v>
      </c>
      <c r="K16" s="34"/>
      <c r="M16" s="7">
        <v>867</v>
      </c>
      <c r="N16" s="7">
        <v>133</v>
      </c>
      <c r="O16" s="7">
        <v>12.138</v>
      </c>
      <c r="P16" s="7">
        <v>76.296000000000006</v>
      </c>
      <c r="Q16" s="7">
        <v>42</v>
      </c>
      <c r="R16" s="7">
        <v>20.808</v>
      </c>
      <c r="S16" s="7">
        <v>648.51599999999996</v>
      </c>
      <c r="T16" s="7">
        <v>13.872</v>
      </c>
      <c r="U16" s="7">
        <v>737</v>
      </c>
      <c r="V16" s="7">
        <v>8.6699999999999999E-2</v>
      </c>
      <c r="W16" s="7">
        <v>2.4276</v>
      </c>
      <c r="X16" s="7">
        <v>2.0807999999999995</v>
      </c>
      <c r="Y16" s="7">
        <v>3.3812999999999995</v>
      </c>
      <c r="Z16" s="7">
        <v>0</v>
      </c>
      <c r="AA16" s="7">
        <v>0.52019999999999988</v>
      </c>
      <c r="AB16" s="7">
        <v>3227.8409999999999</v>
      </c>
      <c r="AC16" s="7">
        <v>3315.4079999999999</v>
      </c>
      <c r="AD16" s="7">
        <v>0.69359999999999999</v>
      </c>
      <c r="AE16" s="7">
        <v>2.1675</v>
      </c>
      <c r="AF16" s="7">
        <v>1.5606000000000002</v>
      </c>
      <c r="AG16" s="7">
        <v>1.6473</v>
      </c>
      <c r="AH16" s="7">
        <v>3.2079000000000004</v>
      </c>
      <c r="AI16" s="7">
        <v>2.7744</v>
      </c>
      <c r="AJ16" s="7">
        <v>0.52019999999999988</v>
      </c>
      <c r="AK16" s="7">
        <v>2.601</v>
      </c>
      <c r="AL16" s="7">
        <v>3.5547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7">
        <v>3.6414</v>
      </c>
      <c r="AS16" s="7">
        <v>1.3872</v>
      </c>
      <c r="AT16" s="7">
        <v>1.3872</v>
      </c>
      <c r="AU16" s="7">
        <v>1.3005</v>
      </c>
      <c r="AV16" s="7">
        <v>2.6877</v>
      </c>
      <c r="AW16" s="7">
        <v>2.0807999999999995</v>
      </c>
      <c r="AX16" s="7">
        <v>0.4335</v>
      </c>
      <c r="AY16" s="7">
        <v>2.1675</v>
      </c>
      <c r="AZ16" s="7">
        <v>3.1212000000000004</v>
      </c>
      <c r="BA16" s="7">
        <v>2.9477999999999995</v>
      </c>
      <c r="BB16" s="7">
        <v>31.992300000000004</v>
      </c>
      <c r="BC16" s="7">
        <v>17.600100000000001</v>
      </c>
      <c r="BD16" s="7">
        <v>0.3468</v>
      </c>
      <c r="BE16" s="7">
        <v>11.496420000000001</v>
      </c>
      <c r="BF16" s="7">
        <v>2748.39</v>
      </c>
      <c r="BG16" s="7">
        <v>1.3091700000000002</v>
      </c>
      <c r="BH16" s="7">
        <v>0.52019999999999988</v>
      </c>
      <c r="BI16" s="7">
        <v>1.6473</v>
      </c>
      <c r="BJ16" s="7">
        <v>1.3872</v>
      </c>
      <c r="BK16" s="7">
        <v>1.3872</v>
      </c>
      <c r="BL16" s="7">
        <v>2.7744</v>
      </c>
      <c r="BM16" s="7">
        <v>2.1675</v>
      </c>
      <c r="BN16" s="7">
        <v>0.4335</v>
      </c>
      <c r="BO16" s="7">
        <v>2.2542000000000004</v>
      </c>
      <c r="BP16" s="7">
        <v>32.685900000000004</v>
      </c>
      <c r="BQ16" s="7">
        <v>2640.2007648183558</v>
      </c>
      <c r="BR16" s="7">
        <v>0.27744000000000035</v>
      </c>
      <c r="BS16" s="7">
        <v>1.6256250000000001</v>
      </c>
      <c r="BT16" s="7">
        <v>1.217268</v>
      </c>
      <c r="BU16" s="7">
        <v>1.268421</v>
      </c>
      <c r="BV16" s="7">
        <v>2.4856889999999998</v>
      </c>
      <c r="BW16" s="7">
        <v>2.136288</v>
      </c>
      <c r="BX16" s="7">
        <v>0.36413999999999996</v>
      </c>
      <c r="BY16" s="7">
        <v>1.9247399999999999</v>
      </c>
      <c r="BZ16" s="7">
        <v>2.8437599999999996</v>
      </c>
      <c r="CA16" s="7">
        <v>2.8860000000000001</v>
      </c>
      <c r="CB16" s="7">
        <v>1.8859999999999999</v>
      </c>
      <c r="CC16" s="7">
        <v>7.5439999999999996</v>
      </c>
      <c r="CD16" s="7">
        <v>2.1560000000000001</v>
      </c>
      <c r="CE16" s="7">
        <v>5.0419999999999998</v>
      </c>
      <c r="CF16" s="7">
        <v>2.8119999999999998</v>
      </c>
    </row>
    <row r="17" spans="1:84" x14ac:dyDescent="0.3">
      <c r="A17" s="105"/>
      <c r="B17" s="27" t="s">
        <v>85</v>
      </c>
      <c r="C17" s="37" t="s">
        <v>144</v>
      </c>
      <c r="F17" s="22" t="s">
        <v>132</v>
      </c>
      <c r="G17" s="22" t="s">
        <v>132</v>
      </c>
      <c r="H17" s="22" t="s">
        <v>132</v>
      </c>
      <c r="I17" s="22" t="s">
        <v>132</v>
      </c>
      <c r="J17" s="22" t="s">
        <v>132</v>
      </c>
      <c r="K17" s="34"/>
      <c r="M17" s="7">
        <v>880</v>
      </c>
      <c r="N17" s="7">
        <v>120</v>
      </c>
      <c r="O17" s="7">
        <v>22.88</v>
      </c>
      <c r="P17" s="7">
        <v>90.64</v>
      </c>
      <c r="Q17" s="7">
        <v>77</v>
      </c>
      <c r="R17" s="7">
        <v>39.6</v>
      </c>
      <c r="S17" s="7">
        <v>489.28</v>
      </c>
      <c r="T17" s="7">
        <v>22.88</v>
      </c>
      <c r="U17" s="7">
        <v>689.48</v>
      </c>
      <c r="V17" s="7">
        <v>1.32</v>
      </c>
      <c r="W17" s="7">
        <v>4.0479999999999992</v>
      </c>
      <c r="X17" s="7">
        <v>2.992</v>
      </c>
      <c r="Y17" s="7">
        <v>4.5759999999999996</v>
      </c>
      <c r="Z17" s="7">
        <v>0.17599999999999999</v>
      </c>
      <c r="AA17" s="7">
        <v>0.88</v>
      </c>
      <c r="AB17" s="7">
        <v>2893.44</v>
      </c>
      <c r="AC17" s="7">
        <v>3087.04</v>
      </c>
      <c r="AD17" s="7">
        <v>1.4079999999999999</v>
      </c>
      <c r="AE17" s="7">
        <v>2.9039999999999999</v>
      </c>
      <c r="AF17" s="7">
        <v>1.9360000000000002</v>
      </c>
      <c r="AG17" s="7">
        <v>2.0239999999999996</v>
      </c>
      <c r="AH17" s="7">
        <v>3.96</v>
      </c>
      <c r="AI17" s="7">
        <v>3.3439999999999999</v>
      </c>
      <c r="AJ17" s="7">
        <v>0.61599999999999999</v>
      </c>
      <c r="AK17" s="7">
        <v>3.1680000000000001</v>
      </c>
      <c r="AL17" s="7">
        <v>4.5759999999999996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7">
        <v>4.6639999999999997</v>
      </c>
      <c r="AS17" s="7">
        <v>1.8480000000000001</v>
      </c>
      <c r="AT17" s="7">
        <v>1.5840000000000001</v>
      </c>
      <c r="AU17" s="7">
        <v>1.496</v>
      </c>
      <c r="AV17" s="7">
        <v>3.08</v>
      </c>
      <c r="AW17" s="7">
        <v>2.3759999999999999</v>
      </c>
      <c r="AX17" s="7">
        <v>0.52800000000000002</v>
      </c>
      <c r="AY17" s="7">
        <v>2.552</v>
      </c>
      <c r="AZ17" s="7">
        <v>3.8720000000000003</v>
      </c>
      <c r="BA17" s="7">
        <v>3.7839999999999998</v>
      </c>
      <c r="BB17" s="7">
        <v>36.872000000000007</v>
      </c>
      <c r="BC17" s="7">
        <v>31.856000000000005</v>
      </c>
      <c r="BD17" s="7">
        <v>0.61599999999999999</v>
      </c>
      <c r="BE17" s="7">
        <v>10.718399999999999</v>
      </c>
      <c r="BF17" s="7">
        <v>2561.6799999999998</v>
      </c>
      <c r="BG17" s="7">
        <v>1.2143999999999999</v>
      </c>
      <c r="BH17" s="7">
        <v>0.79200000000000004</v>
      </c>
      <c r="BI17" s="7">
        <v>2.2000000000000002</v>
      </c>
      <c r="BJ17" s="7">
        <v>1.76</v>
      </c>
      <c r="BK17" s="7">
        <v>1.5840000000000001</v>
      </c>
      <c r="BL17" s="7">
        <v>3.3440000000000003</v>
      </c>
      <c r="BM17" s="7">
        <v>2.552</v>
      </c>
      <c r="BN17" s="7">
        <v>0.44</v>
      </c>
      <c r="BO17" s="7">
        <v>2.464</v>
      </c>
      <c r="BP17" s="7">
        <v>34.143999999999998</v>
      </c>
      <c r="BQ17" s="7">
        <v>2402.8201242829828</v>
      </c>
      <c r="BR17" s="7">
        <v>0.84479999999999933</v>
      </c>
      <c r="BS17" s="7">
        <v>1.85856</v>
      </c>
      <c r="BT17" s="7">
        <v>1.3939200000000003</v>
      </c>
      <c r="BU17" s="7">
        <v>1.3965599999999998</v>
      </c>
      <c r="BV17" s="7">
        <v>2.7904800000000001</v>
      </c>
      <c r="BW17" s="7">
        <v>1.9729599999999998</v>
      </c>
      <c r="BX17" s="7">
        <v>0.33880000000000005</v>
      </c>
      <c r="BY17" s="7">
        <v>2.0592000000000001</v>
      </c>
      <c r="BZ17" s="7">
        <v>3.1116799999999993</v>
      </c>
      <c r="CA17" s="7">
        <v>2.9670000000000001</v>
      </c>
      <c r="CB17" s="7">
        <v>1.794</v>
      </c>
      <c r="CC17" s="7">
        <v>6.9689999999999994</v>
      </c>
      <c r="CD17" s="7">
        <v>2.2109999999999999</v>
      </c>
      <c r="CE17" s="7">
        <v>5.1779999999999999</v>
      </c>
      <c r="CF17" s="7">
        <v>2.99</v>
      </c>
    </row>
    <row r="18" spans="1:84" x14ac:dyDescent="0.3">
      <c r="A18" s="105"/>
      <c r="B18" s="27" t="s">
        <v>86</v>
      </c>
      <c r="C18" s="37" t="s">
        <v>144</v>
      </c>
      <c r="F18" s="22" t="s">
        <v>132</v>
      </c>
      <c r="G18" s="22" t="s">
        <v>132</v>
      </c>
      <c r="H18" s="22" t="s">
        <v>132</v>
      </c>
      <c r="I18" s="22" t="s">
        <v>132</v>
      </c>
      <c r="J18" s="22" t="s">
        <v>132</v>
      </c>
      <c r="K18" s="34"/>
      <c r="M18" s="7">
        <v>873</v>
      </c>
      <c r="N18" s="7">
        <v>127</v>
      </c>
      <c r="O18" s="7">
        <v>13.968</v>
      </c>
      <c r="P18" s="7">
        <v>94.284000000000006</v>
      </c>
      <c r="Q18" s="7">
        <v>42</v>
      </c>
      <c r="R18" s="7">
        <v>98.649000000000001</v>
      </c>
      <c r="S18" s="7">
        <v>310.78800000000001</v>
      </c>
      <c r="T18" s="7">
        <v>17.46</v>
      </c>
      <c r="U18" s="7">
        <v>723</v>
      </c>
      <c r="V18" s="7">
        <v>0.26189999999999997</v>
      </c>
      <c r="W18" s="7">
        <v>4.6269</v>
      </c>
      <c r="X18" s="7">
        <v>3.492</v>
      </c>
      <c r="Y18" s="7">
        <v>0</v>
      </c>
      <c r="Z18" s="7">
        <v>0</v>
      </c>
      <c r="AA18" s="7">
        <v>0</v>
      </c>
      <c r="AB18" s="7">
        <v>1601.9549999999999</v>
      </c>
      <c r="AC18" s="7">
        <v>1820.2049999999999</v>
      </c>
      <c r="AD18" s="7">
        <v>1.6586999999999998</v>
      </c>
      <c r="AE18" s="7">
        <v>3.0554999999999999</v>
      </c>
      <c r="AF18" s="7">
        <v>2.0078999999999998</v>
      </c>
      <c r="AG18" s="7">
        <v>2.0951999999999997</v>
      </c>
      <c r="AH18" s="7">
        <v>4.1030999999999995</v>
      </c>
      <c r="AI18" s="7">
        <v>3.492</v>
      </c>
      <c r="AJ18" s="7">
        <v>0.69840000000000013</v>
      </c>
      <c r="AK18" s="7">
        <v>3.3173999999999997</v>
      </c>
      <c r="AL18" s="7">
        <v>4.7142000000000008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7">
        <v>4.8014999999999999</v>
      </c>
      <c r="AS18" s="7">
        <v>2.0078999999999998</v>
      </c>
      <c r="AT18" s="7">
        <v>1.6586999999999998</v>
      </c>
      <c r="AU18" s="7">
        <v>1.4841</v>
      </c>
      <c r="AV18" s="7">
        <v>3.1427999999999998</v>
      </c>
      <c r="AW18" s="7">
        <v>2.3571000000000004</v>
      </c>
      <c r="AX18" s="7">
        <v>0.52379999999999993</v>
      </c>
      <c r="AY18" s="7">
        <v>2.7063000000000001</v>
      </c>
      <c r="AZ18" s="7">
        <v>4.0157999999999996</v>
      </c>
      <c r="BA18" s="7">
        <v>3.8412000000000002</v>
      </c>
      <c r="BB18" s="7">
        <v>37.975499999999997</v>
      </c>
      <c r="BC18" s="7">
        <v>15.015599999999999</v>
      </c>
      <c r="BD18" s="7">
        <v>0.26189999999999997</v>
      </c>
      <c r="BE18" s="7">
        <v>7.8919199999999989</v>
      </c>
      <c r="BF18" s="7">
        <v>1887.4259999999999</v>
      </c>
      <c r="BG18" s="7">
        <v>0.89919000000000004</v>
      </c>
      <c r="BH18" s="7">
        <v>0.96030000000000004</v>
      </c>
      <c r="BI18" s="7">
        <v>2.0951999999999997</v>
      </c>
      <c r="BJ18" s="7">
        <v>1.746</v>
      </c>
      <c r="BK18" s="7">
        <v>1.4841</v>
      </c>
      <c r="BL18" s="7">
        <v>3.2301000000000002</v>
      </c>
      <c r="BM18" s="7">
        <v>2.4443999999999995</v>
      </c>
      <c r="BN18" s="7">
        <v>0.4365</v>
      </c>
      <c r="BO18" s="7">
        <v>2.6190000000000002</v>
      </c>
      <c r="BP18" s="7">
        <v>36.054900000000004</v>
      </c>
      <c r="BQ18" s="7">
        <v>1949.4502868068832</v>
      </c>
      <c r="BR18" s="7">
        <v>0.87999999999999978</v>
      </c>
      <c r="BS18" s="7">
        <v>1.65</v>
      </c>
      <c r="BT18" s="7">
        <v>1.4</v>
      </c>
      <c r="BU18" s="7">
        <v>1.1970000000000001</v>
      </c>
      <c r="BV18" s="7">
        <v>2.597</v>
      </c>
      <c r="BW18" s="7">
        <v>1.75</v>
      </c>
      <c r="BX18" s="7">
        <v>0.35</v>
      </c>
      <c r="BY18" s="7">
        <v>1.98</v>
      </c>
      <c r="BZ18" s="7">
        <v>3.29</v>
      </c>
      <c r="CA18" s="7">
        <v>2.5960000000000001</v>
      </c>
      <c r="CB18" s="7">
        <v>1.62</v>
      </c>
      <c r="CC18" s="7">
        <v>7.14</v>
      </c>
      <c r="CD18" s="7">
        <v>2.0739999999999998</v>
      </c>
      <c r="CE18" s="7">
        <v>4.67</v>
      </c>
      <c r="CF18" s="7">
        <v>2.88</v>
      </c>
    </row>
    <row r="19" spans="1:84" x14ac:dyDescent="0.3">
      <c r="A19" s="105"/>
      <c r="B19" s="27" t="s">
        <v>87</v>
      </c>
      <c r="C19" s="37" t="s">
        <v>144</v>
      </c>
      <c r="F19" s="22" t="s">
        <v>132</v>
      </c>
      <c r="G19" s="22" t="s">
        <v>132</v>
      </c>
      <c r="H19" s="22" t="s">
        <v>132</v>
      </c>
      <c r="I19" s="22" t="s">
        <v>133</v>
      </c>
      <c r="J19" s="22" t="s">
        <v>133</v>
      </c>
      <c r="K19" s="34"/>
      <c r="M19" s="7">
        <v>938</v>
      </c>
      <c r="N19" s="7">
        <v>62</v>
      </c>
      <c r="O19" s="7">
        <v>354.56400000000002</v>
      </c>
      <c r="P19" s="7">
        <v>450.24</v>
      </c>
      <c r="Q19" s="7">
        <v>134.13399999999999</v>
      </c>
      <c r="R19" s="7">
        <v>14.07</v>
      </c>
      <c r="S19" s="7">
        <v>0</v>
      </c>
      <c r="T19" s="7">
        <v>0</v>
      </c>
      <c r="U19" s="7">
        <v>0</v>
      </c>
      <c r="V19" s="7">
        <v>129.44399999999999</v>
      </c>
      <c r="W19" s="7">
        <v>62.189399999999992</v>
      </c>
      <c r="X19" s="7">
        <v>0</v>
      </c>
      <c r="Y19" s="7">
        <v>3.0953999999999997</v>
      </c>
      <c r="Z19" s="7">
        <v>6.2846000000000002</v>
      </c>
      <c r="AA19" s="7">
        <v>4.0333999999999994</v>
      </c>
      <c r="AB19" s="7">
        <v>2332</v>
      </c>
      <c r="AC19" s="7">
        <v>2512.902</v>
      </c>
      <c r="AD19" s="7">
        <v>37.895199999999996</v>
      </c>
      <c r="AE19" s="7">
        <v>21.574000000000002</v>
      </c>
      <c r="AF19" s="7">
        <v>5.8156000000000008</v>
      </c>
      <c r="AG19" s="7">
        <v>3.5643999999999996</v>
      </c>
      <c r="AH19" s="7">
        <v>9.3800000000000008</v>
      </c>
      <c r="AI19" s="7">
        <v>13.507200000000001</v>
      </c>
      <c r="AJ19" s="7">
        <v>2.2511999999999999</v>
      </c>
      <c r="AK19" s="7">
        <v>11.725</v>
      </c>
      <c r="AL19" s="7">
        <v>33.768000000000001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7">
        <v>18.009599999999999</v>
      </c>
      <c r="AS19" s="7">
        <v>15.758400000000002</v>
      </c>
      <c r="AT19" s="7">
        <v>4.1272000000000011</v>
      </c>
      <c r="AU19" s="7">
        <v>1.9698000000000002</v>
      </c>
      <c r="AV19" s="7">
        <v>6.0970000000000013</v>
      </c>
      <c r="AW19" s="7">
        <v>9.2862000000000009</v>
      </c>
      <c r="AX19" s="7">
        <v>1.6884000000000001</v>
      </c>
      <c r="AY19" s="7">
        <v>8.9109999999999996</v>
      </c>
      <c r="AZ19" s="7">
        <v>27.295800000000003</v>
      </c>
      <c r="BA19" s="7">
        <v>12.381599999999999</v>
      </c>
      <c r="BB19" s="7">
        <v>182.72240000000002</v>
      </c>
      <c r="BC19" s="7">
        <v>7.5039999999999996</v>
      </c>
      <c r="BD19" s="7">
        <v>3.1892</v>
      </c>
      <c r="BE19" s="7">
        <v>8.2450199999999985</v>
      </c>
      <c r="BF19" s="7">
        <v>1969.8</v>
      </c>
      <c r="BG19" s="7">
        <v>0.93799999999999994</v>
      </c>
      <c r="BH19" s="7">
        <v>47.650399999999998</v>
      </c>
      <c r="BI19" s="7">
        <v>13.9762</v>
      </c>
      <c r="BJ19" s="7">
        <v>3.0953999999999997</v>
      </c>
      <c r="BK19" s="7">
        <v>1.5946</v>
      </c>
      <c r="BL19" s="7">
        <v>4.6899999999999995</v>
      </c>
      <c r="BM19" s="7">
        <v>8.8172000000000015</v>
      </c>
      <c r="BN19" s="7">
        <v>0.84420000000000006</v>
      </c>
      <c r="BO19" s="7">
        <v>6.9412000000000011</v>
      </c>
      <c r="BP19" s="7">
        <v>151.018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</row>
    <row r="20" spans="1:84" x14ac:dyDescent="0.3">
      <c r="A20" s="105"/>
      <c r="B20" s="28" t="s">
        <v>88</v>
      </c>
      <c r="C20" s="37" t="s">
        <v>144</v>
      </c>
      <c r="F20" s="22" t="s">
        <v>133</v>
      </c>
      <c r="G20" s="22" t="s">
        <v>133</v>
      </c>
      <c r="H20" s="22" t="s">
        <v>133</v>
      </c>
      <c r="I20" s="22" t="s">
        <v>133</v>
      </c>
      <c r="J20" s="22" t="s">
        <v>133</v>
      </c>
      <c r="K20" s="34"/>
      <c r="M20" s="7">
        <v>943</v>
      </c>
      <c r="N20" s="7">
        <v>57</v>
      </c>
      <c r="O20" s="7">
        <v>392.28800000000001</v>
      </c>
      <c r="P20" s="7">
        <v>455.46899999999999</v>
      </c>
      <c r="Q20" s="7">
        <v>86.756</v>
      </c>
      <c r="R20" s="7">
        <v>15.087999999999999</v>
      </c>
      <c r="S20" s="7">
        <v>0</v>
      </c>
      <c r="T20" s="7">
        <v>0</v>
      </c>
      <c r="U20" s="7">
        <v>0</v>
      </c>
      <c r="V20" s="7">
        <v>130.13399999999999</v>
      </c>
      <c r="W20" s="7">
        <v>62.520899999999997</v>
      </c>
      <c r="X20" s="7">
        <v>0</v>
      </c>
      <c r="Y20" s="7">
        <v>3.1118999999999994</v>
      </c>
      <c r="Z20" s="7">
        <v>6.3181000000000003</v>
      </c>
      <c r="AA20" s="7">
        <v>4.0548999999999999</v>
      </c>
      <c r="AB20" s="7">
        <v>1820</v>
      </c>
      <c r="AC20" s="7">
        <v>2001.046</v>
      </c>
      <c r="AD20" s="7">
        <v>38.097199999999994</v>
      </c>
      <c r="AE20" s="7">
        <v>21.877599999999997</v>
      </c>
      <c r="AF20" s="7">
        <v>5.9409000000000001</v>
      </c>
      <c r="AG20" s="7">
        <v>3.6776999999999997</v>
      </c>
      <c r="AH20" s="7">
        <v>9.6186000000000007</v>
      </c>
      <c r="AI20" s="7">
        <v>13.673500000000001</v>
      </c>
      <c r="AJ20" s="7">
        <v>2.2631999999999999</v>
      </c>
      <c r="AK20" s="7">
        <v>11.8818</v>
      </c>
      <c r="AL20" s="7">
        <v>34.136600000000008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7">
        <v>18.199900000000003</v>
      </c>
      <c r="AS20" s="7">
        <v>15.936699999999998</v>
      </c>
      <c r="AT20" s="7">
        <v>4.2435</v>
      </c>
      <c r="AU20" s="7">
        <v>2.0746000000000002</v>
      </c>
      <c r="AV20" s="7">
        <v>6.3181000000000003</v>
      </c>
      <c r="AW20" s="7">
        <v>9.43</v>
      </c>
      <c r="AX20" s="7">
        <v>1.6974</v>
      </c>
      <c r="AY20" s="7">
        <v>8.7699000000000016</v>
      </c>
      <c r="AZ20" s="7">
        <v>27.629900000000003</v>
      </c>
      <c r="BA20" s="7">
        <v>12.541900000000002</v>
      </c>
      <c r="BB20" s="7">
        <v>196.33259999999999</v>
      </c>
      <c r="BC20" s="7">
        <v>4.9036</v>
      </c>
      <c r="BD20" s="7">
        <v>2.0746000000000002</v>
      </c>
      <c r="BE20" s="7">
        <v>6.77074</v>
      </c>
      <c r="BF20" s="7">
        <v>1619.1310000000001</v>
      </c>
      <c r="BG20" s="7">
        <v>0.77325999999999995</v>
      </c>
      <c r="BH20" s="7">
        <v>47.904399999999995</v>
      </c>
      <c r="BI20" s="7">
        <v>14.145</v>
      </c>
      <c r="BJ20" s="7">
        <v>3.1118999999999994</v>
      </c>
      <c r="BK20" s="7">
        <v>1.6031</v>
      </c>
      <c r="BL20" s="7">
        <v>4.7149999999999999</v>
      </c>
      <c r="BM20" s="7">
        <v>8.8642000000000003</v>
      </c>
      <c r="BN20" s="7">
        <v>0.84870000000000001</v>
      </c>
      <c r="BO20" s="7">
        <v>7.0724999999999998</v>
      </c>
      <c r="BP20" s="7">
        <v>152.95460000000003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</row>
    <row r="21" spans="1:84" x14ac:dyDescent="0.3">
      <c r="A21" s="105"/>
      <c r="B21" s="27" t="s">
        <v>89</v>
      </c>
      <c r="C21" s="37" t="s">
        <v>144</v>
      </c>
      <c r="F21" s="22" t="s">
        <v>132</v>
      </c>
      <c r="G21" s="22" t="s">
        <v>132</v>
      </c>
      <c r="H21" s="22" t="s">
        <v>132</v>
      </c>
      <c r="I21" s="22" t="s">
        <v>132</v>
      </c>
      <c r="J21" s="22" t="s">
        <v>132</v>
      </c>
      <c r="K21" s="34"/>
      <c r="M21" s="7">
        <v>724</v>
      </c>
      <c r="N21" s="7">
        <v>276</v>
      </c>
      <c r="O21" s="7">
        <v>90.5</v>
      </c>
      <c r="P21" s="7">
        <v>34.752000000000002</v>
      </c>
      <c r="Q21" s="7">
        <v>0</v>
      </c>
      <c r="R21" s="7">
        <v>0</v>
      </c>
      <c r="S21" s="7">
        <v>0</v>
      </c>
      <c r="T21" s="7">
        <v>485.08</v>
      </c>
      <c r="U21" s="7">
        <v>598.74800000000005</v>
      </c>
      <c r="V21" s="7">
        <v>6.8056000000000001</v>
      </c>
      <c r="W21" s="7">
        <v>0.65160000000000007</v>
      </c>
      <c r="X21" s="7">
        <v>7.2400000000000006E-2</v>
      </c>
      <c r="Y21" s="7">
        <v>27.512</v>
      </c>
      <c r="Z21" s="7">
        <v>1.5928000000000002</v>
      </c>
      <c r="AA21" s="7">
        <v>17.303599999999999</v>
      </c>
      <c r="AB21" s="7">
        <v>2006.204</v>
      </c>
      <c r="AC21" s="7">
        <v>1905.568</v>
      </c>
      <c r="AD21" s="7">
        <v>0.36199999999999999</v>
      </c>
      <c r="AE21" s="7">
        <v>0.14480000000000001</v>
      </c>
      <c r="AF21" s="7">
        <v>0.14480000000000001</v>
      </c>
      <c r="AG21" s="7">
        <v>0.21719999999999998</v>
      </c>
      <c r="AH21" s="7">
        <v>0.36199999999999999</v>
      </c>
      <c r="AI21" s="7">
        <v>0.36199999999999999</v>
      </c>
      <c r="AJ21" s="7">
        <v>7.2400000000000006E-2</v>
      </c>
      <c r="AK21" s="7">
        <v>0.28960000000000002</v>
      </c>
      <c r="AL21" s="7">
        <v>7.2400000000000006E-2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7">
        <v>0.65160000000000007</v>
      </c>
      <c r="AS21" s="7">
        <v>-0.21719999999999998</v>
      </c>
      <c r="AT21" s="7">
        <v>0</v>
      </c>
      <c r="AU21" s="7">
        <v>0</v>
      </c>
      <c r="AV21" s="7">
        <v>0</v>
      </c>
      <c r="AW21" s="7">
        <v>-0.14480000000000001</v>
      </c>
      <c r="AX21" s="7">
        <v>0</v>
      </c>
      <c r="AY21" s="7">
        <v>0</v>
      </c>
      <c r="AZ21" s="7">
        <v>-0.21719999999999998</v>
      </c>
      <c r="BA21" s="7">
        <v>0.14480000000000001</v>
      </c>
      <c r="BB21" s="7">
        <v>6.4435999999999991</v>
      </c>
      <c r="BC21" s="7">
        <v>0</v>
      </c>
      <c r="BD21" s="7">
        <v>0</v>
      </c>
      <c r="BE21" s="7">
        <v>6.7693999999999992</v>
      </c>
      <c r="BF21" s="7">
        <v>1618.864</v>
      </c>
      <c r="BG21" s="7">
        <v>0.76744000000000001</v>
      </c>
      <c r="BH21" s="7">
        <v>0.21719999999999998</v>
      </c>
      <c r="BI21" s="7">
        <v>0.14480000000000001</v>
      </c>
      <c r="BJ21" s="7">
        <v>0.14480000000000001</v>
      </c>
      <c r="BK21" s="7">
        <v>0.21719999999999998</v>
      </c>
      <c r="BL21" s="7">
        <v>0.36199999999999999</v>
      </c>
      <c r="BM21" s="7">
        <v>0.28960000000000002</v>
      </c>
      <c r="BN21" s="7">
        <v>7.2400000000000006E-2</v>
      </c>
      <c r="BO21" s="7">
        <v>0.28960000000000002</v>
      </c>
      <c r="BP21" s="7">
        <v>10.497999999999999</v>
      </c>
      <c r="BQ21" s="7">
        <v>2259.0822179732313</v>
      </c>
      <c r="BR21" s="7">
        <v>0.46336000000000005</v>
      </c>
      <c r="BS21" s="7">
        <v>0</v>
      </c>
      <c r="BT21" s="7">
        <v>5.5024000000000003E-2</v>
      </c>
      <c r="BU21" s="7">
        <v>4.7783999999999993E-2</v>
      </c>
      <c r="BV21" s="7">
        <v>0.102808</v>
      </c>
      <c r="BW21" s="7">
        <v>0</v>
      </c>
      <c r="BX21" s="7">
        <v>0</v>
      </c>
      <c r="BY21" s="7">
        <v>2.3168000000000001E-2</v>
      </c>
      <c r="BZ21" s="7">
        <v>0</v>
      </c>
      <c r="CA21" s="7">
        <v>0</v>
      </c>
      <c r="CB21" s="7">
        <v>0</v>
      </c>
      <c r="CC21" s="7">
        <v>1.2000000000000002E-2</v>
      </c>
      <c r="CD21" s="7">
        <v>0</v>
      </c>
      <c r="CE21" s="7">
        <v>0</v>
      </c>
      <c r="CF21" s="7">
        <v>0.252</v>
      </c>
    </row>
    <row r="22" spans="1:84" x14ac:dyDescent="0.3">
      <c r="A22" s="105"/>
      <c r="B22" s="27" t="s">
        <v>90</v>
      </c>
      <c r="C22" s="37" t="s">
        <v>144</v>
      </c>
      <c r="F22" s="22" t="s">
        <v>133</v>
      </c>
      <c r="G22" s="22" t="s">
        <v>133</v>
      </c>
      <c r="H22" s="22" t="s">
        <v>133</v>
      </c>
      <c r="I22" s="22" t="s">
        <v>132</v>
      </c>
      <c r="J22" s="22" t="s">
        <v>132</v>
      </c>
      <c r="K22" s="34"/>
      <c r="M22" s="7">
        <v>881</v>
      </c>
      <c r="N22" s="7">
        <v>119</v>
      </c>
      <c r="O22" s="7">
        <v>32</v>
      </c>
      <c r="P22" s="7">
        <v>111</v>
      </c>
      <c r="Q22" s="7">
        <v>40</v>
      </c>
      <c r="R22" s="7">
        <v>99</v>
      </c>
      <c r="S22" s="7">
        <v>518</v>
      </c>
      <c r="T22" s="7">
        <v>8</v>
      </c>
      <c r="U22" s="7">
        <v>699</v>
      </c>
      <c r="V22" s="7">
        <v>0.1</v>
      </c>
      <c r="W22" s="7">
        <v>2.8</v>
      </c>
      <c r="X22" s="7">
        <v>1.8</v>
      </c>
      <c r="Y22" s="7">
        <v>3</v>
      </c>
      <c r="Z22" s="7">
        <v>0</v>
      </c>
      <c r="AA22" s="7">
        <v>1.2</v>
      </c>
      <c r="AB22" s="7">
        <v>0</v>
      </c>
      <c r="AC22" s="7">
        <v>0</v>
      </c>
      <c r="AD22" s="7">
        <v>0</v>
      </c>
      <c r="AE22" s="7">
        <v>2</v>
      </c>
      <c r="AF22" s="7">
        <v>3</v>
      </c>
      <c r="AG22" s="7">
        <v>2</v>
      </c>
      <c r="AH22" s="7">
        <v>5</v>
      </c>
      <c r="AI22" s="7">
        <v>3.3</v>
      </c>
      <c r="AJ22" s="7">
        <v>1.3</v>
      </c>
      <c r="AK22" s="7">
        <v>4.0999999999999996</v>
      </c>
      <c r="AL22" s="7">
        <v>4.0999999999999996</v>
      </c>
      <c r="AM22" s="7">
        <v>5.9</v>
      </c>
      <c r="AN22" s="7">
        <v>2.2999999999999998</v>
      </c>
      <c r="AO22" s="7">
        <v>12.8</v>
      </c>
      <c r="AP22" s="7">
        <v>4.0999999999999996</v>
      </c>
      <c r="AQ22" s="7">
        <v>10</v>
      </c>
      <c r="AR22" s="7">
        <v>5.6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20.7</v>
      </c>
      <c r="BD22" s="7">
        <v>0.4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3101.3384321223707</v>
      </c>
      <c r="BR22" s="7">
        <v>0.79999999999999982</v>
      </c>
      <c r="BS22" s="7">
        <v>1.3</v>
      </c>
      <c r="BT22" s="7">
        <v>2.13</v>
      </c>
      <c r="BU22" s="7">
        <v>1.58</v>
      </c>
      <c r="BV22" s="7">
        <v>3.71</v>
      </c>
      <c r="BW22" s="7">
        <v>2.2769999999999997</v>
      </c>
      <c r="BX22" s="7">
        <v>1.1440000000000001</v>
      </c>
      <c r="BY22" s="7">
        <v>3.3209999999999997</v>
      </c>
      <c r="BZ22" s="7">
        <v>3.2389999999999999</v>
      </c>
      <c r="CA22" s="7">
        <v>5.0740000000000007</v>
      </c>
      <c r="CB22" s="7">
        <v>1.9089999999999998</v>
      </c>
      <c r="CC22" s="7">
        <v>11.136000000000001</v>
      </c>
      <c r="CD22" s="7">
        <v>3.2389999999999999</v>
      </c>
      <c r="CE22" s="7">
        <v>8.3130000000000006</v>
      </c>
      <c r="CF22" s="7">
        <v>4.3679999999999994</v>
      </c>
    </row>
    <row r="23" spans="1:84" x14ac:dyDescent="0.3">
      <c r="A23" s="105"/>
      <c r="B23" s="27" t="s">
        <v>91</v>
      </c>
      <c r="C23" s="37" t="s">
        <v>144</v>
      </c>
      <c r="F23" s="22" t="s">
        <v>133</v>
      </c>
      <c r="G23" s="22" t="s">
        <v>133</v>
      </c>
      <c r="H23" s="22" t="s">
        <v>133</v>
      </c>
      <c r="I23" s="22" t="s">
        <v>133</v>
      </c>
      <c r="J23" s="22" t="s">
        <v>133</v>
      </c>
      <c r="K23" s="34"/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</row>
    <row r="24" spans="1:84" x14ac:dyDescent="0.3">
      <c r="A24" s="105"/>
      <c r="B24" s="27" t="s">
        <v>92</v>
      </c>
      <c r="C24" s="37" t="s">
        <v>144</v>
      </c>
      <c r="F24" s="22" t="s">
        <v>133</v>
      </c>
      <c r="G24" s="22" t="s">
        <v>133</v>
      </c>
      <c r="H24" s="22" t="s">
        <v>132</v>
      </c>
      <c r="I24" s="22" t="s">
        <v>132</v>
      </c>
      <c r="J24" s="22" t="s">
        <v>132</v>
      </c>
      <c r="K24" s="34"/>
      <c r="M24" s="7">
        <v>915</v>
      </c>
      <c r="N24" s="7">
        <v>85</v>
      </c>
      <c r="O24" s="7">
        <v>43.92</v>
      </c>
      <c r="P24" s="7">
        <v>155.55000000000001</v>
      </c>
      <c r="Q24" s="7">
        <v>78</v>
      </c>
      <c r="R24" s="7">
        <v>167.44499999999999</v>
      </c>
      <c r="S24" s="7">
        <v>9.15</v>
      </c>
      <c r="T24" s="7">
        <v>15.555</v>
      </c>
      <c r="U24" s="7">
        <v>638</v>
      </c>
      <c r="V24" s="7">
        <v>2.8365</v>
      </c>
      <c r="W24" s="7">
        <v>5.7645</v>
      </c>
      <c r="X24" s="7">
        <v>3.7514999999999996</v>
      </c>
      <c r="Y24" s="7">
        <v>6.6795</v>
      </c>
      <c r="Z24" s="7">
        <v>9.1499999999999998E-2</v>
      </c>
      <c r="AA24" s="7">
        <v>1.5555000000000001</v>
      </c>
      <c r="AB24" s="7">
        <v>0</v>
      </c>
      <c r="AC24" s="7">
        <v>0</v>
      </c>
      <c r="AD24" s="7">
        <v>0</v>
      </c>
      <c r="AE24" s="7">
        <v>4.6665000000000001</v>
      </c>
      <c r="AF24" s="7">
        <v>2.9279999999999999</v>
      </c>
      <c r="AG24" s="7">
        <v>2.2875000000000001</v>
      </c>
      <c r="AH24" s="7">
        <v>5.2155000000000005</v>
      </c>
      <c r="AI24" s="7">
        <v>4.8494999999999999</v>
      </c>
      <c r="AJ24" s="7">
        <v>1.2809999999999999</v>
      </c>
      <c r="AK24" s="7">
        <v>5.1239999999999997</v>
      </c>
      <c r="AL24" s="7">
        <v>18.5745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7">
        <v>7.4115000000000002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1.1895</v>
      </c>
      <c r="BD24" s="7">
        <v>0</v>
      </c>
      <c r="BE24" s="7">
        <v>7.2376500000000004</v>
      </c>
      <c r="BF24" s="7">
        <v>1730.2650000000001</v>
      </c>
      <c r="BG24" s="7">
        <v>0.82350000000000001</v>
      </c>
      <c r="BH24" s="7">
        <v>2.1044999999999998</v>
      </c>
      <c r="BI24" s="7">
        <v>3.0194999999999999</v>
      </c>
      <c r="BJ24" s="7">
        <v>2.1960000000000002</v>
      </c>
      <c r="BK24" s="7">
        <v>1.5555000000000001</v>
      </c>
      <c r="BL24" s="7">
        <v>3.7515000000000001</v>
      </c>
      <c r="BM24" s="7">
        <v>3.3855</v>
      </c>
      <c r="BN24" s="7">
        <v>0.73199999999999998</v>
      </c>
      <c r="BO24" s="7">
        <v>3.294</v>
      </c>
      <c r="BP24" s="7">
        <v>42.730500000000006</v>
      </c>
      <c r="BQ24" s="7">
        <v>2413.6448374760994</v>
      </c>
      <c r="BR24" s="7">
        <v>1.6104000000000003</v>
      </c>
      <c r="BS24" s="7">
        <v>3.313215</v>
      </c>
      <c r="BT24" s="7">
        <v>2.5473599999999998</v>
      </c>
      <c r="BU24" s="7">
        <v>1.6470000000000002</v>
      </c>
      <c r="BV24" s="7">
        <v>4.1943599999999996</v>
      </c>
      <c r="BW24" s="7">
        <v>3.5401350000000003</v>
      </c>
      <c r="BX24" s="7">
        <v>0</v>
      </c>
      <c r="BY24" s="7">
        <v>3.7405199999999996</v>
      </c>
      <c r="BZ24" s="7">
        <v>14.488110000000001</v>
      </c>
      <c r="CA24" s="7">
        <v>0</v>
      </c>
      <c r="CB24" s="7">
        <v>1.8980000000000001</v>
      </c>
      <c r="CC24" s="7">
        <v>7.4480000000000004</v>
      </c>
      <c r="CD24" s="7">
        <v>2.92</v>
      </c>
      <c r="CE24" s="7">
        <v>2.92</v>
      </c>
      <c r="CF24" s="7">
        <v>5.4020000000000001</v>
      </c>
    </row>
    <row r="25" spans="1:84" x14ac:dyDescent="0.3">
      <c r="A25" s="105"/>
      <c r="B25" s="27" t="s">
        <v>93</v>
      </c>
      <c r="C25" s="37" t="s">
        <v>144</v>
      </c>
      <c r="F25" s="22" t="s">
        <v>133</v>
      </c>
      <c r="G25" s="22" t="s">
        <v>133</v>
      </c>
      <c r="H25" s="22" t="s">
        <v>133</v>
      </c>
      <c r="I25" s="22" t="s">
        <v>132</v>
      </c>
      <c r="J25" s="22" t="s">
        <v>132</v>
      </c>
      <c r="K25" s="34"/>
      <c r="M25" s="7">
        <v>990</v>
      </c>
      <c r="N25" s="7">
        <v>5</v>
      </c>
      <c r="O25" s="7">
        <v>0</v>
      </c>
      <c r="P25" s="7">
        <v>0</v>
      </c>
      <c r="Q25" s="7">
        <v>990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105.4</v>
      </c>
      <c r="BD25" s="7">
        <v>13.8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7983.9866156787748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</row>
    <row r="26" spans="1:84" x14ac:dyDescent="0.3">
      <c r="A26" s="105"/>
      <c r="B26" s="27" t="s">
        <v>94</v>
      </c>
      <c r="C26" s="37" t="s">
        <v>144</v>
      </c>
      <c r="F26" s="22" t="s">
        <v>132</v>
      </c>
      <c r="G26" s="22" t="s">
        <v>132</v>
      </c>
      <c r="H26" s="22" t="s">
        <v>132</v>
      </c>
      <c r="I26" s="22" t="s">
        <v>133</v>
      </c>
      <c r="J26" s="22" t="s">
        <v>133</v>
      </c>
      <c r="K26" s="34"/>
      <c r="M26" s="7">
        <v>904</v>
      </c>
      <c r="N26" s="7">
        <v>96</v>
      </c>
      <c r="O26" s="7">
        <v>62.375999999999998</v>
      </c>
      <c r="P26" s="7">
        <v>315.49599999999998</v>
      </c>
      <c r="Q26" s="7">
        <v>111</v>
      </c>
      <c r="R26" s="7">
        <v>121.136</v>
      </c>
      <c r="S26" s="8">
        <v>7</v>
      </c>
      <c r="T26" s="7">
        <v>75.031999999999996</v>
      </c>
      <c r="U26" s="7">
        <v>0</v>
      </c>
      <c r="V26" s="7">
        <v>6.8704000000000001</v>
      </c>
      <c r="W26" s="7">
        <v>10.215200000000001</v>
      </c>
      <c r="X26" s="7">
        <v>7.6840000000000002</v>
      </c>
      <c r="Y26" s="7">
        <v>11.3904</v>
      </c>
      <c r="Z26" s="7">
        <v>0.36160000000000003</v>
      </c>
      <c r="AA26" s="7">
        <v>0.36160000000000003</v>
      </c>
      <c r="AB26" s="7">
        <v>2005.9760000000001</v>
      </c>
      <c r="AC26" s="7">
        <v>2305.1999999999998</v>
      </c>
      <c r="AD26" s="7">
        <v>3.3448000000000002</v>
      </c>
      <c r="AE26" s="7">
        <v>17.3568</v>
      </c>
      <c r="AF26" s="7">
        <v>6.3280000000000003</v>
      </c>
      <c r="AG26" s="7">
        <v>7.8647999999999989</v>
      </c>
      <c r="AH26" s="7">
        <v>14.192799999999998</v>
      </c>
      <c r="AI26" s="7">
        <v>13.9216</v>
      </c>
      <c r="AJ26" s="7">
        <v>4.0679999999999996</v>
      </c>
      <c r="AK26" s="7">
        <v>12.2944</v>
      </c>
      <c r="AL26" s="7">
        <v>19.255200000000002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7">
        <v>16.091200000000001</v>
      </c>
      <c r="AS26" s="7">
        <v>13.7408</v>
      </c>
      <c r="AT26" s="7">
        <v>5.2431999999999999</v>
      </c>
      <c r="AU26" s="7">
        <v>5.4240000000000004</v>
      </c>
      <c r="AV26" s="7">
        <v>10.667200000000001</v>
      </c>
      <c r="AW26" s="7">
        <v>10.667200000000001</v>
      </c>
      <c r="AX26" s="7">
        <v>3.2544</v>
      </c>
      <c r="AY26" s="7">
        <v>9.7632000000000012</v>
      </c>
      <c r="AZ26" s="7">
        <v>17.175999999999998</v>
      </c>
      <c r="BA26" s="7">
        <v>12.7464</v>
      </c>
      <c r="BB26" s="7">
        <v>115.5312</v>
      </c>
      <c r="BC26" s="7">
        <v>16.271999999999998</v>
      </c>
      <c r="BD26" s="7">
        <v>2.9831999999999996</v>
      </c>
      <c r="BE26" s="7">
        <v>8.7959200000000006</v>
      </c>
      <c r="BF26" s="7">
        <v>2101.8000000000002</v>
      </c>
      <c r="BG26" s="7">
        <v>1.0034400000000001</v>
      </c>
      <c r="BH26" s="7">
        <v>2.7120000000000002</v>
      </c>
      <c r="BI26" s="7">
        <v>12.836799999999998</v>
      </c>
      <c r="BJ26" s="7">
        <v>5.1528</v>
      </c>
      <c r="BK26" s="7">
        <v>5.5143999999999993</v>
      </c>
      <c r="BL26" s="7">
        <v>10.667199999999999</v>
      </c>
      <c r="BM26" s="7">
        <v>9.7632000000000012</v>
      </c>
      <c r="BN26" s="7">
        <v>2.8928000000000003</v>
      </c>
      <c r="BO26" s="7">
        <v>9.2207999999999988</v>
      </c>
      <c r="BP26" s="7">
        <v>110.19759999999999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</row>
    <row r="27" spans="1:84" x14ac:dyDescent="0.3">
      <c r="A27" s="105"/>
      <c r="B27" s="27" t="s">
        <v>95</v>
      </c>
      <c r="C27" s="37" t="s">
        <v>144</v>
      </c>
      <c r="F27" s="22" t="s">
        <v>132</v>
      </c>
      <c r="G27" s="22" t="s">
        <v>132</v>
      </c>
      <c r="H27" s="22" t="s">
        <v>132</v>
      </c>
      <c r="I27" s="22" t="s">
        <v>133</v>
      </c>
      <c r="J27" s="22" t="s">
        <v>133</v>
      </c>
      <c r="K27" s="34"/>
      <c r="M27" s="7">
        <v>889</v>
      </c>
      <c r="N27" s="7">
        <v>111</v>
      </c>
      <c r="O27" s="7">
        <v>67.563999999999993</v>
      </c>
      <c r="P27" s="7">
        <v>344.04300000000001</v>
      </c>
      <c r="Q27" s="7">
        <v>42</v>
      </c>
      <c r="R27" s="7">
        <v>120.904</v>
      </c>
      <c r="S27" s="8">
        <v>8</v>
      </c>
      <c r="T27" s="7">
        <v>83.566000000000003</v>
      </c>
      <c r="U27" s="7">
        <v>0</v>
      </c>
      <c r="V27" s="7">
        <v>7.8232000000000008</v>
      </c>
      <c r="W27" s="7">
        <v>10.5791</v>
      </c>
      <c r="X27" s="7">
        <v>7.9121000000000006</v>
      </c>
      <c r="Y27" s="7">
        <v>12.7127</v>
      </c>
      <c r="Z27" s="7">
        <v>0.44450000000000001</v>
      </c>
      <c r="AA27" s="7">
        <v>0.44450000000000001</v>
      </c>
      <c r="AB27" s="7">
        <v>1521.9680000000001</v>
      </c>
      <c r="AC27" s="7">
        <v>1763.7760000000001</v>
      </c>
      <c r="AD27" s="7">
        <v>3.4670999999999998</v>
      </c>
      <c r="AE27" s="7">
        <v>18.935700000000001</v>
      </c>
      <c r="AF27" s="7">
        <v>6.8452999999999999</v>
      </c>
      <c r="AG27" s="7">
        <v>8.6232999999999986</v>
      </c>
      <c r="AH27" s="7">
        <v>15.468599999999999</v>
      </c>
      <c r="AI27" s="7">
        <v>15.113</v>
      </c>
      <c r="AJ27" s="7">
        <v>4.4450000000000003</v>
      </c>
      <c r="AK27" s="7">
        <v>13.4239</v>
      </c>
      <c r="AL27" s="7">
        <v>20.980400000000003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7">
        <v>17.513300000000001</v>
      </c>
      <c r="AS27" s="7">
        <v>15.113</v>
      </c>
      <c r="AT27" s="7">
        <v>5.7785000000000002</v>
      </c>
      <c r="AU27" s="7">
        <v>6.0451999999999995</v>
      </c>
      <c r="AV27" s="7">
        <v>11.823699999999999</v>
      </c>
      <c r="AW27" s="7">
        <v>11.823700000000001</v>
      </c>
      <c r="AX27" s="7">
        <v>3.6448999999999998</v>
      </c>
      <c r="AY27" s="7">
        <v>10.7569</v>
      </c>
      <c r="AZ27" s="7">
        <v>18.846799999999998</v>
      </c>
      <c r="BA27" s="7">
        <v>14.046200000000001</v>
      </c>
      <c r="BB27" s="7">
        <v>127.39369999999998</v>
      </c>
      <c r="BC27" s="7">
        <v>4.5339</v>
      </c>
      <c r="BD27" s="7">
        <v>0.80010000000000003</v>
      </c>
      <c r="BE27" s="7">
        <v>6.8275199999999998</v>
      </c>
      <c r="BF27" s="7">
        <v>1632.204</v>
      </c>
      <c r="BG27" s="7">
        <v>0.77342999999999995</v>
      </c>
      <c r="BH27" s="7">
        <v>2.7559</v>
      </c>
      <c r="BI27" s="7">
        <v>13.9573</v>
      </c>
      <c r="BJ27" s="7">
        <v>5.6006999999999998</v>
      </c>
      <c r="BK27" s="7">
        <v>6.0451999999999995</v>
      </c>
      <c r="BL27" s="7">
        <v>11.645899999999999</v>
      </c>
      <c r="BM27" s="7">
        <v>10.667999999999999</v>
      </c>
      <c r="BN27" s="7">
        <v>3.2004000000000001</v>
      </c>
      <c r="BO27" s="7">
        <v>10.0457</v>
      </c>
      <c r="BP27" s="7">
        <v>120.01500000000001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</row>
    <row r="28" spans="1:84" x14ac:dyDescent="0.3">
      <c r="A28" s="105"/>
      <c r="B28" s="27" t="s">
        <v>96</v>
      </c>
      <c r="C28" s="37" t="s">
        <v>144</v>
      </c>
      <c r="F28" s="22" t="s">
        <v>132</v>
      </c>
      <c r="G28" s="22" t="s">
        <v>132</v>
      </c>
      <c r="H28" s="22" t="s">
        <v>132</v>
      </c>
      <c r="I28" s="22" t="s">
        <v>132</v>
      </c>
      <c r="J28" s="22" t="s">
        <v>132</v>
      </c>
      <c r="K28" s="34"/>
      <c r="M28" s="7">
        <v>897</v>
      </c>
      <c r="N28" s="7">
        <v>103</v>
      </c>
      <c r="O28" s="7">
        <v>73.554000000000002</v>
      </c>
      <c r="P28" s="7">
        <v>139.035</v>
      </c>
      <c r="Q28" s="8">
        <v>153</v>
      </c>
      <c r="R28" s="7">
        <v>55.613999999999997</v>
      </c>
      <c r="S28" s="7">
        <v>326.50799999999998</v>
      </c>
      <c r="T28" s="7">
        <v>41.262</v>
      </c>
      <c r="U28" s="7">
        <v>531</v>
      </c>
      <c r="V28" s="7">
        <v>4.1261999999999999</v>
      </c>
      <c r="W28" s="7">
        <v>14.172600000000001</v>
      </c>
      <c r="X28" s="7">
        <v>12.737399999999999</v>
      </c>
      <c r="Y28" s="7">
        <v>9.8670000000000009</v>
      </c>
      <c r="Z28" s="7">
        <v>8.9700000000000002E-2</v>
      </c>
      <c r="AA28" s="7">
        <v>0.35880000000000001</v>
      </c>
      <c r="AB28" s="7">
        <v>2898.2069999999999</v>
      </c>
      <c r="AC28" s="7">
        <v>3238.17</v>
      </c>
      <c r="AD28" s="7">
        <v>2.2425000000000002</v>
      </c>
      <c r="AE28" s="7">
        <v>5.8304999999999998</v>
      </c>
      <c r="AF28" s="7">
        <v>2.8704000000000001</v>
      </c>
      <c r="AG28" s="7">
        <v>3.0497999999999998</v>
      </c>
      <c r="AH28" s="7">
        <v>5.9201999999999995</v>
      </c>
      <c r="AI28" s="7">
        <v>5.1129000000000007</v>
      </c>
      <c r="AJ28" s="7">
        <v>1.5248999999999999</v>
      </c>
      <c r="AK28" s="7">
        <v>5.1129000000000007</v>
      </c>
      <c r="AL28" s="7">
        <v>10.853699999999998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7">
        <v>7.6245000000000003</v>
      </c>
      <c r="AS28" s="7">
        <v>4.0365000000000002</v>
      </c>
      <c r="AT28" s="7">
        <v>2.0630999999999999</v>
      </c>
      <c r="AU28" s="7">
        <v>1.8837000000000002</v>
      </c>
      <c r="AV28" s="7">
        <v>3.9468000000000001</v>
      </c>
      <c r="AW28" s="7">
        <v>3.2292000000000001</v>
      </c>
      <c r="AX28" s="7">
        <v>1.0763999999999998</v>
      </c>
      <c r="AY28" s="7">
        <v>3.4982999999999995</v>
      </c>
      <c r="AZ28" s="7">
        <v>8.8803000000000019</v>
      </c>
      <c r="BA28" s="7">
        <v>5.2025999999999994</v>
      </c>
      <c r="BB28" s="7">
        <v>41.351700000000001</v>
      </c>
      <c r="BC28" s="7">
        <v>43.414799999999993</v>
      </c>
      <c r="BD28" s="7">
        <v>2.3322000000000003</v>
      </c>
      <c r="BE28" s="7">
        <v>11.42778</v>
      </c>
      <c r="BF28" s="7">
        <v>2730.4679999999998</v>
      </c>
      <c r="BG28" s="7">
        <v>1.3006499999999999</v>
      </c>
      <c r="BH28" s="7">
        <v>1.7042999999999999</v>
      </c>
      <c r="BI28" s="7">
        <v>3.5880000000000001</v>
      </c>
      <c r="BJ28" s="7">
        <v>2.0630999999999999</v>
      </c>
      <c r="BK28" s="7">
        <v>1.6146</v>
      </c>
      <c r="BL28" s="7">
        <v>3.6776999999999997</v>
      </c>
      <c r="BM28" s="7">
        <v>3.1395</v>
      </c>
      <c r="BN28" s="7">
        <v>1.1661000000000001</v>
      </c>
      <c r="BO28" s="7">
        <v>3.4982999999999995</v>
      </c>
      <c r="BP28" s="7">
        <v>40.0959</v>
      </c>
      <c r="BQ28" s="7">
        <v>2206.6204588910132</v>
      </c>
      <c r="BR28" s="7">
        <v>1.1481600000000014</v>
      </c>
      <c r="BS28" s="7">
        <v>3.3816899999999999</v>
      </c>
      <c r="BT28" s="7">
        <v>2.1815039999999999</v>
      </c>
      <c r="BU28" s="7">
        <v>2.28735</v>
      </c>
      <c r="BV28" s="7">
        <v>4.4688540000000003</v>
      </c>
      <c r="BW28" s="7">
        <v>3.0677400000000006</v>
      </c>
      <c r="BX28" s="7">
        <v>1.143675</v>
      </c>
      <c r="BY28" s="7">
        <v>4.4993520000000009</v>
      </c>
      <c r="BZ28" s="7">
        <v>6.2640000000000011</v>
      </c>
      <c r="CA28" s="7">
        <v>5.2</v>
      </c>
      <c r="CB28" s="7">
        <v>2.9969999999999999</v>
      </c>
      <c r="CC28" s="7">
        <v>9.09</v>
      </c>
      <c r="CD28" s="7">
        <v>3.5249999999999999</v>
      </c>
      <c r="CE28" s="7">
        <v>8.7249999999999996</v>
      </c>
      <c r="CF28" s="7">
        <v>6.1560000000000006</v>
      </c>
    </row>
    <row r="29" spans="1:84" x14ac:dyDescent="0.3">
      <c r="A29" s="105"/>
      <c r="B29" s="27" t="s">
        <v>97</v>
      </c>
      <c r="C29" s="37" t="s">
        <v>144</v>
      </c>
      <c r="F29" s="22" t="s">
        <v>132</v>
      </c>
      <c r="G29" s="22" t="s">
        <v>132</v>
      </c>
      <c r="H29" s="22" t="s">
        <v>132</v>
      </c>
      <c r="I29" s="22" t="s">
        <v>133</v>
      </c>
      <c r="J29" s="22" t="s">
        <v>133</v>
      </c>
      <c r="K29" s="34"/>
      <c r="M29" s="7">
        <v>943</v>
      </c>
      <c r="N29" s="7">
        <v>57</v>
      </c>
      <c r="O29" s="7">
        <v>132.02000000000001</v>
      </c>
      <c r="P29" s="7">
        <v>450.75400000000002</v>
      </c>
      <c r="Q29" s="7">
        <v>116</v>
      </c>
      <c r="R29" s="7">
        <v>62.238</v>
      </c>
      <c r="S29" s="7">
        <v>15.087999999999999</v>
      </c>
      <c r="T29" s="7">
        <v>24.518000000000001</v>
      </c>
      <c r="U29" s="7">
        <v>0</v>
      </c>
      <c r="V29" s="7">
        <v>19.142900000000001</v>
      </c>
      <c r="W29" s="7">
        <v>9.8071999999999999</v>
      </c>
      <c r="X29" s="7">
        <v>6.8838999999999997</v>
      </c>
      <c r="Y29" s="7">
        <v>9.43</v>
      </c>
      <c r="Z29" s="7">
        <v>9.4300000000000009E-2</v>
      </c>
      <c r="AA29" s="7">
        <v>9.4300000000000009E-2</v>
      </c>
      <c r="AB29" s="7">
        <v>2627.1979999999999</v>
      </c>
      <c r="AC29" s="7">
        <v>2695.0940000000001</v>
      </c>
      <c r="AD29" s="7">
        <v>2.9233000000000002</v>
      </c>
      <c r="AE29" s="7">
        <v>11.316000000000001</v>
      </c>
      <c r="AF29" s="7">
        <v>12.1647</v>
      </c>
      <c r="AG29" s="7">
        <v>8.5812999999999988</v>
      </c>
      <c r="AH29" s="7">
        <v>20.745999999999999</v>
      </c>
      <c r="AI29" s="7">
        <v>15.370900000000001</v>
      </c>
      <c r="AJ29" s="7">
        <v>5.8466000000000005</v>
      </c>
      <c r="AK29" s="7">
        <v>16.2196</v>
      </c>
      <c r="AL29" s="7">
        <v>52.336500000000001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7">
        <v>20.745999999999999</v>
      </c>
      <c r="AS29" s="7">
        <v>7.6382999999999992</v>
      </c>
      <c r="AT29" s="7">
        <v>11.316000000000001</v>
      </c>
      <c r="AU29" s="7">
        <v>7.0724999999999998</v>
      </c>
      <c r="AV29" s="7">
        <v>18.388500000000001</v>
      </c>
      <c r="AW29" s="7">
        <v>12.541900000000002</v>
      </c>
      <c r="AX29" s="7">
        <v>5.1864999999999997</v>
      </c>
      <c r="AY29" s="7">
        <v>14.333599999999999</v>
      </c>
      <c r="AZ29" s="7">
        <v>49.224600000000002</v>
      </c>
      <c r="BA29" s="7">
        <v>18.671400000000002</v>
      </c>
      <c r="BB29" s="7">
        <v>171.81459999999998</v>
      </c>
      <c r="BC29" s="7">
        <v>36.965600000000009</v>
      </c>
      <c r="BD29" s="7">
        <v>9.4300000000000009E-2</v>
      </c>
      <c r="BE29" s="7">
        <v>9.7129000000000012</v>
      </c>
      <c r="BF29" s="7">
        <v>2321.6660000000002</v>
      </c>
      <c r="BG29" s="7">
        <v>1.10331</v>
      </c>
      <c r="BH29" s="7">
        <v>0.75440000000000007</v>
      </c>
      <c r="BI29" s="7">
        <v>9.2414000000000023</v>
      </c>
      <c r="BJ29" s="7">
        <v>10.184400000000002</v>
      </c>
      <c r="BK29" s="7">
        <v>7.1667999999999994</v>
      </c>
      <c r="BL29" s="7">
        <v>17.351200000000002</v>
      </c>
      <c r="BM29" s="7">
        <v>12.070400000000001</v>
      </c>
      <c r="BN29" s="7">
        <v>4.9036</v>
      </c>
      <c r="BO29" s="7">
        <v>14.145</v>
      </c>
      <c r="BP29" s="7">
        <v>164.55349999999999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</row>
    <row r="30" spans="1:84" x14ac:dyDescent="0.3">
      <c r="A30" s="105"/>
      <c r="B30" s="27" t="s">
        <v>98</v>
      </c>
      <c r="C30" s="37" t="s">
        <v>144</v>
      </c>
      <c r="F30" s="22" t="s">
        <v>132</v>
      </c>
      <c r="G30" s="22" t="s">
        <v>132</v>
      </c>
      <c r="H30" s="22" t="s">
        <v>132</v>
      </c>
      <c r="I30" s="22" t="s">
        <v>132</v>
      </c>
      <c r="J30" s="22" t="s">
        <v>132</v>
      </c>
      <c r="K30" s="34"/>
      <c r="M30" s="8">
        <v>872</v>
      </c>
      <c r="N30" s="8">
        <v>128</v>
      </c>
      <c r="O30" s="8">
        <v>15</v>
      </c>
      <c r="P30" s="8">
        <v>87</v>
      </c>
      <c r="Q30" s="8">
        <v>35</v>
      </c>
      <c r="R30" s="8">
        <v>23</v>
      </c>
      <c r="S30" s="8">
        <v>625</v>
      </c>
      <c r="T30" s="8">
        <v>8</v>
      </c>
      <c r="U30" s="7">
        <v>735</v>
      </c>
      <c r="V30" s="8">
        <v>0.3</v>
      </c>
      <c r="W30" s="8">
        <v>2.7</v>
      </c>
      <c r="X30" s="8">
        <v>1.9</v>
      </c>
      <c r="Y30" s="8">
        <v>3.5</v>
      </c>
      <c r="Z30" s="8">
        <v>0.1</v>
      </c>
      <c r="AA30" s="8">
        <v>0.7</v>
      </c>
      <c r="AB30" s="8">
        <v>3052</v>
      </c>
      <c r="AC30" s="8">
        <v>3204</v>
      </c>
      <c r="AD30" s="8">
        <v>0.8</v>
      </c>
      <c r="AE30" s="8">
        <v>2.1</v>
      </c>
      <c r="AF30" s="8">
        <v>1.6</v>
      </c>
      <c r="AG30" s="8">
        <v>1.6</v>
      </c>
      <c r="AH30" s="8">
        <v>3.2</v>
      </c>
      <c r="AI30" s="8">
        <v>2.9</v>
      </c>
      <c r="AJ30" s="8">
        <v>1</v>
      </c>
      <c r="AK30" s="8">
        <v>3.5</v>
      </c>
      <c r="AL30" s="8">
        <v>3.5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4.3</v>
      </c>
      <c r="AS30" s="8">
        <v>1.1000000000000001</v>
      </c>
      <c r="AT30" s="8">
        <v>1.1000000000000001</v>
      </c>
      <c r="AU30" s="8">
        <v>1.1000000000000001</v>
      </c>
      <c r="AV30" s="8">
        <v>2.2000000000000002</v>
      </c>
      <c r="AW30" s="8">
        <v>1.3</v>
      </c>
      <c r="AX30" s="8">
        <v>0.7</v>
      </c>
      <c r="AY30" s="8">
        <v>2.5</v>
      </c>
      <c r="AZ30" s="8">
        <v>2.4</v>
      </c>
      <c r="BA30" s="8">
        <v>2.9</v>
      </c>
      <c r="BB30" s="8">
        <v>32.799999999999997</v>
      </c>
      <c r="BC30" s="8">
        <v>11.3</v>
      </c>
      <c r="BD30" s="8">
        <v>0.3</v>
      </c>
      <c r="BE30" s="8">
        <v>11.27</v>
      </c>
      <c r="BF30" s="8">
        <v>2694</v>
      </c>
      <c r="BG30" s="8">
        <v>1.28</v>
      </c>
      <c r="BH30" s="8">
        <v>0.5</v>
      </c>
      <c r="BI30" s="8">
        <v>1.7</v>
      </c>
      <c r="BJ30" s="8">
        <v>1.4</v>
      </c>
      <c r="BK30" s="8">
        <v>1.4</v>
      </c>
      <c r="BL30" s="8">
        <v>2.8</v>
      </c>
      <c r="BM30" s="8">
        <v>2.5</v>
      </c>
      <c r="BN30" s="8">
        <v>0.8</v>
      </c>
      <c r="BO30" s="8">
        <v>3.1</v>
      </c>
      <c r="BP30" s="8">
        <v>40.200000000000003</v>
      </c>
      <c r="BQ30" s="7">
        <v>2805.1959847036328</v>
      </c>
      <c r="BR30" s="7">
        <v>0.64000000000000024</v>
      </c>
      <c r="BS30" s="7">
        <v>1.1970000000000001</v>
      </c>
      <c r="BT30" s="7">
        <v>1.1840000000000002</v>
      </c>
      <c r="BU30" s="7">
        <v>1.056</v>
      </c>
      <c r="BV30" s="7">
        <v>2.2400000000000002</v>
      </c>
      <c r="BW30" s="7">
        <v>1.74</v>
      </c>
      <c r="BX30" s="7">
        <v>0.66</v>
      </c>
      <c r="BY30" s="7">
        <v>2.4500000000000002</v>
      </c>
      <c r="BZ30" s="7">
        <v>2.38</v>
      </c>
      <c r="CA30" s="7">
        <v>3.4039999999999999</v>
      </c>
      <c r="CB30" s="7">
        <v>1.4070000000000003</v>
      </c>
      <c r="CC30" s="7">
        <v>8.4749999999999996</v>
      </c>
      <c r="CD30" s="7">
        <v>2.4819999999999998</v>
      </c>
      <c r="CE30" s="7">
        <v>5.8859999999999992</v>
      </c>
      <c r="CF30" s="7">
        <v>2.9239999999999999</v>
      </c>
    </row>
    <row r="31" spans="1:84" x14ac:dyDescent="0.3">
      <c r="A31" s="105"/>
      <c r="B31" s="27" t="s">
        <v>99</v>
      </c>
      <c r="C31" s="37" t="s">
        <v>144</v>
      </c>
      <c r="F31" s="22" t="s">
        <v>132</v>
      </c>
      <c r="G31" s="22" t="s">
        <v>132</v>
      </c>
      <c r="H31" s="22" t="s">
        <v>132</v>
      </c>
      <c r="I31" s="22" t="s">
        <v>132</v>
      </c>
      <c r="J31" s="22" t="s">
        <v>132</v>
      </c>
      <c r="K31" s="34"/>
      <c r="M31" s="7">
        <v>888</v>
      </c>
      <c r="N31" s="7">
        <v>112</v>
      </c>
      <c r="O31" s="7">
        <v>61.271999999999998</v>
      </c>
      <c r="P31" s="7">
        <v>438.67200000000003</v>
      </c>
      <c r="Q31" s="7">
        <v>90</v>
      </c>
      <c r="R31" s="7">
        <v>60.384</v>
      </c>
      <c r="S31" s="8">
        <v>8</v>
      </c>
      <c r="T31" s="7">
        <v>81.695999999999998</v>
      </c>
      <c r="U31" s="7">
        <v>298</v>
      </c>
      <c r="V31" s="7">
        <v>2.6640000000000001</v>
      </c>
      <c r="W31" s="7">
        <v>6.1272000000000011</v>
      </c>
      <c r="X31" s="7">
        <v>3.996</v>
      </c>
      <c r="Y31" s="7">
        <v>20.956800000000001</v>
      </c>
      <c r="Z31" s="7">
        <v>0.17760000000000004</v>
      </c>
      <c r="AA31" s="7">
        <v>0.35520000000000007</v>
      </c>
      <c r="AB31" s="7">
        <v>2473.9679999999998</v>
      </c>
      <c r="AC31" s="7">
        <v>2623.152</v>
      </c>
      <c r="AD31" s="7">
        <v>2.4863999999999997</v>
      </c>
      <c r="AE31" s="7">
        <v>27.172800000000002</v>
      </c>
      <c r="AF31" s="7">
        <v>6.1272000000000011</v>
      </c>
      <c r="AG31" s="7">
        <v>6.571200000000001</v>
      </c>
      <c r="AH31" s="7">
        <v>12.698400000000003</v>
      </c>
      <c r="AI31" s="7">
        <v>17.138400000000001</v>
      </c>
      <c r="AJ31" s="7">
        <v>5.6832000000000011</v>
      </c>
      <c r="AK31" s="7">
        <v>20.157599999999999</v>
      </c>
      <c r="AL31" s="7">
        <v>32.856000000000002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7">
        <v>21.0456</v>
      </c>
      <c r="AS31" s="7">
        <v>23.354400000000002</v>
      </c>
      <c r="AT31" s="7">
        <v>5.1503999999999994</v>
      </c>
      <c r="AU31" s="7">
        <v>5.2392000000000003</v>
      </c>
      <c r="AV31" s="7">
        <v>10.3896</v>
      </c>
      <c r="AW31" s="7">
        <v>14.208</v>
      </c>
      <c r="AX31" s="7">
        <v>4.8840000000000003</v>
      </c>
      <c r="AY31" s="7">
        <v>17.315999999999999</v>
      </c>
      <c r="AZ31" s="7">
        <v>28.948800000000002</v>
      </c>
      <c r="BA31" s="7">
        <v>17.848800000000004</v>
      </c>
      <c r="BB31" s="7">
        <v>183.46079999999998</v>
      </c>
      <c r="BC31" s="7">
        <v>32.767199999999995</v>
      </c>
      <c r="BD31" s="7">
        <v>0.26639999999999997</v>
      </c>
      <c r="BE31" s="7">
        <v>9.7946399999999993</v>
      </c>
      <c r="BF31" s="7">
        <v>2340.768</v>
      </c>
      <c r="BG31" s="7">
        <v>1.1100000000000001</v>
      </c>
      <c r="BH31" s="7">
        <v>2.3976000000000002</v>
      </c>
      <c r="BI31" s="7">
        <v>24.153599999999997</v>
      </c>
      <c r="BJ31" s="7">
        <v>5.5056000000000003</v>
      </c>
      <c r="BK31" s="7">
        <v>5.5056000000000003</v>
      </c>
      <c r="BL31" s="7">
        <v>11.011200000000001</v>
      </c>
      <c r="BM31" s="7">
        <v>14.563199999999998</v>
      </c>
      <c r="BN31" s="7">
        <v>4.9727999999999994</v>
      </c>
      <c r="BO31" s="7">
        <v>17.760000000000002</v>
      </c>
      <c r="BP31" s="7">
        <v>187.9008</v>
      </c>
      <c r="BQ31" s="7">
        <v>3684.1061185468452</v>
      </c>
      <c r="BR31" s="7">
        <v>1.7049600000000009</v>
      </c>
      <c r="BS31" s="7">
        <v>24.727248000000003</v>
      </c>
      <c r="BT31" s="7">
        <v>5.4532080000000009</v>
      </c>
      <c r="BU31" s="7">
        <v>5.9140800000000011</v>
      </c>
      <c r="BV31" s="7">
        <v>11.367288000000002</v>
      </c>
      <c r="BW31" s="7">
        <v>15.424560000000001</v>
      </c>
      <c r="BX31" s="7">
        <v>5.0012160000000012</v>
      </c>
      <c r="BY31" s="7">
        <v>17.738688</v>
      </c>
      <c r="BZ31" s="7">
        <v>31.213200000000001</v>
      </c>
      <c r="CA31" s="7">
        <v>20.52</v>
      </c>
      <c r="CB31" s="7">
        <v>10.856000000000002</v>
      </c>
      <c r="CC31" s="7">
        <v>30.419999999999995</v>
      </c>
      <c r="CD31" s="7">
        <v>14.255999999999998</v>
      </c>
      <c r="CE31" s="7">
        <v>34.775999999999996</v>
      </c>
      <c r="CF31" s="7">
        <v>18.27</v>
      </c>
    </row>
    <row r="32" spans="1:84" x14ac:dyDescent="0.3">
      <c r="A32" s="105"/>
      <c r="B32" s="27" t="s">
        <v>100</v>
      </c>
      <c r="C32" s="37" t="s">
        <v>144</v>
      </c>
      <c r="F32" s="22" t="s">
        <v>133</v>
      </c>
      <c r="G32" s="22" t="s">
        <v>133</v>
      </c>
      <c r="H32" s="22" t="s">
        <v>132</v>
      </c>
      <c r="I32" s="22" t="s">
        <v>133</v>
      </c>
      <c r="J32" s="22" t="s">
        <v>133</v>
      </c>
      <c r="K32" s="34"/>
      <c r="M32" s="7">
        <v>882</v>
      </c>
      <c r="N32" s="7">
        <v>118</v>
      </c>
      <c r="O32" s="7">
        <v>45.863999999999997</v>
      </c>
      <c r="P32" s="7">
        <v>108.486</v>
      </c>
      <c r="Q32" s="7">
        <v>22</v>
      </c>
      <c r="R32" s="7">
        <v>336.92399999999998</v>
      </c>
      <c r="S32" s="8">
        <v>7</v>
      </c>
      <c r="T32" s="7">
        <v>15.875999999999999</v>
      </c>
      <c r="U32" s="7">
        <v>0</v>
      </c>
      <c r="V32" s="7">
        <v>5.3801999999999994</v>
      </c>
      <c r="W32" s="7">
        <v>1.2347999999999999</v>
      </c>
      <c r="X32" s="7">
        <v>0.52919999999999989</v>
      </c>
      <c r="Y32" s="7">
        <v>12.789</v>
      </c>
      <c r="Z32" s="7">
        <v>8.8200000000000001E-2</v>
      </c>
      <c r="AA32" s="7">
        <v>0.3528</v>
      </c>
      <c r="AB32" s="7">
        <v>0</v>
      </c>
      <c r="AC32" s="7">
        <v>0</v>
      </c>
      <c r="AD32" s="7">
        <v>0</v>
      </c>
      <c r="AE32" s="7">
        <v>7.1441999999999997</v>
      </c>
      <c r="AF32" s="7">
        <v>1.323</v>
      </c>
      <c r="AG32" s="7">
        <v>1.8522000000000001</v>
      </c>
      <c r="AH32" s="7">
        <v>3.1752000000000002</v>
      </c>
      <c r="AI32" s="7">
        <v>3.8808000000000002</v>
      </c>
      <c r="AJ32" s="7">
        <v>1.2347999999999999</v>
      </c>
      <c r="AK32" s="7">
        <v>4.1454000000000004</v>
      </c>
      <c r="AL32" s="7">
        <v>5.7329999999999997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7">
        <v>5.027400000000001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10.143000000000001</v>
      </c>
      <c r="BD32" s="7">
        <v>8.8200000000000001E-2</v>
      </c>
      <c r="BE32" s="7">
        <v>5.3008199999999999</v>
      </c>
      <c r="BF32" s="7">
        <v>1267.434</v>
      </c>
      <c r="BG32" s="7">
        <v>0.59975999999999996</v>
      </c>
      <c r="BH32" s="7">
        <v>0.441</v>
      </c>
      <c r="BI32" s="7">
        <v>3.9689999999999999</v>
      </c>
      <c r="BJ32" s="7">
        <v>0.88200000000000001</v>
      </c>
      <c r="BK32" s="7">
        <v>1.1466000000000001</v>
      </c>
      <c r="BL32" s="7">
        <v>2.0286</v>
      </c>
      <c r="BM32" s="7">
        <v>2.3814000000000002</v>
      </c>
      <c r="BN32" s="7">
        <v>0.7056</v>
      </c>
      <c r="BO32" s="7">
        <v>2.6459999999999999</v>
      </c>
      <c r="BP32" s="7">
        <v>25.489799999999999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</row>
    <row r="33" spans="1:84" x14ac:dyDescent="0.3">
      <c r="A33" s="105"/>
      <c r="B33" s="27" t="s">
        <v>101</v>
      </c>
      <c r="C33" s="37" t="s">
        <v>144</v>
      </c>
      <c r="F33" s="22" t="s">
        <v>132</v>
      </c>
      <c r="G33" s="22" t="s">
        <v>132</v>
      </c>
      <c r="H33" s="22" t="s">
        <v>132</v>
      </c>
      <c r="I33" s="22" t="s">
        <v>132</v>
      </c>
      <c r="J33" s="22" t="s">
        <v>132</v>
      </c>
      <c r="K33" s="34"/>
      <c r="M33" s="7">
        <v>877</v>
      </c>
      <c r="N33" s="7">
        <v>123</v>
      </c>
      <c r="O33" s="7">
        <v>60.512999999999998</v>
      </c>
      <c r="P33" s="7">
        <v>426.22199999999998</v>
      </c>
      <c r="Q33" s="7">
        <v>32</v>
      </c>
      <c r="R33" s="7">
        <v>60.512999999999998</v>
      </c>
      <c r="S33" s="8">
        <v>9</v>
      </c>
      <c r="T33" s="7">
        <v>91.207999999999998</v>
      </c>
      <c r="U33" s="7">
        <v>358</v>
      </c>
      <c r="V33" s="7">
        <v>3.0695000000000001</v>
      </c>
      <c r="W33" s="7">
        <v>6.5774999999999997</v>
      </c>
      <c r="X33" s="7">
        <v>4.5604000000000005</v>
      </c>
      <c r="Y33" s="7">
        <v>21.925000000000001</v>
      </c>
      <c r="Z33" s="7">
        <v>0.1754</v>
      </c>
      <c r="AA33" s="7">
        <v>0.4385</v>
      </c>
      <c r="AB33" s="7">
        <v>2012.7149999999999</v>
      </c>
      <c r="AC33" s="7">
        <v>2087.2600000000002</v>
      </c>
      <c r="AD33" s="7">
        <v>2.7187000000000001</v>
      </c>
      <c r="AE33" s="7">
        <v>26.3977</v>
      </c>
      <c r="AF33" s="7">
        <v>5.9635999999999996</v>
      </c>
      <c r="AG33" s="7">
        <v>6.402099999999999</v>
      </c>
      <c r="AH33" s="7">
        <v>12.365699999999999</v>
      </c>
      <c r="AI33" s="7">
        <v>16.663</v>
      </c>
      <c r="AJ33" s="7">
        <v>5.5250999999999992</v>
      </c>
      <c r="AK33" s="7">
        <v>19.6448</v>
      </c>
      <c r="AL33" s="7">
        <v>31.922799999999999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7">
        <v>20.434100000000001</v>
      </c>
      <c r="AS33" s="7">
        <v>22.714299999999998</v>
      </c>
      <c r="AT33" s="7">
        <v>4.9989000000000008</v>
      </c>
      <c r="AU33" s="7">
        <v>5.0865999999999998</v>
      </c>
      <c r="AV33" s="7">
        <v>10.0855</v>
      </c>
      <c r="AW33" s="7">
        <v>13.7689</v>
      </c>
      <c r="AX33" s="7">
        <v>4.7358000000000002</v>
      </c>
      <c r="AY33" s="7">
        <v>16.838399999999996</v>
      </c>
      <c r="AZ33" s="7">
        <v>28.151700000000002</v>
      </c>
      <c r="BA33" s="7">
        <v>17.364600000000003</v>
      </c>
      <c r="BB33" s="7">
        <v>178.29410000000001</v>
      </c>
      <c r="BC33" s="7">
        <v>7.6298999999999992</v>
      </c>
      <c r="BD33" s="7">
        <v>8.77E-2</v>
      </c>
      <c r="BE33" s="7">
        <v>8.2174899999999997</v>
      </c>
      <c r="BF33" s="7">
        <v>1963.6030000000001</v>
      </c>
      <c r="BG33" s="7">
        <v>0.92962</v>
      </c>
      <c r="BH33" s="7">
        <v>2.5432999999999999</v>
      </c>
      <c r="BI33" s="7">
        <v>23.152799999999999</v>
      </c>
      <c r="BJ33" s="7">
        <v>5.3496999999999995</v>
      </c>
      <c r="BK33" s="7">
        <v>5.2619999999999996</v>
      </c>
      <c r="BL33" s="7">
        <v>10.611699999999999</v>
      </c>
      <c r="BM33" s="7">
        <v>14.032</v>
      </c>
      <c r="BN33" s="7">
        <v>4.8235000000000001</v>
      </c>
      <c r="BO33" s="7">
        <v>17.0138</v>
      </c>
      <c r="BP33" s="7">
        <v>180.57430000000002</v>
      </c>
      <c r="BQ33" s="7">
        <v>3301.4220841300189</v>
      </c>
      <c r="BR33" s="7">
        <v>1.6136799999999996</v>
      </c>
      <c r="BS33" s="7">
        <v>24.021907000000002</v>
      </c>
      <c r="BT33" s="7">
        <v>5.3076040000000004</v>
      </c>
      <c r="BU33" s="7">
        <v>5.7618899999999993</v>
      </c>
      <c r="BV33" s="7">
        <v>11.069493999999999</v>
      </c>
      <c r="BW33" s="7">
        <v>14.996700000000001</v>
      </c>
      <c r="BX33" s="7">
        <v>4.8620879999999991</v>
      </c>
      <c r="BY33" s="7">
        <v>17.287424000000001</v>
      </c>
      <c r="BZ33" s="7">
        <v>30.4</v>
      </c>
      <c r="CA33" s="7">
        <v>19.98</v>
      </c>
      <c r="CB33" s="7">
        <v>10.58</v>
      </c>
      <c r="CC33" s="7">
        <v>29.519999999999996</v>
      </c>
      <c r="CD33" s="7">
        <v>33.44</v>
      </c>
      <c r="CE33" s="7">
        <v>53.42</v>
      </c>
      <c r="CF33" s="7">
        <v>17.835000000000001</v>
      </c>
    </row>
    <row r="34" spans="1:84" x14ac:dyDescent="0.3">
      <c r="A34" s="105"/>
      <c r="B34" s="27" t="s">
        <v>102</v>
      </c>
      <c r="C34" s="37" t="s">
        <v>144</v>
      </c>
      <c r="F34" s="22" t="s">
        <v>132</v>
      </c>
      <c r="G34" s="22" t="s">
        <v>132</v>
      </c>
      <c r="H34" s="22" t="s">
        <v>132</v>
      </c>
      <c r="I34" s="22" t="s">
        <v>132</v>
      </c>
      <c r="J34" s="22" t="s">
        <v>132</v>
      </c>
      <c r="K34" s="34"/>
      <c r="M34" s="7">
        <v>897</v>
      </c>
      <c r="N34" s="7">
        <v>103</v>
      </c>
      <c r="O34" s="7">
        <v>49.335000000000001</v>
      </c>
      <c r="P34" s="7">
        <v>363.28500000000003</v>
      </c>
      <c r="Q34" s="7">
        <v>204</v>
      </c>
      <c r="R34" s="7">
        <v>58.305</v>
      </c>
      <c r="S34" s="8">
        <v>6</v>
      </c>
      <c r="T34" s="7">
        <v>69.965999999999994</v>
      </c>
      <c r="U34" s="7">
        <v>280</v>
      </c>
      <c r="V34" s="7">
        <v>2.1527999999999996</v>
      </c>
      <c r="W34" s="7">
        <v>4.9335000000000004</v>
      </c>
      <c r="X34" s="7">
        <v>3.4982999999999995</v>
      </c>
      <c r="Y34" s="7">
        <v>16.684200000000001</v>
      </c>
      <c r="Z34" s="7">
        <v>8.9700000000000002E-2</v>
      </c>
      <c r="AA34" s="7">
        <v>0.26909999999999995</v>
      </c>
      <c r="AB34" s="7">
        <v>3126.942</v>
      </c>
      <c r="AC34" s="7">
        <v>3549.4290000000001</v>
      </c>
      <c r="AD34" s="7">
        <v>2.0630999999999999</v>
      </c>
      <c r="AE34" s="7">
        <v>22.514700000000001</v>
      </c>
      <c r="AF34" s="7">
        <v>5.1129000000000007</v>
      </c>
      <c r="AG34" s="7">
        <v>5.4717000000000002</v>
      </c>
      <c r="AH34" s="7">
        <v>10.584600000000002</v>
      </c>
      <c r="AI34" s="7">
        <v>14.172600000000001</v>
      </c>
      <c r="AJ34" s="7">
        <v>4.7540999999999993</v>
      </c>
      <c r="AK34" s="7">
        <v>16.684200000000001</v>
      </c>
      <c r="AL34" s="7">
        <v>26.8203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7">
        <v>17.401799999999998</v>
      </c>
      <c r="AS34" s="7">
        <v>19.106100000000001</v>
      </c>
      <c r="AT34" s="7">
        <v>4.3055999999999992</v>
      </c>
      <c r="AU34" s="7">
        <v>4.3952999999999998</v>
      </c>
      <c r="AV34" s="7">
        <v>8.700899999999999</v>
      </c>
      <c r="AW34" s="7">
        <v>11.571300000000001</v>
      </c>
      <c r="AX34" s="7">
        <v>4.0365000000000002</v>
      </c>
      <c r="AY34" s="7">
        <v>13.993199999999998</v>
      </c>
      <c r="AZ34" s="7">
        <v>23.680799999999998</v>
      </c>
      <c r="BA34" s="7">
        <v>14.441700000000001</v>
      </c>
      <c r="BB34" s="7">
        <v>147.37710000000001</v>
      </c>
      <c r="BC34" s="7">
        <v>100.8228</v>
      </c>
      <c r="BD34" s="7">
        <v>0.71760000000000002</v>
      </c>
      <c r="BE34" s="7">
        <v>12.468300000000001</v>
      </c>
      <c r="BF34" s="7">
        <v>2978.9369999999999</v>
      </c>
      <c r="BG34" s="7">
        <v>1.41726</v>
      </c>
      <c r="BH34" s="7">
        <v>2.5116000000000001</v>
      </c>
      <c r="BI34" s="7">
        <v>18.567899999999998</v>
      </c>
      <c r="BJ34" s="7">
        <v>4.1261999999999999</v>
      </c>
      <c r="BK34" s="7">
        <v>4.1261999999999999</v>
      </c>
      <c r="BL34" s="7">
        <v>8.2523999999999997</v>
      </c>
      <c r="BM34" s="7">
        <v>11.122800000000002</v>
      </c>
      <c r="BN34" s="7">
        <v>3.8571</v>
      </c>
      <c r="BO34" s="7">
        <v>13.275600000000001</v>
      </c>
      <c r="BP34" s="7">
        <v>144.23760000000001</v>
      </c>
      <c r="BQ34" s="7">
        <v>4105.1625239005725</v>
      </c>
      <c r="BR34" s="7">
        <v>1.1481600000000007</v>
      </c>
      <c r="BS34" s="7">
        <v>18.236907000000002</v>
      </c>
      <c r="BT34" s="7">
        <v>4.1925780000000001</v>
      </c>
      <c r="BU34" s="7">
        <v>3.83019</v>
      </c>
      <c r="BV34" s="7">
        <v>8.0227679999999992</v>
      </c>
      <c r="BW34" s="7">
        <v>11.479806000000002</v>
      </c>
      <c r="BX34" s="7">
        <v>3.7557389999999993</v>
      </c>
      <c r="BY34" s="7">
        <v>13.180517999999999</v>
      </c>
      <c r="BZ34" s="7">
        <v>24.138269999999999</v>
      </c>
      <c r="CA34" s="7">
        <v>15.355</v>
      </c>
      <c r="CB34" s="7">
        <v>7.9380000000000006</v>
      </c>
      <c r="CC34" s="7">
        <v>22.12</v>
      </c>
      <c r="CD34" s="7">
        <v>10.72</v>
      </c>
      <c r="CE34" s="7">
        <v>26.075000000000003</v>
      </c>
      <c r="CF34" s="7">
        <v>13.571999999999997</v>
      </c>
    </row>
    <row r="35" spans="1:84" x14ac:dyDescent="0.3">
      <c r="A35" s="105"/>
      <c r="B35" s="27" t="s">
        <v>103</v>
      </c>
      <c r="C35" s="37" t="s">
        <v>144</v>
      </c>
      <c r="F35" s="22" t="s">
        <v>132</v>
      </c>
      <c r="G35" s="22" t="s">
        <v>132</v>
      </c>
      <c r="H35" s="22" t="s">
        <v>132</v>
      </c>
      <c r="I35" s="22" t="s">
        <v>133</v>
      </c>
      <c r="J35" s="22" t="s">
        <v>133</v>
      </c>
      <c r="K35" s="34"/>
      <c r="M35" s="7">
        <v>924</v>
      </c>
      <c r="N35" s="7">
        <v>76</v>
      </c>
      <c r="O35" s="7">
        <v>59.136000000000003</v>
      </c>
      <c r="P35" s="7">
        <v>287.36399999999998</v>
      </c>
      <c r="Q35" s="7">
        <v>107</v>
      </c>
      <c r="R35" s="7">
        <v>239.316</v>
      </c>
      <c r="S35" s="8">
        <v>4</v>
      </c>
      <c r="T35" s="7">
        <v>47.124000000000002</v>
      </c>
      <c r="U35" s="7">
        <v>0</v>
      </c>
      <c r="V35" s="7">
        <v>2.9568000000000003</v>
      </c>
      <c r="W35" s="7">
        <v>7.6692000000000009</v>
      </c>
      <c r="X35" s="7">
        <v>6.0983999999999998</v>
      </c>
      <c r="Y35" s="7">
        <v>13.0284</v>
      </c>
      <c r="Z35" s="7">
        <v>0.18480000000000002</v>
      </c>
      <c r="AA35" s="7">
        <v>1.2012</v>
      </c>
      <c r="AB35" s="7">
        <v>1896.048</v>
      </c>
      <c r="AC35" s="7">
        <v>1987.5239999999999</v>
      </c>
      <c r="AD35" s="7">
        <v>2.0328000000000004</v>
      </c>
      <c r="AE35" s="7">
        <v>10.0716</v>
      </c>
      <c r="AF35" s="7">
        <v>6.2831999999999999</v>
      </c>
      <c r="AG35" s="7">
        <v>4.8971999999999998</v>
      </c>
      <c r="AH35" s="7">
        <v>11.180399999999999</v>
      </c>
      <c r="AI35" s="7">
        <v>10.625999999999999</v>
      </c>
      <c r="AJ35" s="7">
        <v>3.4188000000000001</v>
      </c>
      <c r="AK35" s="7">
        <v>11.827200000000001</v>
      </c>
      <c r="AL35" s="7">
        <v>23.284800000000001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7">
        <v>14.044799999999999</v>
      </c>
      <c r="AS35" s="7">
        <v>7.8540000000000001</v>
      </c>
      <c r="AT35" s="7">
        <v>5.4516</v>
      </c>
      <c r="AU35" s="7">
        <v>3.7883999999999998</v>
      </c>
      <c r="AV35" s="7">
        <v>9.24</v>
      </c>
      <c r="AW35" s="7">
        <v>8.5932000000000013</v>
      </c>
      <c r="AX35" s="7">
        <v>2.7719999999999998</v>
      </c>
      <c r="AY35" s="7">
        <v>10.348799999999999</v>
      </c>
      <c r="AZ35" s="7">
        <v>21.159599999999998</v>
      </c>
      <c r="BA35" s="7">
        <v>12.1044</v>
      </c>
      <c r="BB35" s="7">
        <v>117.44040000000001</v>
      </c>
      <c r="BC35" s="7">
        <v>48.694800000000001</v>
      </c>
      <c r="BD35" s="7">
        <v>0.18480000000000002</v>
      </c>
      <c r="BE35" s="7">
        <v>7.7153999999999998</v>
      </c>
      <c r="BF35" s="7">
        <v>1844.3040000000001</v>
      </c>
      <c r="BG35" s="7">
        <v>0.87779999999999991</v>
      </c>
      <c r="BH35" s="7">
        <v>1.1088</v>
      </c>
      <c r="BI35" s="7">
        <v>7.9463999999999997</v>
      </c>
      <c r="BJ35" s="7">
        <v>5.5439999999999996</v>
      </c>
      <c r="BK35" s="7">
        <v>3.7883999999999998</v>
      </c>
      <c r="BL35" s="7">
        <v>9.3323999999999998</v>
      </c>
      <c r="BM35" s="7">
        <v>8.5007999999999999</v>
      </c>
      <c r="BN35" s="7">
        <v>2.8644000000000003</v>
      </c>
      <c r="BO35" s="7">
        <v>9.702</v>
      </c>
      <c r="BP35" s="7">
        <v>112.4508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</row>
    <row r="36" spans="1:84" x14ac:dyDescent="0.3">
      <c r="A36" s="105"/>
      <c r="B36" s="27" t="s">
        <v>104</v>
      </c>
      <c r="C36" s="37" t="s">
        <v>144</v>
      </c>
      <c r="F36" s="22" t="s">
        <v>132</v>
      </c>
      <c r="G36" s="22" t="s">
        <v>132</v>
      </c>
      <c r="H36" s="22" t="s">
        <v>132</v>
      </c>
      <c r="I36" s="22" t="s">
        <v>133</v>
      </c>
      <c r="J36" s="22" t="s">
        <v>133</v>
      </c>
      <c r="K36" s="34"/>
      <c r="M36" s="7">
        <v>941</v>
      </c>
      <c r="N36" s="7">
        <v>59</v>
      </c>
      <c r="O36" s="7">
        <v>34</v>
      </c>
      <c r="P36" s="7">
        <v>176</v>
      </c>
      <c r="Q36" s="7">
        <v>421</v>
      </c>
      <c r="R36" s="7">
        <v>176</v>
      </c>
      <c r="S36" s="7">
        <v>5</v>
      </c>
      <c r="T36" s="7">
        <v>22</v>
      </c>
      <c r="U36" s="7">
        <v>0</v>
      </c>
      <c r="V36" s="7">
        <v>2.1</v>
      </c>
      <c r="W36" s="7">
        <v>5</v>
      </c>
      <c r="X36" s="7">
        <v>4.0999999999999996</v>
      </c>
      <c r="Y36" s="7">
        <v>8.4</v>
      </c>
      <c r="Z36" s="7">
        <v>0.2</v>
      </c>
      <c r="AA36" s="7">
        <v>0.6</v>
      </c>
      <c r="AB36" s="7">
        <v>4137</v>
      </c>
      <c r="AC36" s="7">
        <v>5027</v>
      </c>
      <c r="AD36" s="7">
        <v>1.6</v>
      </c>
      <c r="AE36" s="7">
        <v>6.3</v>
      </c>
      <c r="AF36" s="7">
        <v>4</v>
      </c>
      <c r="AG36" s="7">
        <v>3.2</v>
      </c>
      <c r="AH36" s="7">
        <v>7.1</v>
      </c>
      <c r="AI36" s="7">
        <v>6.3</v>
      </c>
      <c r="AJ36" s="7">
        <v>2.2999999999999998</v>
      </c>
      <c r="AK36" s="7">
        <v>7.2</v>
      </c>
      <c r="AL36" s="7">
        <v>14.3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7">
        <v>8.4</v>
      </c>
      <c r="AS36" s="7">
        <v>4.9139999999999997</v>
      </c>
      <c r="AT36" s="7">
        <v>3.44</v>
      </c>
      <c r="AU36" s="7">
        <v>2.4960000000000004</v>
      </c>
      <c r="AV36" s="7">
        <v>5.9359999999999999</v>
      </c>
      <c r="AW36" s="7">
        <v>5.1029999999999998</v>
      </c>
      <c r="AX36" s="7">
        <v>1.8399999999999999</v>
      </c>
      <c r="AY36" s="7">
        <v>6.3360000000000003</v>
      </c>
      <c r="AZ36" s="7">
        <v>12.831</v>
      </c>
      <c r="BA36" s="7">
        <v>7.2240000000000002</v>
      </c>
      <c r="BB36" s="7">
        <v>71.977358490566047</v>
      </c>
      <c r="BC36" s="7">
        <v>260</v>
      </c>
      <c r="BD36" s="7">
        <v>1.2</v>
      </c>
      <c r="BE36" s="7">
        <v>16.73</v>
      </c>
      <c r="BF36" s="7">
        <v>3999</v>
      </c>
      <c r="BG36" s="7">
        <v>1.9015</v>
      </c>
      <c r="BH36" s="7">
        <v>0.75</v>
      </c>
      <c r="BI36" s="8">
        <v>4.9000000000000004</v>
      </c>
      <c r="BJ36" s="8">
        <v>3.4</v>
      </c>
      <c r="BK36" s="8">
        <v>2.2999999999999998</v>
      </c>
      <c r="BL36" s="8">
        <v>5.7</v>
      </c>
      <c r="BM36" s="8">
        <v>5.2</v>
      </c>
      <c r="BN36" s="8">
        <v>1.8</v>
      </c>
      <c r="BO36" s="8">
        <v>6</v>
      </c>
      <c r="BP36" s="8">
        <v>68.900000000000006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</row>
    <row r="37" spans="1:84" x14ac:dyDescent="0.3">
      <c r="A37" s="105"/>
      <c r="B37" s="29" t="s">
        <v>105</v>
      </c>
      <c r="C37" s="37" t="s">
        <v>144</v>
      </c>
      <c r="F37" s="22" t="s">
        <v>132</v>
      </c>
      <c r="G37" s="22" t="s">
        <v>132</v>
      </c>
      <c r="H37" s="22" t="s">
        <v>132</v>
      </c>
      <c r="I37" s="22" t="s">
        <v>132</v>
      </c>
      <c r="J37" s="22" t="s">
        <v>132</v>
      </c>
      <c r="K37" s="34"/>
      <c r="M37" s="10">
        <v>879</v>
      </c>
      <c r="N37" s="10">
        <v>121</v>
      </c>
      <c r="O37" s="10">
        <v>58.014000000000003</v>
      </c>
      <c r="P37" s="10">
        <v>22.853999999999999</v>
      </c>
      <c r="Q37" s="10">
        <v>8</v>
      </c>
      <c r="R37" s="10">
        <v>52.74</v>
      </c>
      <c r="S37" s="10">
        <v>646.94399999999996</v>
      </c>
      <c r="T37" s="10">
        <v>7.9109999999999996</v>
      </c>
      <c r="U37" s="10">
        <v>790.13199999999995</v>
      </c>
      <c r="V37" s="10">
        <v>2.4611999999999998</v>
      </c>
      <c r="W37" s="10">
        <v>0.70320000000000005</v>
      </c>
      <c r="X37" s="10">
        <v>8.7900000000000006E-2</v>
      </c>
      <c r="Y37" s="10">
        <v>6.1529999999999996</v>
      </c>
      <c r="Z37" s="10">
        <v>8.7900000000000006E-2</v>
      </c>
      <c r="AA37" s="10">
        <v>0.4395</v>
      </c>
      <c r="AB37" s="10">
        <v>2687.982</v>
      </c>
      <c r="AC37" s="10">
        <v>2775.8820000000001</v>
      </c>
      <c r="AD37" s="10">
        <v>0.52739999999999998</v>
      </c>
      <c r="AE37" s="10">
        <v>0.879</v>
      </c>
      <c r="AF37" s="10">
        <v>0.26369999999999999</v>
      </c>
      <c r="AG37" s="10">
        <v>0.26369999999999999</v>
      </c>
      <c r="AH37" s="10">
        <v>0.52739999999999998</v>
      </c>
      <c r="AI37" s="10">
        <v>0.70320000000000005</v>
      </c>
      <c r="AJ37" s="10">
        <v>0.26369999999999999</v>
      </c>
      <c r="AK37" s="10">
        <v>0.70320000000000005</v>
      </c>
      <c r="AL37" s="10">
        <v>1.1427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0">
        <v>0.96690000000000009</v>
      </c>
      <c r="AS37" s="10">
        <v>0</v>
      </c>
      <c r="AT37" s="10">
        <v>0</v>
      </c>
      <c r="AU37" s="10">
        <v>-0.26369999999999999</v>
      </c>
      <c r="AV37" s="10">
        <v>-0.26369999999999999</v>
      </c>
      <c r="AW37" s="10">
        <v>0</v>
      </c>
      <c r="AX37" s="10">
        <v>0</v>
      </c>
      <c r="AY37" s="10">
        <v>0.17580000000000001</v>
      </c>
      <c r="AZ37" s="10">
        <v>0.35160000000000002</v>
      </c>
      <c r="BA37" s="10">
        <v>0.17580000000000001</v>
      </c>
      <c r="BB37" s="10">
        <v>2.1095999999999999</v>
      </c>
      <c r="BC37" s="10">
        <v>0</v>
      </c>
      <c r="BD37" s="10">
        <v>0</v>
      </c>
      <c r="BE37" s="10">
        <v>9.8184300000000011</v>
      </c>
      <c r="BF37" s="10">
        <v>2346.9299999999998</v>
      </c>
      <c r="BG37" s="10">
        <v>1.1163299999999998</v>
      </c>
      <c r="BH37" s="10">
        <v>0.26369999999999999</v>
      </c>
      <c r="BI37" s="10">
        <v>0.4395</v>
      </c>
      <c r="BJ37" s="10">
        <v>0.17580000000000001</v>
      </c>
      <c r="BK37" s="10">
        <v>0.17580000000000001</v>
      </c>
      <c r="BL37" s="10">
        <v>0.35160000000000002</v>
      </c>
      <c r="BM37" s="10">
        <v>0.35160000000000002</v>
      </c>
      <c r="BN37" s="10">
        <v>0.17580000000000001</v>
      </c>
      <c r="BO37" s="10">
        <v>0.35160000000000002</v>
      </c>
      <c r="BP37" s="10">
        <v>4.482899999999999</v>
      </c>
      <c r="BQ37" s="10">
        <v>2417.5430210325044</v>
      </c>
      <c r="BR37" s="10">
        <v>0.49224000000000007</v>
      </c>
      <c r="BS37" s="10">
        <v>0.10400000000000001</v>
      </c>
      <c r="BT37" s="10">
        <v>5.8014000000000003E-2</v>
      </c>
      <c r="BU37" s="10">
        <v>0</v>
      </c>
      <c r="BV37" s="10">
        <v>5.8014000000000003E-2</v>
      </c>
      <c r="BW37" s="10">
        <v>0</v>
      </c>
      <c r="BX37" s="10">
        <v>0.01</v>
      </c>
      <c r="BY37" s="10">
        <v>4.8999999999999995E-2</v>
      </c>
      <c r="BZ37" s="10">
        <v>0.253</v>
      </c>
      <c r="CA37" s="10">
        <v>0.128</v>
      </c>
      <c r="CB37" s="10">
        <v>0.12</v>
      </c>
      <c r="CC37" s="10">
        <v>0.24</v>
      </c>
      <c r="CD37" s="10">
        <v>0</v>
      </c>
      <c r="CE37" s="10">
        <v>0.128</v>
      </c>
      <c r="CF37" s="10">
        <v>3.6000000000000004E-2</v>
      </c>
    </row>
    <row r="38" spans="1:84" x14ac:dyDescent="0.3">
      <c r="A38" s="105"/>
      <c r="B38" s="27" t="s">
        <v>106</v>
      </c>
      <c r="C38" s="37" t="s">
        <v>145</v>
      </c>
      <c r="F38" s="23" t="s">
        <v>132</v>
      </c>
      <c r="G38" s="23" t="s">
        <v>132</v>
      </c>
      <c r="H38" s="23" t="s">
        <v>132</v>
      </c>
      <c r="I38" s="23" t="s">
        <v>132</v>
      </c>
      <c r="J38" s="23" t="s">
        <v>132</v>
      </c>
      <c r="K38" s="35"/>
      <c r="M38" s="12">
        <v>871</v>
      </c>
      <c r="N38" s="12">
        <v>129</v>
      </c>
      <c r="O38" s="12">
        <v>50</v>
      </c>
      <c r="P38" s="12">
        <v>34</v>
      </c>
      <c r="Q38" s="12">
        <v>13</v>
      </c>
      <c r="R38" s="12">
        <v>86</v>
      </c>
      <c r="S38" s="12">
        <v>581</v>
      </c>
      <c r="T38" s="12">
        <v>9</v>
      </c>
      <c r="U38" s="12">
        <v>774</v>
      </c>
      <c r="V38" s="8">
        <v>2.4611999999999998</v>
      </c>
      <c r="W38" s="8">
        <v>0.7</v>
      </c>
      <c r="X38" s="8">
        <v>8.7900000000000006E-2</v>
      </c>
      <c r="Y38" s="8">
        <v>6.1529999999999996</v>
      </c>
      <c r="Z38" s="8">
        <v>8.7900000000000006E-2</v>
      </c>
      <c r="AA38" s="8">
        <v>0.4395</v>
      </c>
      <c r="AB38" s="8">
        <v>2494</v>
      </c>
      <c r="AC38" s="8">
        <v>2494</v>
      </c>
      <c r="AD38" s="8">
        <v>0.5</v>
      </c>
      <c r="AE38" s="8">
        <v>1.3</v>
      </c>
      <c r="AF38" s="8">
        <v>0.4</v>
      </c>
      <c r="AG38" s="12">
        <v>0.4</v>
      </c>
      <c r="AH38" s="8">
        <v>0.9</v>
      </c>
      <c r="AI38" s="8">
        <v>1.1000000000000001</v>
      </c>
      <c r="AJ38" s="8">
        <v>0.4</v>
      </c>
      <c r="AK38" s="8">
        <v>1.1000000000000001</v>
      </c>
      <c r="AL38" s="8">
        <v>1.7</v>
      </c>
      <c r="AM38" s="8">
        <v>1.2</v>
      </c>
      <c r="AN38" s="8">
        <v>0.8</v>
      </c>
      <c r="AO38" s="8">
        <v>1.8</v>
      </c>
      <c r="AP38" s="8">
        <v>0.7</v>
      </c>
      <c r="AQ38" s="12">
        <v>1.9</v>
      </c>
      <c r="AR38" s="8">
        <v>1.4</v>
      </c>
      <c r="AS38" s="8">
        <v>0.04</v>
      </c>
      <c r="AT38" s="8">
        <v>0</v>
      </c>
      <c r="AU38" s="8">
        <v>-0.38</v>
      </c>
      <c r="AV38" s="8">
        <v>-0.38</v>
      </c>
      <c r="AW38" s="8">
        <v>0</v>
      </c>
      <c r="AX38" s="8">
        <v>0</v>
      </c>
      <c r="AY38" s="8">
        <v>0.26</v>
      </c>
      <c r="AZ38" s="8">
        <v>0.55000000000000004</v>
      </c>
      <c r="BA38" s="8">
        <v>0.25</v>
      </c>
      <c r="BB38" s="8">
        <v>3.36</v>
      </c>
      <c r="BC38" s="8">
        <v>0</v>
      </c>
      <c r="BD38" s="8">
        <v>0</v>
      </c>
      <c r="BE38" s="8">
        <v>8.66</v>
      </c>
      <c r="BF38" s="8">
        <v>2070</v>
      </c>
      <c r="BG38" s="8">
        <v>0.97299999999999998</v>
      </c>
      <c r="BH38" s="8">
        <v>0.3</v>
      </c>
      <c r="BI38" s="8">
        <v>0.68</v>
      </c>
      <c r="BJ38" s="8">
        <v>0.24</v>
      </c>
      <c r="BK38" s="8">
        <v>0.22</v>
      </c>
      <c r="BL38" s="12">
        <v>0.47</v>
      </c>
      <c r="BM38" s="8">
        <v>0.59</v>
      </c>
      <c r="BN38" s="8">
        <v>0.2</v>
      </c>
      <c r="BO38" s="8">
        <v>0.56999999999999995</v>
      </c>
      <c r="BP38" s="8">
        <v>6.76</v>
      </c>
      <c r="BQ38" s="8">
        <v>2340</v>
      </c>
      <c r="BR38" s="8">
        <v>0.2</v>
      </c>
      <c r="BS38" s="8">
        <v>0.16</v>
      </c>
      <c r="BT38" s="8">
        <v>0.1</v>
      </c>
      <c r="BU38" s="8">
        <v>0</v>
      </c>
      <c r="BV38" s="8">
        <v>0.1</v>
      </c>
      <c r="BW38" s="8">
        <v>0</v>
      </c>
      <c r="BX38" s="8">
        <v>0.02</v>
      </c>
      <c r="BY38" s="8">
        <v>7.0000000000000007E-2</v>
      </c>
      <c r="BZ38" s="8">
        <v>0.38</v>
      </c>
      <c r="CA38" s="8">
        <v>0.158</v>
      </c>
      <c r="CB38" s="8">
        <v>0.2</v>
      </c>
      <c r="CC38" s="8">
        <v>0.37</v>
      </c>
      <c r="CD38" s="8">
        <v>0</v>
      </c>
      <c r="CE38" s="8">
        <v>0.158</v>
      </c>
      <c r="CF38" s="8">
        <v>0.06</v>
      </c>
    </row>
    <row r="39" spans="1:84" x14ac:dyDescent="0.3">
      <c r="A39" s="105"/>
      <c r="B39" s="27" t="s">
        <v>107</v>
      </c>
      <c r="C39" s="37" t="s">
        <v>145</v>
      </c>
      <c r="F39" s="23" t="s">
        <v>132</v>
      </c>
      <c r="G39" s="23" t="s">
        <v>132</v>
      </c>
      <c r="H39" s="23" t="s">
        <v>132</v>
      </c>
      <c r="I39" s="23" t="s">
        <v>132</v>
      </c>
      <c r="J39" s="23" t="s">
        <v>132</v>
      </c>
      <c r="K39" s="35"/>
      <c r="M39" s="12">
        <v>874</v>
      </c>
      <c r="N39" s="12">
        <v>126</v>
      </c>
      <c r="O39" s="12">
        <v>58</v>
      </c>
      <c r="P39" s="12">
        <v>34</v>
      </c>
      <c r="Q39" s="12">
        <v>10</v>
      </c>
      <c r="R39" s="12">
        <v>72</v>
      </c>
      <c r="S39" s="12">
        <v>604</v>
      </c>
      <c r="T39" s="12">
        <v>8</v>
      </c>
      <c r="U39" s="12">
        <v>772</v>
      </c>
      <c r="V39" s="8">
        <v>2.4611999999999998</v>
      </c>
      <c r="W39" s="8">
        <v>0.75</v>
      </c>
      <c r="X39" s="8">
        <v>8.7900000000000006E-2</v>
      </c>
      <c r="Y39" s="8">
        <v>6.1529999999999996</v>
      </c>
      <c r="Z39" s="8">
        <v>8.7900000000000006E-2</v>
      </c>
      <c r="AA39" s="8">
        <v>0.4395</v>
      </c>
      <c r="AB39" s="8">
        <v>2556</v>
      </c>
      <c r="AC39" s="8">
        <v>2556</v>
      </c>
      <c r="AD39" s="8">
        <v>0.5</v>
      </c>
      <c r="AE39" s="8">
        <v>1.3</v>
      </c>
      <c r="AF39" s="8">
        <v>0.4</v>
      </c>
      <c r="AG39" s="12">
        <v>0.4</v>
      </c>
      <c r="AH39" s="8">
        <v>0.9</v>
      </c>
      <c r="AI39" s="8">
        <v>1.1000000000000001</v>
      </c>
      <c r="AJ39" s="8">
        <v>0.4</v>
      </c>
      <c r="AK39" s="8">
        <v>1.1000000000000001</v>
      </c>
      <c r="AL39" s="8">
        <v>1.7</v>
      </c>
      <c r="AM39" s="8">
        <v>1.2</v>
      </c>
      <c r="AN39" s="8">
        <v>0.8</v>
      </c>
      <c r="AO39" s="8">
        <v>1.8</v>
      </c>
      <c r="AP39" s="8">
        <v>0.7</v>
      </c>
      <c r="AQ39" s="12">
        <v>1.9</v>
      </c>
      <c r="AR39" s="8">
        <v>1.4</v>
      </c>
      <c r="AS39" s="8">
        <v>0.04</v>
      </c>
      <c r="AT39" s="8">
        <v>0</v>
      </c>
      <c r="AU39" s="8">
        <v>-0.38</v>
      </c>
      <c r="AV39" s="8">
        <v>-0.38</v>
      </c>
      <c r="AW39" s="8">
        <v>0</v>
      </c>
      <c r="AX39" s="8">
        <v>0</v>
      </c>
      <c r="AY39" s="8">
        <v>0.26</v>
      </c>
      <c r="AZ39" s="8">
        <v>0.55000000000000004</v>
      </c>
      <c r="BA39" s="8">
        <v>0.25</v>
      </c>
      <c r="BB39" s="8">
        <v>3.36</v>
      </c>
      <c r="BC39" s="8">
        <v>0</v>
      </c>
      <c r="BD39" s="8">
        <v>0</v>
      </c>
      <c r="BE39" s="8">
        <v>8.89</v>
      </c>
      <c r="BF39" s="8">
        <v>2124</v>
      </c>
      <c r="BG39" s="8">
        <v>0.999</v>
      </c>
      <c r="BH39" s="8">
        <v>0.3</v>
      </c>
      <c r="BI39" s="8">
        <v>0.68</v>
      </c>
      <c r="BJ39" s="8">
        <v>0.24</v>
      </c>
      <c r="BK39" s="8">
        <v>0.22</v>
      </c>
      <c r="BL39" s="12">
        <v>0.47</v>
      </c>
      <c r="BM39" s="8">
        <v>0.59</v>
      </c>
      <c r="BN39" s="8">
        <v>0.2</v>
      </c>
      <c r="BO39" s="8">
        <v>0.56999999999999995</v>
      </c>
      <c r="BP39" s="8">
        <v>6.76</v>
      </c>
      <c r="BQ39" s="8">
        <v>2385</v>
      </c>
      <c r="BR39" s="8">
        <v>0.2</v>
      </c>
      <c r="BS39" s="8">
        <v>0.16</v>
      </c>
      <c r="BT39" s="8">
        <v>0.1</v>
      </c>
      <c r="BU39" s="8">
        <v>0</v>
      </c>
      <c r="BV39" s="8">
        <v>0.1</v>
      </c>
      <c r="BW39" s="8">
        <v>0</v>
      </c>
      <c r="BX39" s="8">
        <v>0.02</v>
      </c>
      <c r="BY39" s="8">
        <v>7.0000000000000007E-2</v>
      </c>
      <c r="BZ39" s="8">
        <v>0.38</v>
      </c>
      <c r="CA39" s="8">
        <v>0.158</v>
      </c>
      <c r="CB39" s="8">
        <v>0.2</v>
      </c>
      <c r="CC39" s="8">
        <v>0.37</v>
      </c>
      <c r="CD39" s="8">
        <v>0</v>
      </c>
      <c r="CE39" s="8">
        <v>0.158</v>
      </c>
      <c r="CF39" s="8">
        <v>0.06</v>
      </c>
    </row>
    <row r="40" spans="1:84" x14ac:dyDescent="0.3">
      <c r="A40" s="105"/>
      <c r="B40" s="27" t="s">
        <v>108</v>
      </c>
      <c r="C40" s="37" t="s">
        <v>145</v>
      </c>
      <c r="F40" s="23" t="s">
        <v>132</v>
      </c>
      <c r="G40" s="23" t="s">
        <v>132</v>
      </c>
      <c r="H40" s="23" t="s">
        <v>132</v>
      </c>
      <c r="I40" s="23" t="s">
        <v>133</v>
      </c>
      <c r="J40" s="23" t="s">
        <v>133</v>
      </c>
      <c r="K40" s="35"/>
      <c r="M40" s="12">
        <v>880</v>
      </c>
      <c r="N40" s="12">
        <v>120</v>
      </c>
      <c r="O40" s="12">
        <v>30</v>
      </c>
      <c r="P40" s="12">
        <v>34</v>
      </c>
      <c r="Q40" s="12">
        <v>11</v>
      </c>
      <c r="R40" s="12">
        <v>137</v>
      </c>
      <c r="S40" s="12">
        <v>483</v>
      </c>
      <c r="T40" s="12">
        <v>10</v>
      </c>
      <c r="U40" s="12">
        <v>804</v>
      </c>
      <c r="V40" s="8">
        <v>2.4611999999999998</v>
      </c>
      <c r="W40" s="8">
        <v>0.5</v>
      </c>
      <c r="X40" s="8">
        <v>8.7900000000000006E-2</v>
      </c>
      <c r="Y40" s="8">
        <v>6.1529999999999996</v>
      </c>
      <c r="Z40" s="8">
        <v>8.7900000000000006E-2</v>
      </c>
      <c r="AA40" s="8">
        <v>0.4395</v>
      </c>
      <c r="AB40" s="8">
        <v>2093</v>
      </c>
      <c r="AC40" s="8">
        <v>2093</v>
      </c>
      <c r="AD40" s="8">
        <v>0.3</v>
      </c>
      <c r="AE40" s="8">
        <v>1.3</v>
      </c>
      <c r="AF40" s="8">
        <v>0.4</v>
      </c>
      <c r="AG40" s="12">
        <v>0.4</v>
      </c>
      <c r="AH40" s="8">
        <v>0.9</v>
      </c>
      <c r="AI40" s="8">
        <v>1.1000000000000001</v>
      </c>
      <c r="AJ40" s="8">
        <v>0.4</v>
      </c>
      <c r="AK40" s="8">
        <v>1.1000000000000001</v>
      </c>
      <c r="AL40" s="8">
        <v>1.7</v>
      </c>
      <c r="AM40" s="8">
        <v>1.2</v>
      </c>
      <c r="AN40" s="8">
        <v>0.8</v>
      </c>
      <c r="AO40" s="8">
        <v>1.8</v>
      </c>
      <c r="AP40" s="8">
        <v>0.7</v>
      </c>
      <c r="AQ40" s="12">
        <v>1.9</v>
      </c>
      <c r="AR40" s="8">
        <v>1.4</v>
      </c>
      <c r="AS40" s="8">
        <v>0.04</v>
      </c>
      <c r="AT40" s="8">
        <v>0</v>
      </c>
      <c r="AU40" s="8">
        <v>-0.38</v>
      </c>
      <c r="AV40" s="8">
        <v>-0.38</v>
      </c>
      <c r="AW40" s="8">
        <v>0</v>
      </c>
      <c r="AX40" s="8">
        <v>0</v>
      </c>
      <c r="AY40" s="8">
        <v>0.26</v>
      </c>
      <c r="AZ40" s="8">
        <v>0.55000000000000004</v>
      </c>
      <c r="BA40" s="8">
        <v>0.25</v>
      </c>
      <c r="BB40" s="8">
        <v>3.36</v>
      </c>
      <c r="BC40" s="8">
        <v>0</v>
      </c>
      <c r="BD40" s="8">
        <v>0</v>
      </c>
      <c r="BE40" s="8">
        <v>7.68</v>
      </c>
      <c r="BF40" s="8">
        <v>1837</v>
      </c>
      <c r="BG40" s="8">
        <v>0.86299999999999999</v>
      </c>
      <c r="BH40" s="8">
        <v>0.2</v>
      </c>
      <c r="BI40" s="8">
        <v>0.68</v>
      </c>
      <c r="BJ40" s="8">
        <v>0.24</v>
      </c>
      <c r="BK40" s="8">
        <v>0.22</v>
      </c>
      <c r="BL40" s="12">
        <v>0.47</v>
      </c>
      <c r="BM40" s="8">
        <v>0.59</v>
      </c>
      <c r="BN40" s="8">
        <v>0.2</v>
      </c>
      <c r="BO40" s="8">
        <v>0.56999999999999995</v>
      </c>
      <c r="BP40" s="8">
        <v>6.76</v>
      </c>
      <c r="BQ40" s="8">
        <v>1977</v>
      </c>
      <c r="BR40" s="8">
        <v>0.2</v>
      </c>
      <c r="BS40" s="8">
        <v>0.16</v>
      </c>
      <c r="BT40" s="8">
        <v>0.1</v>
      </c>
      <c r="BU40" s="8">
        <v>0</v>
      </c>
      <c r="BV40" s="8">
        <v>0.1</v>
      </c>
      <c r="BW40" s="8">
        <v>0</v>
      </c>
      <c r="BX40" s="8">
        <v>0.02</v>
      </c>
      <c r="BY40" s="8">
        <v>7.0000000000000007E-2</v>
      </c>
      <c r="BZ40" s="8">
        <v>0.38</v>
      </c>
      <c r="CA40" s="8">
        <v>0.158</v>
      </c>
      <c r="CB40" s="8">
        <v>0.2</v>
      </c>
      <c r="CC40" s="8">
        <v>0.37</v>
      </c>
      <c r="CD40" s="8">
        <v>0</v>
      </c>
      <c r="CE40" s="8">
        <v>0.158</v>
      </c>
      <c r="CF40" s="8">
        <v>0.06</v>
      </c>
    </row>
    <row r="41" spans="1:84" x14ac:dyDescent="0.3">
      <c r="A41" s="105"/>
      <c r="B41" s="30" t="s">
        <v>109</v>
      </c>
      <c r="C41" s="37" t="s">
        <v>144</v>
      </c>
      <c r="F41" s="22" t="s">
        <v>132</v>
      </c>
      <c r="G41" s="22" t="s">
        <v>132</v>
      </c>
      <c r="H41" s="22" t="s">
        <v>132</v>
      </c>
      <c r="I41" s="22" t="s">
        <v>133</v>
      </c>
      <c r="J41" s="22" t="s">
        <v>133</v>
      </c>
      <c r="K41" s="34"/>
      <c r="M41" s="13">
        <v>858</v>
      </c>
      <c r="N41" s="13">
        <v>142</v>
      </c>
      <c r="O41" s="13">
        <v>14.586</v>
      </c>
      <c r="P41" s="13">
        <v>111.54</v>
      </c>
      <c r="Q41" s="13">
        <v>19</v>
      </c>
      <c r="R41" s="13">
        <v>22.308</v>
      </c>
      <c r="S41" s="13">
        <v>602.31600000000003</v>
      </c>
      <c r="T41" s="13">
        <v>26.597999999999999</v>
      </c>
      <c r="U41" s="13">
        <v>0</v>
      </c>
      <c r="V41" s="13">
        <v>0.42899999999999999</v>
      </c>
      <c r="W41" s="13">
        <v>2.8313999999999995</v>
      </c>
      <c r="X41" s="13">
        <v>1.8876000000000002</v>
      </c>
      <c r="Y41" s="13">
        <v>3.7752000000000003</v>
      </c>
      <c r="Z41" s="13">
        <v>8.5800000000000015E-2</v>
      </c>
      <c r="AA41" s="13">
        <v>0.42899999999999999</v>
      </c>
      <c r="AB41" s="13">
        <v>2979.8339999999998</v>
      </c>
      <c r="AC41" s="13">
        <v>3069.0659999999998</v>
      </c>
      <c r="AD41" s="13">
        <v>1.1154000000000002</v>
      </c>
      <c r="AE41" s="13">
        <v>3.0888</v>
      </c>
      <c r="AF41" s="13">
        <v>1.8018000000000003</v>
      </c>
      <c r="AG41" s="13">
        <v>2.4882</v>
      </c>
      <c r="AH41" s="13">
        <v>4.29</v>
      </c>
      <c r="AI41" s="13">
        <v>3.2603999999999997</v>
      </c>
      <c r="AJ41" s="13">
        <v>1.3728000000000002</v>
      </c>
      <c r="AK41" s="13">
        <v>3.7752000000000003</v>
      </c>
      <c r="AL41" s="13">
        <v>5.2337999999999996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3">
        <v>4.8047999999999993</v>
      </c>
      <c r="AS41" s="13">
        <v>2.6598000000000002</v>
      </c>
      <c r="AT41" s="13">
        <v>1.6301999999999999</v>
      </c>
      <c r="AU41" s="13">
        <v>2.0591999999999997</v>
      </c>
      <c r="AV41" s="13">
        <v>3.6893999999999996</v>
      </c>
      <c r="AW41" s="13">
        <v>2.5739999999999998</v>
      </c>
      <c r="AX41" s="13">
        <v>1.1154000000000002</v>
      </c>
      <c r="AY41" s="13">
        <v>3.2603999999999997</v>
      </c>
      <c r="AZ41" s="13">
        <v>4.5473999999999997</v>
      </c>
      <c r="BA41" s="13">
        <v>3.9467999999999996</v>
      </c>
      <c r="BB41" s="13">
        <v>54.997799999999998</v>
      </c>
      <c r="BC41" s="13">
        <v>5.6627999999999989</v>
      </c>
      <c r="BD41" s="13">
        <v>8.5800000000000015E-2</v>
      </c>
      <c r="BE41" s="13">
        <v>10.54482</v>
      </c>
      <c r="BF41" s="13">
        <v>2519.9459999999999</v>
      </c>
      <c r="BG41" s="13">
        <v>1.2011999999999998</v>
      </c>
      <c r="BH41" s="13">
        <v>0.68640000000000012</v>
      </c>
      <c r="BI41" s="13">
        <v>2.5739999999999998</v>
      </c>
      <c r="BJ41" s="13">
        <v>1.6301999999999999</v>
      </c>
      <c r="BK41" s="13">
        <v>2.2308000000000003</v>
      </c>
      <c r="BL41" s="13">
        <v>3.8610000000000002</v>
      </c>
      <c r="BM41" s="13">
        <v>2.7456000000000005</v>
      </c>
      <c r="BN41" s="13">
        <v>1.2011999999999998</v>
      </c>
      <c r="BO41" s="13">
        <v>3.4319999999999999</v>
      </c>
      <c r="BP41" s="13">
        <v>57.743400000000001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</row>
    <row r="42" spans="1:84" x14ac:dyDescent="0.3">
      <c r="A42" s="105"/>
      <c r="B42" s="27" t="s">
        <v>110</v>
      </c>
      <c r="C42" s="37" t="s">
        <v>144</v>
      </c>
      <c r="F42" s="22" t="s">
        <v>132</v>
      </c>
      <c r="G42" s="22" t="s">
        <v>132</v>
      </c>
      <c r="H42" s="22" t="s">
        <v>132</v>
      </c>
      <c r="I42" s="22" t="s">
        <v>132</v>
      </c>
      <c r="J42" s="22" t="s">
        <v>132</v>
      </c>
      <c r="K42" s="34"/>
      <c r="M42" s="7">
        <v>874</v>
      </c>
      <c r="N42" s="7">
        <v>126</v>
      </c>
      <c r="O42" s="7">
        <v>41.078000000000003</v>
      </c>
      <c r="P42" s="7">
        <v>153.82400000000001</v>
      </c>
      <c r="Q42" s="7">
        <v>45</v>
      </c>
      <c r="R42" s="7">
        <v>84.778000000000006</v>
      </c>
      <c r="S42" s="7">
        <v>217.626</v>
      </c>
      <c r="T42" s="7">
        <v>62.927999999999997</v>
      </c>
      <c r="U42" s="7">
        <v>634</v>
      </c>
      <c r="V42" s="7">
        <v>0.874</v>
      </c>
      <c r="W42" s="7">
        <v>8.827399999999999</v>
      </c>
      <c r="X42" s="7">
        <v>7.5164</v>
      </c>
      <c r="Y42" s="7">
        <v>13.372200000000001</v>
      </c>
      <c r="Z42" s="7">
        <v>0.17480000000000001</v>
      </c>
      <c r="AA42" s="7">
        <v>0.874</v>
      </c>
      <c r="AB42" s="7">
        <v>1558.3420000000001</v>
      </c>
      <c r="AC42" s="7">
        <v>1968.248</v>
      </c>
      <c r="AD42" s="7">
        <v>2.3598000000000003</v>
      </c>
      <c r="AE42" s="7">
        <v>6.2054</v>
      </c>
      <c r="AF42" s="7">
        <v>2.4471999999999996</v>
      </c>
      <c r="AG42" s="7">
        <v>3.2338</v>
      </c>
      <c r="AH42" s="7">
        <v>5.6809999999999992</v>
      </c>
      <c r="AI42" s="7">
        <v>5.0691999999999995</v>
      </c>
      <c r="AJ42" s="7">
        <v>2.1850000000000001</v>
      </c>
      <c r="AK42" s="7">
        <v>4.8943999999999992</v>
      </c>
      <c r="AL42" s="7">
        <v>10.3132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7">
        <v>7.2542000000000009</v>
      </c>
      <c r="AS42" s="7">
        <v>4.4573999999999998</v>
      </c>
      <c r="AT42" s="7">
        <v>1.8354000000000001</v>
      </c>
      <c r="AU42" s="7">
        <v>2.5345999999999997</v>
      </c>
      <c r="AV42" s="8">
        <v>4.3</v>
      </c>
      <c r="AW42" s="7">
        <v>3.496</v>
      </c>
      <c r="AX42" s="7">
        <v>1.6605999999999999</v>
      </c>
      <c r="AY42" s="7">
        <v>3.6708000000000003</v>
      </c>
      <c r="AZ42" s="7">
        <v>8.74</v>
      </c>
      <c r="BA42" s="7">
        <v>5.4188000000000001</v>
      </c>
      <c r="BB42" s="7">
        <v>108.376</v>
      </c>
      <c r="BC42" s="7">
        <v>13.984</v>
      </c>
      <c r="BD42" s="7">
        <v>0.26219999999999999</v>
      </c>
      <c r="BE42" s="7">
        <v>7.0619199999999998</v>
      </c>
      <c r="BF42" s="7">
        <v>1687.694</v>
      </c>
      <c r="BG42" s="7">
        <v>0.80408000000000002</v>
      </c>
      <c r="BH42" s="7">
        <v>1.5732000000000002</v>
      </c>
      <c r="BI42" s="7">
        <v>4.8070000000000004</v>
      </c>
      <c r="BJ42" s="7">
        <v>2.0101999999999998</v>
      </c>
      <c r="BK42" s="7">
        <v>2.4471999999999996</v>
      </c>
      <c r="BL42" s="7">
        <v>4.4573999999999998</v>
      </c>
      <c r="BM42" s="7">
        <v>3.6708000000000003</v>
      </c>
      <c r="BN42" s="7">
        <v>1.748</v>
      </c>
      <c r="BO42" s="7">
        <v>3.9329999999999998</v>
      </c>
      <c r="BP42" s="7">
        <v>61.7044</v>
      </c>
      <c r="BQ42" s="7">
        <v>2320.267686424474</v>
      </c>
      <c r="BR42" s="7">
        <v>1.0487999999999993</v>
      </c>
      <c r="BS42" s="7">
        <v>4.902266</v>
      </c>
      <c r="BT42" s="7">
        <v>1.9332879999999997</v>
      </c>
      <c r="BU42" s="7">
        <v>2.58704</v>
      </c>
      <c r="BV42" s="7">
        <v>4.5203279999999992</v>
      </c>
      <c r="BW42" s="7">
        <v>3.8525919999999996</v>
      </c>
      <c r="BX42" s="7">
        <v>1.8353999999999999</v>
      </c>
      <c r="BY42" s="7">
        <v>3.915519999999999</v>
      </c>
      <c r="BZ42" s="7">
        <v>8.7662199999999988</v>
      </c>
      <c r="CA42" s="7">
        <v>4.96</v>
      </c>
      <c r="CB42" s="7">
        <v>3.4440000000000004</v>
      </c>
      <c r="CC42" s="7">
        <v>7.7759999999999998</v>
      </c>
      <c r="CD42" s="7">
        <v>3.645</v>
      </c>
      <c r="CE42" s="7">
        <v>8.6050000000000004</v>
      </c>
      <c r="CF42" s="7">
        <v>5.6880000000000006</v>
      </c>
    </row>
    <row r="43" spans="1:84" x14ac:dyDescent="0.3">
      <c r="A43" s="105"/>
      <c r="B43" s="27" t="s">
        <v>111</v>
      </c>
      <c r="C43" s="37" t="s">
        <v>144</v>
      </c>
      <c r="F43" s="22" t="s">
        <v>132</v>
      </c>
      <c r="G43" s="22" t="s">
        <v>132</v>
      </c>
      <c r="H43" s="22" t="s">
        <v>132</v>
      </c>
      <c r="I43" s="22" t="s">
        <v>132</v>
      </c>
      <c r="J43" s="22" t="s">
        <v>132</v>
      </c>
      <c r="K43" s="34"/>
      <c r="M43" s="7">
        <v>985</v>
      </c>
      <c r="N43" s="7">
        <v>15</v>
      </c>
      <c r="O43" s="7">
        <v>0</v>
      </c>
      <c r="P43" s="7">
        <v>942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188</v>
      </c>
      <c r="AB43" s="7">
        <v>3682</v>
      </c>
      <c r="AC43" s="7">
        <v>3682</v>
      </c>
      <c r="AD43" s="7">
        <v>0</v>
      </c>
      <c r="AE43" s="7">
        <v>788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7">
        <v>0</v>
      </c>
      <c r="AS43" s="7">
        <v>788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12.58</v>
      </c>
      <c r="BF43" s="7">
        <v>3007</v>
      </c>
      <c r="BG43" s="7">
        <v>1.43</v>
      </c>
      <c r="BH43" s="7">
        <v>0</v>
      </c>
      <c r="BI43" s="7">
        <v>788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5313.3843212237089</v>
      </c>
      <c r="BR43" s="7">
        <v>0</v>
      </c>
      <c r="BS43" s="7">
        <v>788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</row>
    <row r="44" spans="1:84" x14ac:dyDescent="0.3">
      <c r="A44" s="105"/>
      <c r="B44" s="27" t="s">
        <v>112</v>
      </c>
      <c r="C44" s="37" t="s">
        <v>144</v>
      </c>
      <c r="F44" s="22" t="s">
        <v>132</v>
      </c>
      <c r="G44" s="22" t="s">
        <v>132</v>
      </c>
      <c r="H44" s="22" t="s">
        <v>132</v>
      </c>
      <c r="I44" s="22" t="s">
        <v>132</v>
      </c>
      <c r="J44" s="22" t="s">
        <v>132</v>
      </c>
      <c r="K44" s="34"/>
      <c r="M44" s="7">
        <v>970</v>
      </c>
      <c r="N44" s="7">
        <v>30</v>
      </c>
      <c r="O44" s="7">
        <v>0</v>
      </c>
      <c r="P44" s="7">
        <v>584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3669</v>
      </c>
      <c r="AC44" s="7">
        <v>3669</v>
      </c>
      <c r="AD44" s="7">
        <v>0</v>
      </c>
      <c r="AE44" s="7">
        <v>0</v>
      </c>
      <c r="AF44" s="7">
        <v>995</v>
      </c>
      <c r="AG44" s="7">
        <v>0</v>
      </c>
      <c r="AH44" s="7">
        <v>995</v>
      </c>
      <c r="AI44" s="7">
        <v>0</v>
      </c>
      <c r="AJ44" s="7">
        <v>0</v>
      </c>
      <c r="AK44" s="7">
        <v>0</v>
      </c>
      <c r="AL44" s="7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7">
        <v>0</v>
      </c>
      <c r="AS44" s="7">
        <v>0</v>
      </c>
      <c r="AT44" s="7">
        <v>995</v>
      </c>
      <c r="AU44" s="7">
        <v>0</v>
      </c>
      <c r="AV44" s="7">
        <v>995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12.54</v>
      </c>
      <c r="BF44" s="7">
        <v>2996</v>
      </c>
      <c r="BG44" s="7">
        <v>1.42</v>
      </c>
      <c r="BH44" s="7">
        <v>0</v>
      </c>
      <c r="BI44" s="7">
        <v>0</v>
      </c>
      <c r="BJ44" s="7">
        <v>995</v>
      </c>
      <c r="BK44" s="7">
        <v>0</v>
      </c>
      <c r="BL44" s="7">
        <v>995</v>
      </c>
      <c r="BM44" s="7">
        <v>0</v>
      </c>
      <c r="BN44" s="7">
        <v>0</v>
      </c>
      <c r="BO44" s="7">
        <v>0</v>
      </c>
      <c r="BP44" s="7">
        <v>0</v>
      </c>
      <c r="BQ44" s="7">
        <v>3294.0726577437863</v>
      </c>
      <c r="BR44" s="7">
        <v>0</v>
      </c>
      <c r="BS44" s="7">
        <v>0</v>
      </c>
      <c r="BT44" s="7">
        <v>995</v>
      </c>
      <c r="BU44" s="7">
        <v>0</v>
      </c>
      <c r="BV44" s="7">
        <v>995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</row>
    <row r="45" spans="1:84" x14ac:dyDescent="0.3">
      <c r="A45" s="105"/>
      <c r="B45" s="27" t="s">
        <v>113</v>
      </c>
      <c r="C45" s="37" t="s">
        <v>144</v>
      </c>
      <c r="F45" s="22" t="s">
        <v>132</v>
      </c>
      <c r="G45" s="22" t="s">
        <v>132</v>
      </c>
      <c r="H45" s="22" t="s">
        <v>132</v>
      </c>
      <c r="I45" s="22" t="s">
        <v>133</v>
      </c>
      <c r="J45" s="22" t="s">
        <v>133</v>
      </c>
      <c r="K45" s="34"/>
      <c r="M45" s="7">
        <v>995</v>
      </c>
      <c r="N45" s="7">
        <v>5</v>
      </c>
      <c r="O45" s="7">
        <v>0</v>
      </c>
      <c r="P45" s="7">
        <v>720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3392</v>
      </c>
      <c r="AC45" s="7">
        <v>3392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985</v>
      </c>
      <c r="AJ45" s="7">
        <v>0</v>
      </c>
      <c r="AK45" s="7">
        <v>0</v>
      </c>
      <c r="AL45" s="7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985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11.58</v>
      </c>
      <c r="BF45" s="7">
        <v>2768</v>
      </c>
      <c r="BG45" s="7">
        <v>1.32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985</v>
      </c>
      <c r="BN45" s="7">
        <v>0</v>
      </c>
      <c r="BO45" s="7">
        <v>0</v>
      </c>
      <c r="BP45" s="7">
        <v>0</v>
      </c>
      <c r="BQ45" s="7">
        <v>4061.1854684512432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985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</row>
    <row r="46" spans="1:84" x14ac:dyDescent="0.3">
      <c r="A46" s="105"/>
      <c r="B46" s="27" t="s">
        <v>114</v>
      </c>
      <c r="C46" s="37" t="s">
        <v>144</v>
      </c>
      <c r="F46" s="22" t="s">
        <v>132</v>
      </c>
      <c r="G46" s="22" t="s">
        <v>132</v>
      </c>
      <c r="H46" s="22" t="s">
        <v>132</v>
      </c>
      <c r="I46" s="22" t="s">
        <v>133</v>
      </c>
      <c r="J46" s="22" t="s">
        <v>133</v>
      </c>
      <c r="K46" s="34"/>
      <c r="M46" s="7">
        <v>990</v>
      </c>
      <c r="N46" s="7">
        <v>10</v>
      </c>
      <c r="O46" s="7">
        <v>0</v>
      </c>
      <c r="P46" s="7">
        <v>840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4026</v>
      </c>
      <c r="AC46" s="7">
        <v>4026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980</v>
      </c>
      <c r="AK46" s="7">
        <v>0</v>
      </c>
      <c r="AL46" s="7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980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13.76</v>
      </c>
      <c r="BF46" s="7">
        <v>3288</v>
      </c>
      <c r="BG46" s="7">
        <v>1.57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980</v>
      </c>
      <c r="BO46" s="7">
        <v>0</v>
      </c>
      <c r="BP46" s="7">
        <v>0</v>
      </c>
      <c r="BQ46" s="7">
        <v>4738.049713193117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980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</row>
    <row r="47" spans="1:84" x14ac:dyDescent="0.3">
      <c r="A47" s="105"/>
      <c r="B47" s="27" t="s">
        <v>115</v>
      </c>
      <c r="C47" s="37" t="s">
        <v>144</v>
      </c>
      <c r="F47" s="22" t="s">
        <v>132</v>
      </c>
      <c r="G47" s="22" t="s">
        <v>132</v>
      </c>
      <c r="H47" s="22" t="s">
        <v>132</v>
      </c>
      <c r="I47" s="22" t="s">
        <v>132</v>
      </c>
      <c r="J47" s="22" t="s">
        <v>132</v>
      </c>
      <c r="K47" s="34"/>
      <c r="M47" s="7">
        <v>950</v>
      </c>
      <c r="N47" s="7">
        <v>50</v>
      </c>
      <c r="O47" s="7">
        <v>950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240</v>
      </c>
      <c r="W47" s="7">
        <v>182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141.96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129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127.39999999999999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</row>
    <row r="48" spans="1:84" x14ac:dyDescent="0.3">
      <c r="A48" s="105"/>
      <c r="B48" s="27" t="s">
        <v>116</v>
      </c>
      <c r="C48" s="37" t="s">
        <v>144</v>
      </c>
      <c r="F48" s="22" t="s">
        <v>132</v>
      </c>
      <c r="G48" s="22" t="s">
        <v>132</v>
      </c>
      <c r="H48" s="22" t="s">
        <v>132</v>
      </c>
      <c r="I48" s="22" t="s">
        <v>133</v>
      </c>
      <c r="J48" s="22" t="s">
        <v>133</v>
      </c>
      <c r="K48" s="34"/>
      <c r="M48" s="7">
        <v>950</v>
      </c>
      <c r="N48" s="7">
        <v>50</v>
      </c>
      <c r="O48" s="7">
        <v>950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160</v>
      </c>
      <c r="W48" s="7">
        <v>226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192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188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180.8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</row>
    <row r="49" spans="1:84" x14ac:dyDescent="0.3">
      <c r="A49" s="105"/>
      <c r="B49" s="27" t="s">
        <v>117</v>
      </c>
      <c r="C49" s="37" t="s">
        <v>144</v>
      </c>
      <c r="F49" s="22" t="s">
        <v>132</v>
      </c>
      <c r="G49" s="22" t="s">
        <v>132</v>
      </c>
      <c r="H49" s="22" t="s">
        <v>132</v>
      </c>
      <c r="I49" s="22" t="s">
        <v>132</v>
      </c>
      <c r="J49" s="22" t="s">
        <v>132</v>
      </c>
      <c r="K49" s="34"/>
      <c r="M49" s="7">
        <v>950</v>
      </c>
      <c r="N49" s="7">
        <v>50</v>
      </c>
      <c r="O49" s="7">
        <v>950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365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</row>
    <row r="50" spans="1:84" x14ac:dyDescent="0.3">
      <c r="A50" s="105"/>
      <c r="B50" s="27" t="s">
        <v>118</v>
      </c>
      <c r="C50" s="37" t="s">
        <v>144</v>
      </c>
      <c r="F50" s="22" t="s">
        <v>132</v>
      </c>
      <c r="G50" s="22" t="s">
        <v>132</v>
      </c>
      <c r="H50" s="22" t="s">
        <v>133</v>
      </c>
      <c r="I50" s="22" t="s">
        <v>133</v>
      </c>
      <c r="J50" s="22" t="s">
        <v>133</v>
      </c>
      <c r="K50" s="34"/>
      <c r="M50" s="7">
        <v>950</v>
      </c>
      <c r="N50" s="7">
        <v>50</v>
      </c>
      <c r="O50" s="7">
        <v>950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350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</row>
    <row r="51" spans="1:84" ht="19.95" customHeight="1" x14ac:dyDescent="0.3">
      <c r="A51" s="105"/>
      <c r="B51" s="27" t="s">
        <v>119</v>
      </c>
      <c r="C51" s="37" t="s">
        <v>144</v>
      </c>
      <c r="F51" s="22" t="s">
        <v>132</v>
      </c>
      <c r="G51" s="22" t="s">
        <v>132</v>
      </c>
      <c r="H51" s="22" t="s">
        <v>132</v>
      </c>
      <c r="I51" s="22" t="s">
        <v>132</v>
      </c>
      <c r="J51" s="22" t="s">
        <v>132</v>
      </c>
      <c r="K51" s="34"/>
      <c r="M51" s="7">
        <v>950</v>
      </c>
      <c r="N51" s="7">
        <v>50</v>
      </c>
      <c r="O51" s="7">
        <v>950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380</v>
      </c>
      <c r="AA51" s="7">
        <v>570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</row>
    <row r="53" spans="1:84" x14ac:dyDescent="0.3">
      <c r="A53" t="s">
        <v>125</v>
      </c>
    </row>
    <row r="54" spans="1:84" x14ac:dyDescent="0.3">
      <c r="A54" s="106" t="s">
        <v>124</v>
      </c>
      <c r="B54" s="1" t="s">
        <v>121</v>
      </c>
      <c r="C54" s="4"/>
      <c r="D54" t="s">
        <v>122</v>
      </c>
      <c r="E54" s="25" t="s">
        <v>140</v>
      </c>
      <c r="F54" s="22" t="s">
        <v>132</v>
      </c>
      <c r="G54" s="22" t="s">
        <v>132</v>
      </c>
      <c r="H54" s="22" t="s">
        <v>132</v>
      </c>
      <c r="I54" s="22" t="s">
        <v>132</v>
      </c>
      <c r="J54" s="22" t="s">
        <v>132</v>
      </c>
      <c r="K54" s="34"/>
      <c r="L54" s="6"/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</row>
    <row r="55" spans="1:84" x14ac:dyDescent="0.3">
      <c r="A55" s="106"/>
      <c r="B55" s="1" t="s">
        <v>123</v>
      </c>
      <c r="C55" s="4"/>
      <c r="E55" s="17"/>
      <c r="F55" s="22"/>
      <c r="G55" s="22"/>
      <c r="H55" s="22"/>
      <c r="I55" s="22"/>
      <c r="J55" s="22"/>
      <c r="K55" s="34"/>
    </row>
    <row r="56" spans="1:84" x14ac:dyDescent="0.3">
      <c r="A56" s="106"/>
      <c r="B56" s="1" t="s">
        <v>136</v>
      </c>
      <c r="C56" s="4"/>
      <c r="D56" t="s">
        <v>122</v>
      </c>
      <c r="E56" s="24">
        <v>0.05</v>
      </c>
      <c r="F56" s="22" t="s">
        <v>132</v>
      </c>
      <c r="G56" s="22" t="s">
        <v>133</v>
      </c>
      <c r="H56" s="22" t="s">
        <v>133</v>
      </c>
      <c r="I56" s="22" t="s">
        <v>133</v>
      </c>
      <c r="J56" s="22" t="s">
        <v>133</v>
      </c>
      <c r="K56" s="34"/>
      <c r="L56" s="3"/>
      <c r="M56" s="8">
        <v>0</v>
      </c>
      <c r="N56" s="8">
        <v>0</v>
      </c>
      <c r="O56" s="8">
        <v>273</v>
      </c>
      <c r="P56" s="8">
        <v>300</v>
      </c>
      <c r="Q56" s="8">
        <v>35</v>
      </c>
      <c r="R56" s="8">
        <v>72.8</v>
      </c>
      <c r="S56" s="8">
        <v>61.6</v>
      </c>
      <c r="T56" s="8">
        <v>0</v>
      </c>
      <c r="U56" s="8">
        <v>0</v>
      </c>
      <c r="V56" s="8">
        <v>65.900000000000006</v>
      </c>
      <c r="W56" s="8">
        <v>0</v>
      </c>
      <c r="X56" s="8">
        <v>0</v>
      </c>
      <c r="Y56" s="8">
        <v>0</v>
      </c>
      <c r="Z56" s="8">
        <v>26</v>
      </c>
      <c r="AA56" s="8">
        <v>0</v>
      </c>
      <c r="AB56" s="8">
        <v>0</v>
      </c>
      <c r="AC56" s="8">
        <v>1900</v>
      </c>
      <c r="AD56" s="8">
        <v>40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12</v>
      </c>
      <c r="AT56" s="8">
        <v>24.7</v>
      </c>
      <c r="AU56" s="8">
        <v>0</v>
      </c>
      <c r="AV56" s="8">
        <v>27.6</v>
      </c>
      <c r="AW56" s="8">
        <v>11.7</v>
      </c>
      <c r="AX56" s="8">
        <v>3.7</v>
      </c>
      <c r="AY56" s="8">
        <v>0</v>
      </c>
      <c r="AZ56" s="8">
        <v>26</v>
      </c>
      <c r="BA56" s="8">
        <v>11.4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</row>
    <row r="57" spans="1:84" x14ac:dyDescent="0.3">
      <c r="A57" s="106"/>
      <c r="B57" s="1" t="s">
        <v>123</v>
      </c>
      <c r="C57" s="4"/>
      <c r="E57" s="17"/>
      <c r="F57" s="22"/>
      <c r="G57" s="22"/>
      <c r="H57" s="22"/>
      <c r="I57" s="22"/>
      <c r="J57" s="22"/>
      <c r="K57" s="34"/>
    </row>
    <row r="58" spans="1:84" x14ac:dyDescent="0.3">
      <c r="A58" s="106"/>
      <c r="B58" s="1" t="s">
        <v>137</v>
      </c>
      <c r="C58" s="4"/>
      <c r="D58" t="s">
        <v>122</v>
      </c>
      <c r="E58" s="24">
        <v>0.05</v>
      </c>
      <c r="F58" s="22" t="s">
        <v>132</v>
      </c>
      <c r="G58" s="22" t="s">
        <v>133</v>
      </c>
      <c r="H58" s="22" t="s">
        <v>133</v>
      </c>
      <c r="I58" s="22" t="s">
        <v>133</v>
      </c>
      <c r="J58" s="22" t="s">
        <v>133</v>
      </c>
      <c r="K58" s="34"/>
      <c r="M58" s="8">
        <v>0</v>
      </c>
      <c r="N58" s="8">
        <v>0</v>
      </c>
      <c r="O58" s="8">
        <v>109.4</v>
      </c>
      <c r="P58" s="8">
        <v>440</v>
      </c>
      <c r="Q58" s="8">
        <v>35</v>
      </c>
      <c r="R58" s="8">
        <v>50</v>
      </c>
      <c r="S58" s="8">
        <v>43.6</v>
      </c>
      <c r="T58" s="8">
        <v>0</v>
      </c>
      <c r="U58" s="8">
        <v>0</v>
      </c>
      <c r="V58" s="8">
        <v>17</v>
      </c>
      <c r="W58" s="8">
        <v>0</v>
      </c>
      <c r="X58" s="8">
        <v>0</v>
      </c>
      <c r="Y58" s="8">
        <v>0</v>
      </c>
      <c r="Z58" s="8">
        <v>6.5</v>
      </c>
      <c r="AA58" s="8">
        <v>0</v>
      </c>
      <c r="AB58" s="8">
        <v>0</v>
      </c>
      <c r="AC58" s="8">
        <v>2200</v>
      </c>
      <c r="AD58" s="8">
        <v>16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25.5</v>
      </c>
      <c r="AT58" s="8">
        <v>13.7</v>
      </c>
      <c r="AU58" s="8">
        <v>0</v>
      </c>
      <c r="AV58" s="8">
        <v>18.3</v>
      </c>
      <c r="AW58" s="8">
        <v>13.5</v>
      </c>
      <c r="AX58" s="8">
        <v>5.12</v>
      </c>
      <c r="AY58" s="8">
        <v>0</v>
      </c>
      <c r="AZ58" s="8">
        <v>28.6</v>
      </c>
      <c r="BA58" s="8">
        <v>20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</row>
    <row r="59" spans="1:84" x14ac:dyDescent="0.3">
      <c r="A59" s="106"/>
      <c r="B59" s="1" t="s">
        <v>123</v>
      </c>
      <c r="C59" s="4"/>
      <c r="E59" s="17"/>
      <c r="F59" s="17"/>
      <c r="G59" s="17"/>
      <c r="H59" s="17"/>
      <c r="I59" s="17"/>
      <c r="J59" s="17"/>
      <c r="K59" s="36"/>
    </row>
    <row r="60" spans="1:84" x14ac:dyDescent="0.3">
      <c r="A60" s="106"/>
      <c r="B60" s="1" t="s">
        <v>135</v>
      </c>
      <c r="C60" s="4"/>
      <c r="D60" t="s">
        <v>122</v>
      </c>
      <c r="E60" s="24">
        <v>0.2</v>
      </c>
      <c r="F60" s="22" t="s">
        <v>133</v>
      </c>
      <c r="G60" s="22" t="s">
        <v>132</v>
      </c>
      <c r="H60" s="22" t="s">
        <v>133</v>
      </c>
      <c r="I60" s="22" t="s">
        <v>133</v>
      </c>
      <c r="J60" s="22" t="s">
        <v>133</v>
      </c>
      <c r="K60" s="34"/>
      <c r="M60" s="8">
        <v>0</v>
      </c>
      <c r="N60" s="8">
        <v>0</v>
      </c>
      <c r="O60" s="8">
        <v>276.60000000000002</v>
      </c>
      <c r="P60" s="8">
        <v>320</v>
      </c>
      <c r="Q60" s="8">
        <v>22.4</v>
      </c>
      <c r="R60" s="8">
        <v>75.8</v>
      </c>
      <c r="S60" s="8">
        <v>33.799999999999997</v>
      </c>
      <c r="T60" s="8">
        <v>0</v>
      </c>
      <c r="U60" s="8">
        <v>0</v>
      </c>
      <c r="V60" s="8">
        <v>60</v>
      </c>
      <c r="W60" s="8">
        <v>0</v>
      </c>
      <c r="X60" s="8">
        <v>0</v>
      </c>
      <c r="Y60" s="8">
        <v>0</v>
      </c>
      <c r="Z60" s="8">
        <v>26</v>
      </c>
      <c r="AA60" s="8">
        <v>0</v>
      </c>
      <c r="AB60" s="8">
        <v>1750</v>
      </c>
      <c r="AC60" s="8">
        <v>0</v>
      </c>
      <c r="AD60" s="8">
        <v>48.2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18.100000000000001</v>
      </c>
      <c r="AT60" s="8">
        <v>51.6</v>
      </c>
      <c r="AU60" s="8">
        <v>0</v>
      </c>
      <c r="AV60" s="8">
        <v>54.1</v>
      </c>
      <c r="AW60" s="8">
        <v>8.1999999999999993</v>
      </c>
      <c r="AX60" s="8">
        <v>3.7</v>
      </c>
      <c r="AY60" s="8">
        <v>0</v>
      </c>
      <c r="AZ60" s="8">
        <v>27.9</v>
      </c>
      <c r="BA60" s="8">
        <v>10.7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</row>
    <row r="61" spans="1:84" x14ac:dyDescent="0.3">
      <c r="A61" s="106" t="s">
        <v>124</v>
      </c>
      <c r="B61" s="1" t="s">
        <v>123</v>
      </c>
      <c r="C61" s="4"/>
      <c r="E61" s="17"/>
      <c r="F61" s="17"/>
      <c r="G61" s="17"/>
      <c r="H61" s="17"/>
      <c r="I61" s="17"/>
      <c r="J61" s="17"/>
      <c r="K61" s="36"/>
    </row>
    <row r="62" spans="1:84" x14ac:dyDescent="0.3">
      <c r="A62" s="106"/>
      <c r="B62" s="1" t="s">
        <v>146</v>
      </c>
      <c r="C62" s="4"/>
      <c r="D62" t="s">
        <v>122</v>
      </c>
      <c r="E62" s="24">
        <v>0.35</v>
      </c>
      <c r="F62" s="22" t="s">
        <v>133</v>
      </c>
      <c r="G62" s="22" t="s">
        <v>132</v>
      </c>
      <c r="H62" s="22" t="s">
        <v>133</v>
      </c>
      <c r="I62" s="22" t="s">
        <v>133</v>
      </c>
      <c r="J62" s="22" t="s">
        <v>133</v>
      </c>
      <c r="K62" s="34"/>
      <c r="M62" s="8">
        <v>0</v>
      </c>
      <c r="N62" s="8">
        <v>0</v>
      </c>
      <c r="O62" s="8">
        <v>131</v>
      </c>
      <c r="P62" s="8">
        <v>400</v>
      </c>
      <c r="Q62" s="8">
        <v>25</v>
      </c>
      <c r="R62" s="8">
        <v>50.3</v>
      </c>
      <c r="S62" s="8">
        <v>46.9</v>
      </c>
      <c r="T62" s="8">
        <v>0</v>
      </c>
      <c r="U62" s="8">
        <v>0</v>
      </c>
      <c r="V62" s="8">
        <v>27</v>
      </c>
      <c r="W62" s="8">
        <v>0</v>
      </c>
      <c r="X62" s="8">
        <v>0</v>
      </c>
      <c r="Y62" s="8">
        <v>0</v>
      </c>
      <c r="Z62" s="8">
        <v>4.5</v>
      </c>
      <c r="AA62" s="8">
        <v>0</v>
      </c>
      <c r="AB62" s="8">
        <v>2000</v>
      </c>
      <c r="AC62" s="8">
        <v>0</v>
      </c>
      <c r="AD62" s="8">
        <v>10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27.4</v>
      </c>
      <c r="AT62" s="8">
        <v>11.5</v>
      </c>
      <c r="AU62" s="8">
        <v>0</v>
      </c>
      <c r="AV62" s="8">
        <v>16.5</v>
      </c>
      <c r="AW62" s="8">
        <v>10.6</v>
      </c>
      <c r="AX62" s="8">
        <v>4.7</v>
      </c>
      <c r="AY62" s="8">
        <v>0</v>
      </c>
      <c r="AZ62" s="8">
        <v>33.799999999999997</v>
      </c>
      <c r="BA62" s="8">
        <v>14.6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38"/>
    </row>
    <row r="63" spans="1:84" x14ac:dyDescent="0.3">
      <c r="A63" s="106"/>
    </row>
    <row r="64" spans="1:84" x14ac:dyDescent="0.3">
      <c r="A64" s="106"/>
    </row>
    <row r="65" spans="1:5" x14ac:dyDescent="0.3">
      <c r="A65" s="106"/>
    </row>
    <row r="66" spans="1:5" x14ac:dyDescent="0.3">
      <c r="A66" s="106"/>
    </row>
    <row r="67" spans="1:5" x14ac:dyDescent="0.3">
      <c r="A67" s="106"/>
    </row>
    <row r="74" spans="1:5" x14ac:dyDescent="0.3">
      <c r="A74" s="15" t="s">
        <v>229</v>
      </c>
    </row>
    <row r="75" spans="1:5" x14ac:dyDescent="0.3">
      <c r="A75" t="s">
        <v>176</v>
      </c>
      <c r="E75" t="s">
        <v>230</v>
      </c>
    </row>
    <row r="76" spans="1:5" x14ac:dyDescent="0.3">
      <c r="A76" t="s">
        <v>177</v>
      </c>
      <c r="E76" t="s">
        <v>231</v>
      </c>
    </row>
    <row r="77" spans="1:5" x14ac:dyDescent="0.3">
      <c r="A77" t="s">
        <v>178</v>
      </c>
      <c r="E77" t="s">
        <v>232</v>
      </c>
    </row>
    <row r="78" spans="1:5" x14ac:dyDescent="0.3">
      <c r="A78" t="s">
        <v>179</v>
      </c>
    </row>
    <row r="79" spans="1:5" x14ac:dyDescent="0.3">
      <c r="A79" t="s">
        <v>180</v>
      </c>
    </row>
    <row r="80" spans="1:5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  <row r="101" spans="1:1" x14ac:dyDescent="0.3">
      <c r="A101" t="s">
        <v>202</v>
      </c>
    </row>
    <row r="102" spans="1:1" x14ac:dyDescent="0.3">
      <c r="A102" t="s">
        <v>203</v>
      </c>
    </row>
    <row r="103" spans="1:1" x14ac:dyDescent="0.3">
      <c r="A103" t="s">
        <v>204</v>
      </c>
    </row>
    <row r="104" spans="1:1" x14ac:dyDescent="0.3">
      <c r="A104" t="s">
        <v>205</v>
      </c>
    </row>
    <row r="105" spans="1:1" x14ac:dyDescent="0.3">
      <c r="A105" t="s">
        <v>206</v>
      </c>
    </row>
    <row r="106" spans="1:1" x14ac:dyDescent="0.3">
      <c r="A106" t="s">
        <v>207</v>
      </c>
    </row>
    <row r="107" spans="1:1" x14ac:dyDescent="0.3">
      <c r="A107" t="s">
        <v>208</v>
      </c>
    </row>
    <row r="108" spans="1:1" x14ac:dyDescent="0.3">
      <c r="A108" t="s">
        <v>209</v>
      </c>
    </row>
    <row r="109" spans="1:1" x14ac:dyDescent="0.3">
      <c r="A109" t="s">
        <v>210</v>
      </c>
    </row>
    <row r="110" spans="1:1" x14ac:dyDescent="0.3">
      <c r="A110" t="s">
        <v>211</v>
      </c>
    </row>
    <row r="111" spans="1:1" x14ac:dyDescent="0.3">
      <c r="A111" t="s">
        <v>212</v>
      </c>
    </row>
    <row r="112" spans="1:1" x14ac:dyDescent="0.3">
      <c r="A112" t="s">
        <v>213</v>
      </c>
    </row>
    <row r="113" spans="1:1" x14ac:dyDescent="0.3">
      <c r="A113" t="s">
        <v>214</v>
      </c>
    </row>
    <row r="114" spans="1:1" x14ac:dyDescent="0.3">
      <c r="A114" t="s">
        <v>215</v>
      </c>
    </row>
    <row r="115" spans="1:1" x14ac:dyDescent="0.3">
      <c r="A115" t="s">
        <v>216</v>
      </c>
    </row>
    <row r="116" spans="1:1" x14ac:dyDescent="0.3">
      <c r="A116" t="s">
        <v>217</v>
      </c>
    </row>
    <row r="117" spans="1:1" x14ac:dyDescent="0.3">
      <c r="A117" t="s">
        <v>218</v>
      </c>
    </row>
    <row r="118" spans="1:1" x14ac:dyDescent="0.3">
      <c r="A118" t="s">
        <v>219</v>
      </c>
    </row>
    <row r="119" spans="1:1" x14ac:dyDescent="0.3">
      <c r="A119" t="s">
        <v>220</v>
      </c>
    </row>
    <row r="120" spans="1:1" x14ac:dyDescent="0.3">
      <c r="A120" t="s">
        <v>221</v>
      </c>
    </row>
    <row r="121" spans="1:1" x14ac:dyDescent="0.3">
      <c r="A121" t="s">
        <v>222</v>
      </c>
    </row>
    <row r="122" spans="1:1" x14ac:dyDescent="0.3">
      <c r="A122" t="s">
        <v>223</v>
      </c>
    </row>
    <row r="123" spans="1:1" x14ac:dyDescent="0.3">
      <c r="A123" t="s">
        <v>224</v>
      </c>
    </row>
    <row r="124" spans="1:1" x14ac:dyDescent="0.3">
      <c r="A124" t="s">
        <v>225</v>
      </c>
    </row>
    <row r="125" spans="1:1" x14ac:dyDescent="0.3">
      <c r="A125" t="s">
        <v>226</v>
      </c>
    </row>
    <row r="126" spans="1:1" x14ac:dyDescent="0.3">
      <c r="A126" t="s">
        <v>227</v>
      </c>
    </row>
    <row r="127" spans="1:1" x14ac:dyDescent="0.3">
      <c r="A127" t="s">
        <v>228</v>
      </c>
    </row>
  </sheetData>
  <mergeCells count="4">
    <mergeCell ref="A4:A51"/>
    <mergeCell ref="A54:A60"/>
    <mergeCell ref="F1:J1"/>
    <mergeCell ref="A61:A67"/>
  </mergeCells>
  <conditionalFormatting sqref="F9:F10 F4 F19:F20 F26:F27 F29 F32 F35:F36 F41 H41 H35:H36 H32 H29 H26:H27 H19:H20 H9:H10 H4">
    <cfRule type="colorScale" priority="50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7:F8 H7:H8">
    <cfRule type="colorScale" priority="49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14:F15 F11 H14:H15 H11">
    <cfRule type="colorScale" priority="48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16:F18 H16:H18">
    <cfRule type="colorScale" priority="47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21:F22 H21:H22">
    <cfRule type="colorScale" priority="46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H24 F24">
    <cfRule type="colorScale" priority="45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H25 F25">
    <cfRule type="colorScale" priority="44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28 H28">
    <cfRule type="colorScale" priority="43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30 H30">
    <cfRule type="colorScale" priority="42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31 H31">
    <cfRule type="colorScale" priority="41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33 H33">
    <cfRule type="colorScale" priority="40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34 H34">
    <cfRule type="colorScale" priority="39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37:F40 H37:H40">
    <cfRule type="colorScale" priority="38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42 H42">
    <cfRule type="colorScale" priority="37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43:F46 H43:H46">
    <cfRule type="colorScale" priority="36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47:F51 H47:H51">
    <cfRule type="colorScale" priority="35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6 H6">
    <cfRule type="colorScale" priority="32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H5 F5">
    <cfRule type="colorScale" priority="31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12 H12">
    <cfRule type="colorScale" priority="30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55:H55">
    <cfRule type="colorScale" priority="27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57:H57">
    <cfRule type="colorScale" priority="26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56">
    <cfRule type="colorScale" priority="25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54:K54">
    <cfRule type="colorScale" priority="28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9:G10 G4 G19:G20 G26:G27 G29 G32 G35:G36 G41">
    <cfRule type="colorScale" priority="24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7:G8">
    <cfRule type="colorScale" priority="23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14:G15 G11">
    <cfRule type="colorScale" priority="22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16:G18">
    <cfRule type="colorScale" priority="21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21:G22">
    <cfRule type="colorScale" priority="20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24">
    <cfRule type="colorScale" priority="19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25">
    <cfRule type="colorScale" priority="18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28">
    <cfRule type="colorScale" priority="17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30">
    <cfRule type="colorScale" priority="16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31">
    <cfRule type="colorScale" priority="15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33">
    <cfRule type="colorScale" priority="14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34">
    <cfRule type="colorScale" priority="13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37:G40">
    <cfRule type="colorScale" priority="12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42">
    <cfRule type="colorScale" priority="11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43:G46">
    <cfRule type="colorScale" priority="10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47:G51">
    <cfRule type="colorScale" priority="9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6">
    <cfRule type="colorScale" priority="8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5">
    <cfRule type="colorScale" priority="7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12">
    <cfRule type="colorScale" priority="6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F58">
    <cfRule type="colorScale" priority="5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62">
    <cfRule type="colorScale" priority="3">
      <colorScale>
        <cfvo type="num" val="0"/>
        <cfvo type="num" val="1"/>
        <color theme="5" tint="0.59999389629810485"/>
        <color theme="9" tint="0.59999389629810485"/>
      </colorScale>
    </cfRule>
  </conditionalFormatting>
  <conditionalFormatting sqref="G60">
    <cfRule type="colorScale" priority="1">
      <colorScale>
        <cfvo type="num" val="0"/>
        <cfvo type="num" val="1"/>
        <color theme="5" tint="0.59999389629810485"/>
        <color theme="9" tint="0.59999389629810485"/>
      </colorScale>
    </cfRule>
  </conditionalFormatting>
  <dataValidations disablePrompts="1" count="1">
    <dataValidation errorStyle="information" allowBlank="1" showErrorMessage="1" sqref="I4:K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tabSelected="1" topLeftCell="A51" workbookViewId="0">
      <selection activeCell="C43" sqref="C43"/>
    </sheetView>
  </sheetViews>
  <sheetFormatPr defaultColWidth="11.19921875" defaultRowHeight="15.6" x14ac:dyDescent="0.3"/>
  <cols>
    <col min="1" max="1" width="31.5" customWidth="1"/>
    <col min="5" max="5" width="24.5" customWidth="1"/>
    <col min="9" max="9" width="25.69921875" customWidth="1"/>
    <col min="13" max="13" width="26" customWidth="1"/>
    <col min="17" max="17" width="28.5" customWidth="1"/>
    <col min="21" max="21" width="20.5" customWidth="1"/>
    <col min="25" max="25" width="29.5" customWidth="1"/>
    <col min="29" max="29" width="29.69921875" customWidth="1"/>
    <col min="33" max="33" width="24.19921875" customWidth="1"/>
    <col min="37" max="37" width="22.5" customWidth="1"/>
  </cols>
  <sheetData>
    <row r="1" spans="1:37" x14ac:dyDescent="0.3">
      <c r="C1" s="39"/>
      <c r="D1" s="39"/>
      <c r="E1" s="40"/>
      <c r="F1" s="39"/>
      <c r="G1" s="39"/>
      <c r="H1" s="39"/>
      <c r="I1" s="39"/>
      <c r="O1" s="39"/>
      <c r="P1" s="39"/>
      <c r="Q1" s="39"/>
      <c r="R1" s="39"/>
      <c r="S1" s="39"/>
      <c r="T1" s="39"/>
      <c r="U1" s="39"/>
      <c r="AA1" s="39"/>
      <c r="AB1" s="39"/>
      <c r="AC1" s="39"/>
      <c r="AD1" s="39"/>
      <c r="AE1" s="39"/>
      <c r="AF1" s="39"/>
      <c r="AG1" s="39"/>
    </row>
    <row r="2" spans="1:37" x14ac:dyDescent="0.3">
      <c r="C2" s="39"/>
      <c r="D2" s="39"/>
      <c r="E2" s="40"/>
      <c r="F2" s="39"/>
      <c r="G2" s="39"/>
      <c r="H2" s="39"/>
      <c r="I2" s="39"/>
      <c r="O2" s="39"/>
      <c r="P2" s="39"/>
      <c r="Q2" s="39"/>
      <c r="R2" s="39"/>
      <c r="S2" s="39"/>
      <c r="T2" s="39"/>
      <c r="U2" s="39"/>
      <c r="AA2" s="39"/>
      <c r="AB2" s="39"/>
      <c r="AC2" s="39"/>
      <c r="AD2" s="39"/>
      <c r="AE2" s="39"/>
      <c r="AF2" s="39"/>
      <c r="AG2" s="39"/>
    </row>
    <row r="3" spans="1:37" x14ac:dyDescent="0.3">
      <c r="C3" s="108" t="s">
        <v>147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O3" s="109" t="s">
        <v>148</v>
      </c>
      <c r="P3" s="109"/>
      <c r="Q3" s="109"/>
      <c r="R3" s="109"/>
      <c r="S3" s="109"/>
      <c r="T3" s="109"/>
      <c r="U3" s="109"/>
      <c r="V3" s="109"/>
      <c r="W3" s="109"/>
      <c r="X3" s="109"/>
      <c r="Y3" s="109"/>
      <c r="AA3" s="110" t="s">
        <v>149</v>
      </c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x14ac:dyDescent="0.3"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</row>
    <row r="5" spans="1:37" x14ac:dyDescent="0.3"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</row>
    <row r="6" spans="1:37" x14ac:dyDescent="0.3"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x14ac:dyDescent="0.3">
      <c r="B7" s="42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2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42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x14ac:dyDescent="0.3">
      <c r="C8" s="39"/>
      <c r="D8" s="39"/>
      <c r="E8" s="40"/>
      <c r="F8" s="39"/>
      <c r="G8" s="39"/>
      <c r="H8" s="39"/>
      <c r="I8" s="39"/>
      <c r="O8" s="39"/>
      <c r="P8" s="39"/>
      <c r="Q8" s="39"/>
      <c r="R8" s="39"/>
      <c r="S8" s="39"/>
      <c r="T8" s="39"/>
      <c r="U8" s="39"/>
      <c r="AA8" s="39"/>
      <c r="AB8" s="39"/>
      <c r="AC8" s="39"/>
      <c r="AD8" s="39"/>
      <c r="AE8" s="39"/>
      <c r="AF8" s="39"/>
      <c r="AG8" s="39"/>
    </row>
    <row r="9" spans="1:37" ht="18" x14ac:dyDescent="0.35">
      <c r="A9" s="45"/>
      <c r="B9" s="44" t="s">
        <v>150</v>
      </c>
      <c r="C9" s="46" t="s">
        <v>151</v>
      </c>
      <c r="D9" s="47"/>
      <c r="E9" s="48"/>
      <c r="F9" s="39"/>
      <c r="G9" s="49" t="s">
        <v>152</v>
      </c>
      <c r="H9" s="49"/>
      <c r="I9" s="49"/>
      <c r="K9" s="50" t="s">
        <v>139</v>
      </c>
      <c r="L9" s="2"/>
      <c r="M9" s="2"/>
      <c r="O9" s="51" t="s">
        <v>151</v>
      </c>
      <c r="P9" s="52"/>
      <c r="Q9" s="52"/>
      <c r="R9" s="39"/>
      <c r="S9" s="53" t="s">
        <v>152</v>
      </c>
      <c r="T9" s="53"/>
      <c r="U9" s="53"/>
      <c r="W9" s="54" t="s">
        <v>139</v>
      </c>
      <c r="X9" s="55"/>
      <c r="Y9" s="55"/>
      <c r="AA9" s="56" t="s">
        <v>151</v>
      </c>
      <c r="AB9" s="57"/>
      <c r="AC9" s="57"/>
      <c r="AD9" s="39"/>
      <c r="AE9" s="58" t="s">
        <v>152</v>
      </c>
      <c r="AF9" s="58"/>
      <c r="AG9" s="58"/>
      <c r="AI9" s="59" t="s">
        <v>139</v>
      </c>
      <c r="AJ9" s="60"/>
      <c r="AK9" s="60"/>
    </row>
    <row r="10" spans="1:37" x14ac:dyDescent="0.3">
      <c r="A10" s="42"/>
      <c r="C10" s="61" t="s">
        <v>154</v>
      </c>
      <c r="D10" s="47"/>
      <c r="E10" s="48"/>
      <c r="F10" s="39"/>
      <c r="G10" s="62" t="s">
        <v>155</v>
      </c>
      <c r="H10" s="62"/>
      <c r="I10" s="62"/>
      <c r="K10" s="2"/>
      <c r="L10" s="2"/>
      <c r="M10" s="2"/>
      <c r="O10" s="63" t="s">
        <v>154</v>
      </c>
      <c r="P10" s="52"/>
      <c r="Q10" s="52"/>
      <c r="R10" s="39"/>
      <c r="S10" s="64" t="s">
        <v>155</v>
      </c>
      <c r="T10" s="64"/>
      <c r="U10" s="64"/>
      <c r="W10" s="55"/>
      <c r="X10" s="55"/>
      <c r="Y10" s="55"/>
      <c r="AA10" s="65" t="s">
        <v>154</v>
      </c>
      <c r="AB10" s="57"/>
      <c r="AC10" s="57"/>
      <c r="AD10" s="39"/>
      <c r="AE10" s="66" t="s">
        <v>155</v>
      </c>
      <c r="AF10" s="66"/>
      <c r="AG10" s="66"/>
      <c r="AI10" s="60"/>
      <c r="AJ10" s="60"/>
      <c r="AK10" s="60"/>
    </row>
    <row r="11" spans="1:37" ht="18" x14ac:dyDescent="0.35">
      <c r="A11" s="67"/>
      <c r="B11" s="44" t="s">
        <v>156</v>
      </c>
      <c r="C11" s="68" t="s">
        <v>157</v>
      </c>
      <c r="D11" s="69"/>
      <c r="E11" s="70"/>
      <c r="F11" s="71"/>
      <c r="G11" s="69" t="s">
        <v>158</v>
      </c>
      <c r="H11" s="69"/>
      <c r="I11" s="69"/>
      <c r="J11" s="44"/>
      <c r="K11" s="44"/>
      <c r="L11" s="44" t="s">
        <v>159</v>
      </c>
      <c r="M11" s="44"/>
      <c r="N11" s="44"/>
      <c r="O11" s="68" t="s">
        <v>157</v>
      </c>
      <c r="P11" s="69"/>
      <c r="Q11" s="69"/>
      <c r="R11" s="71"/>
      <c r="S11" s="69" t="s">
        <v>158</v>
      </c>
      <c r="T11" s="69"/>
      <c r="U11" s="69"/>
      <c r="V11" s="44"/>
      <c r="W11" s="44"/>
      <c r="X11" s="44" t="s">
        <v>159</v>
      </c>
      <c r="AA11" s="68" t="s">
        <v>157</v>
      </c>
      <c r="AB11" s="69"/>
      <c r="AC11" s="69"/>
      <c r="AD11" s="71"/>
      <c r="AE11" s="69" t="s">
        <v>158</v>
      </c>
      <c r="AF11" s="69"/>
      <c r="AG11" s="69"/>
      <c r="AH11" s="44"/>
      <c r="AI11" s="44"/>
      <c r="AJ11" s="44" t="s">
        <v>159</v>
      </c>
      <c r="AK11" s="44"/>
    </row>
    <row r="12" spans="1:37" x14ac:dyDescent="0.3">
      <c r="A12" s="5"/>
      <c r="C12" s="69" t="s">
        <v>153</v>
      </c>
      <c r="D12" s="72" t="s">
        <v>153</v>
      </c>
      <c r="E12" s="73"/>
      <c r="F12" s="39"/>
      <c r="G12" s="69" t="s">
        <v>153</v>
      </c>
      <c r="H12" s="72" t="s">
        <v>153</v>
      </c>
      <c r="I12" s="72"/>
      <c r="J12" s="44"/>
      <c r="O12" s="69" t="s">
        <v>153</v>
      </c>
      <c r="P12" s="72" t="s">
        <v>153</v>
      </c>
      <c r="Q12" s="39"/>
      <c r="R12" s="39"/>
      <c r="S12" s="69" t="s">
        <v>153</v>
      </c>
      <c r="T12" s="72" t="s">
        <v>153</v>
      </c>
      <c r="U12" s="72"/>
      <c r="AA12" s="69" t="s">
        <v>153</v>
      </c>
      <c r="AB12" s="72" t="s">
        <v>153</v>
      </c>
      <c r="AC12" s="72"/>
      <c r="AD12" s="39"/>
      <c r="AE12" s="69" t="s">
        <v>153</v>
      </c>
      <c r="AF12" s="72" t="s">
        <v>153</v>
      </c>
      <c r="AG12" s="72"/>
    </row>
    <row r="13" spans="1:37" x14ac:dyDescent="0.3">
      <c r="A13" s="5"/>
      <c r="C13" s="39"/>
      <c r="D13" s="39"/>
      <c r="E13" s="40"/>
      <c r="F13" s="39"/>
      <c r="G13" s="39"/>
      <c r="H13" s="39"/>
      <c r="I13" s="39"/>
      <c r="J13" s="44"/>
      <c r="O13" s="39"/>
      <c r="P13" s="39"/>
      <c r="Q13" s="39"/>
      <c r="R13" s="39"/>
      <c r="S13" s="39"/>
      <c r="T13" s="39"/>
      <c r="U13" s="39"/>
      <c r="V13" s="39"/>
      <c r="AA13" s="39"/>
      <c r="AB13" s="39"/>
      <c r="AC13" s="39"/>
      <c r="AD13" s="39"/>
      <c r="AE13" s="39"/>
      <c r="AF13" s="39"/>
      <c r="AG13" s="39"/>
    </row>
    <row r="14" spans="1:37" x14ac:dyDescent="0.3">
      <c r="A14" s="74" t="s">
        <v>160</v>
      </c>
      <c r="B14" s="75" t="s">
        <v>161</v>
      </c>
      <c r="C14" s="76" t="s">
        <v>162</v>
      </c>
      <c r="D14" s="77" t="s">
        <v>163</v>
      </c>
      <c r="E14" s="78" t="s">
        <v>164</v>
      </c>
      <c r="F14" s="39"/>
      <c r="G14" s="79" t="s">
        <v>162</v>
      </c>
      <c r="H14" s="79" t="s">
        <v>163</v>
      </c>
      <c r="I14" s="80" t="s">
        <v>164</v>
      </c>
      <c r="J14" s="44"/>
      <c r="K14" s="81" t="s">
        <v>162</v>
      </c>
      <c r="L14" s="81" t="s">
        <v>163</v>
      </c>
      <c r="M14" s="80" t="s">
        <v>164</v>
      </c>
      <c r="O14" s="82" t="s">
        <v>162</v>
      </c>
      <c r="P14" s="82" t="s">
        <v>163</v>
      </c>
      <c r="Q14" s="80" t="s">
        <v>164</v>
      </c>
      <c r="R14" s="39"/>
      <c r="S14" s="83" t="s">
        <v>162</v>
      </c>
      <c r="T14" s="83" t="s">
        <v>163</v>
      </c>
      <c r="U14" s="80" t="s">
        <v>164</v>
      </c>
      <c r="V14" s="39"/>
      <c r="W14" s="84" t="s">
        <v>162</v>
      </c>
      <c r="X14" s="84" t="s">
        <v>163</v>
      </c>
      <c r="Y14" s="80" t="s">
        <v>164</v>
      </c>
      <c r="AA14" s="85" t="s">
        <v>162</v>
      </c>
      <c r="AB14" s="85" t="s">
        <v>163</v>
      </c>
      <c r="AC14" s="80" t="s">
        <v>164</v>
      </c>
      <c r="AD14" s="39"/>
      <c r="AE14" s="86" t="s">
        <v>162</v>
      </c>
      <c r="AF14" s="86" t="s">
        <v>163</v>
      </c>
      <c r="AG14" s="80" t="s">
        <v>164</v>
      </c>
      <c r="AI14" s="87" t="s">
        <v>162</v>
      </c>
      <c r="AJ14" s="87" t="s">
        <v>163</v>
      </c>
      <c r="AK14" s="80" t="s">
        <v>164</v>
      </c>
    </row>
    <row r="15" spans="1:37" x14ac:dyDescent="0.3">
      <c r="A15" s="5"/>
      <c r="B15" s="75"/>
      <c r="C15" s="76"/>
      <c r="D15" s="77"/>
      <c r="E15" s="88"/>
      <c r="F15" s="39"/>
      <c r="G15" s="79"/>
      <c r="H15" s="79"/>
      <c r="I15" s="89"/>
      <c r="J15" s="44"/>
      <c r="K15" s="81"/>
      <c r="L15" s="81"/>
      <c r="M15" s="89"/>
      <c r="O15" s="82"/>
      <c r="P15" s="82"/>
      <c r="Q15" s="89"/>
      <c r="R15" s="39"/>
      <c r="S15" s="83"/>
      <c r="T15" s="83"/>
      <c r="U15" s="89"/>
      <c r="V15" s="39"/>
      <c r="W15" s="84"/>
      <c r="X15" s="84"/>
      <c r="Y15" s="89"/>
      <c r="AA15" s="85"/>
      <c r="AB15" s="85"/>
      <c r="AC15" s="89"/>
      <c r="AD15" s="39"/>
      <c r="AE15" s="86"/>
      <c r="AF15" s="86"/>
      <c r="AG15" s="89"/>
      <c r="AI15" s="87"/>
      <c r="AJ15" s="87"/>
      <c r="AK15" s="89"/>
    </row>
    <row r="16" spans="1:37" x14ac:dyDescent="0.3">
      <c r="A16" s="90" t="s">
        <v>15</v>
      </c>
      <c r="B16" s="91" t="s">
        <v>165</v>
      </c>
      <c r="C16" s="76">
        <v>2650</v>
      </c>
      <c r="D16" s="76">
        <v>2700</v>
      </c>
      <c r="E16" s="104" t="str">
        <f>IF(ISBLANK(C16), IF(ISBLANK(D16),  "",  CONCATENATE($A16, " lt ", IF($B16 = "%", D16 / 100, D16))), IF(ISBLANK(D16), CONCATENATE($A16, " gt ", IF($B16 = "%", C16 / 100, C16)), CONCATENATE($A16, " btw ", IF($B16 = "%", C16 / 100, C16), " and ", IF($B16 = "%", D16 / 100, D16))))</f>
        <v>oebr btw 2650 and 2700</v>
      </c>
      <c r="F16" s="39"/>
      <c r="G16" s="79">
        <v>2650</v>
      </c>
      <c r="H16" s="79">
        <v>2700</v>
      </c>
      <c r="I16" s="104" t="str">
        <f>IF(ISBLANK(G16), IF(ISBLANK(H16),  "",  CONCATENATE($A16, " lt ", IF($B16 = "%", H16 / 100, H16))), IF(ISBLANK(H16), CONCATENATE($A16, " gt ", IF($B16 = "%", G16 / 100, G16)), CONCATENATE($A16, " btw ", IF($B16 = "%", G16 / 100, G16), " and ", IF($B16 = "%", H16 / 100, H16))))</f>
        <v>oebr btw 2650 and 2700</v>
      </c>
      <c r="J16" s="44"/>
      <c r="K16" s="81"/>
      <c r="L16" s="81"/>
      <c r="M16" s="104" t="str">
        <f>IF(ISBLANK(K16), IF(ISBLANK(L16),  "",  CONCATENATE($A16, " lt ", IF($B16 = "%", L16 / 100, L16))), IF(ISBLANK(L16), CONCATENATE($A16, " gt ", IF($B16 = "%", K16 / 100, K16)), CONCATENATE($A16, " btw ", IF($B16 = "%", K16 / 100, K16), " and ", IF($B16 = "%", L16 / 100, L16))))</f>
        <v/>
      </c>
      <c r="O16" s="82">
        <v>2750</v>
      </c>
      <c r="P16" s="82">
        <v>2800</v>
      </c>
      <c r="Q16" s="88" t="str">
        <f t="shared" ref="Q16:Q82" si="0">IF(ISBLANK(O16), IF(ISBLANK(P16),  "",  CONCATENATE($A16, " lt ", IF($B16 = "%", P16 / 100, P16))), IF(ISBLANK(P16), CONCATENATE($A16, " gt ", IF($B16 = "%", O16 / 100, O16)), CONCATENATE($A16, " btw ", IF($B16 = "%", O16 / 100, O16), " and ", IF($B16 = "%", P16 / 100, P16))))</f>
        <v>oebr btw 2750 and 2800</v>
      </c>
      <c r="R16" s="39"/>
      <c r="S16" s="83">
        <v>2750</v>
      </c>
      <c r="T16" s="83">
        <v>2800</v>
      </c>
      <c r="U16" s="88" t="str">
        <f t="shared" ref="U16:U82" si="1">IF(ISBLANK(S16), IF(ISBLANK(T16),  "",  CONCATENATE($A16, " lt ", IF($B16 = "%", T16 / 100, T16))), IF(ISBLANK(T16), CONCATENATE($A16, " gt ", IF($B16 = "%", S16 / 100, S16)), CONCATENATE($A16, " btw ", IF($B16 = "%", S16 / 100, S16), " and ", IF($B16 = "%", T16 / 100, T16))))</f>
        <v>oebr btw 2750 and 2800</v>
      </c>
      <c r="V16" s="39"/>
      <c r="W16" s="84"/>
      <c r="X16" s="84"/>
      <c r="Y16" s="88" t="str">
        <f t="shared" ref="Y16:Y82" si="2">IF(ISBLANK(W16), IF(ISBLANK(X16),  "",  CONCATENATE($A16, " lt ", IF($B16 = "%", X16 / 100, X16))), IF(ISBLANK(X16), CONCATENATE($A16, " gt ", IF($B16 = "%", W16 / 100, W16)), CONCATENATE($A16, " btw ", IF($B16 = "%", W16 / 100, W16), " and ", IF($B16 = "%", X16 / 100, X16))))</f>
        <v/>
      </c>
      <c r="AA16" s="85">
        <v>2850</v>
      </c>
      <c r="AB16" s="85">
        <v>2900</v>
      </c>
      <c r="AC16" s="88" t="str">
        <f t="shared" ref="AC16:AC82" si="3">IF(ISBLANK(AA16), IF(ISBLANK(AB16),  "",  CONCATENATE($A16, " lt ", IF($B16 = "%", AB16 / 100, AB16))), IF(ISBLANK(AB16), CONCATENATE($A16, " gt ", IF($B16 = "%", AA16 / 100, AA16)), CONCATENATE($A16, " btw ", IF($B16 = "%", AA16 / 100, AA16), " and ", IF($B16 = "%", AB16 / 100, AB16))))</f>
        <v>oebr btw 2850 and 2900</v>
      </c>
      <c r="AD16" s="39"/>
      <c r="AE16" s="86">
        <v>2800</v>
      </c>
      <c r="AF16" s="86">
        <v>2850</v>
      </c>
      <c r="AG16" s="88" t="str">
        <f t="shared" ref="AG16:AG82" si="4">IF(ISBLANK(AE16), IF(ISBLANK(AF16),  "",  CONCATENATE($A16, " lt ", IF($B16 = "%", AF16 / 100, AF16))), IF(ISBLANK(AF16), CONCATENATE($A16, " gt ", IF($B16 = "%", AE16 / 100, AE16)), CONCATENATE($A16, " btw ", IF($B16 = "%", AE16 / 100, AE16), " and ", IF($B16 = "%", AF16 / 100, AF16))))</f>
        <v>oebr btw 2800 and 2850</v>
      </c>
      <c r="AI16" s="87"/>
      <c r="AJ16" s="87"/>
      <c r="AK16" s="88" t="str">
        <f t="shared" ref="AK16:AK82" si="5">IF(ISBLANK(AI16), IF(ISBLANK(AJ16),  "",  CONCATENATE($A16, " lt ", IF($B16 = "%", AJ16 / 100, AJ16))), IF(ISBLANK(AJ16), CONCATENATE($A16, " gt ", IF($B16 = "%", AI16 / 100, AI16)), CONCATENATE($A16, " btw ", IF($B16 = "%", AI16 / 100, AI16), " and ", IF($B16 = "%", AJ16 / 100, AJ16))))</f>
        <v/>
      </c>
    </row>
    <row r="17" spans="1:37" x14ac:dyDescent="0.3">
      <c r="A17" s="92" t="s">
        <v>16</v>
      </c>
      <c r="B17" s="91" t="s">
        <v>165</v>
      </c>
      <c r="C17" s="76"/>
      <c r="D17" s="76"/>
      <c r="E17" s="104" t="str">
        <f t="shared" ref="E17:E82" si="6">IF(ISBLANK(C17), IF(ISBLANK(D17),  "",  CONCATENATE($A17, " lt ", IF($B17 = "%", D17 / 100, D17))), IF(ISBLANK(D17), CONCATENATE($A17, " gt ", IF($B17 = "%", C17 / 100, C17)), CONCATENATE($A17, " btw ", IF($B17 = "%", C17 / 100, C17), " and ", IF($B17 = "%", D17 / 100, D17))))</f>
        <v/>
      </c>
      <c r="F17" s="39"/>
      <c r="G17" s="79"/>
      <c r="H17" s="79"/>
      <c r="I17" s="104" t="str">
        <f t="shared" ref="I17:I82" si="7">IF(ISBLANK(G17), IF(ISBLANK(H17),  "",  CONCATENATE($A17, " lt ", IF($B17 = "%", H17 / 100, H17))), IF(ISBLANK(H17), CONCATENATE($A17, " gt ", IF($B17 = "%", G17 / 100, G17)), CONCATENATE($A17, " btw ", IF($B17 = "%", G17 / 100, G17), " and ", IF($B17 = "%", H17 / 100, H17))))</f>
        <v/>
      </c>
      <c r="J17" s="44"/>
      <c r="K17" s="81">
        <v>2500</v>
      </c>
      <c r="L17" s="81">
        <v>2550</v>
      </c>
      <c r="M17" s="104" t="str">
        <f t="shared" ref="M17:M83" si="8">IF(ISBLANK(K17), IF(ISBLANK(L17),  "",  CONCATENATE($A17, " lt ", IF($B17 = "%", L17 / 100, L17))), IF(ISBLANK(L17), CONCATENATE($A17, " gt ", IF($B17 = "%", K17 / 100, K17)), CONCATENATE($A17, " btw ", IF($B17 = "%", K17 / 100, K17), " and ", IF($B17 = "%", L17 / 100, L17))))</f>
        <v>oelh btw 2500 and 2550</v>
      </c>
      <c r="O17" s="82"/>
      <c r="P17" s="82"/>
      <c r="Q17" s="88" t="str">
        <f t="shared" si="0"/>
        <v/>
      </c>
      <c r="R17" s="39"/>
      <c r="S17" s="83"/>
      <c r="T17" s="83"/>
      <c r="U17" s="88" t="str">
        <f t="shared" si="1"/>
        <v/>
      </c>
      <c r="V17" s="39"/>
      <c r="W17" s="84">
        <v>2600</v>
      </c>
      <c r="X17" s="84">
        <v>2650</v>
      </c>
      <c r="Y17" s="88" t="str">
        <f t="shared" si="2"/>
        <v>oelh btw 2600 and 2650</v>
      </c>
      <c r="AA17" s="85"/>
      <c r="AB17" s="85"/>
      <c r="AC17" s="88" t="str">
        <f t="shared" si="3"/>
        <v/>
      </c>
      <c r="AD17" s="39"/>
      <c r="AE17" s="86"/>
      <c r="AF17" s="86"/>
      <c r="AG17" s="88" t="str">
        <f t="shared" si="4"/>
        <v/>
      </c>
      <c r="AI17" s="87">
        <v>2800</v>
      </c>
      <c r="AJ17" s="87">
        <v>2850</v>
      </c>
      <c r="AK17" s="88" t="str">
        <f t="shared" si="5"/>
        <v>oelh btw 2800 and 2850</v>
      </c>
    </row>
    <row r="18" spans="1:37" x14ac:dyDescent="0.3">
      <c r="A18" s="90" t="s">
        <v>3</v>
      </c>
      <c r="B18" s="91" t="s">
        <v>166</v>
      </c>
      <c r="C18" s="76">
        <v>152</v>
      </c>
      <c r="D18" s="76">
        <v>200</v>
      </c>
      <c r="E18" s="104" t="str">
        <f t="shared" si="6"/>
        <v>cp btw 152 and 200</v>
      </c>
      <c r="F18" s="39"/>
      <c r="G18" s="79">
        <v>147</v>
      </c>
      <c r="H18" s="79">
        <v>190</v>
      </c>
      <c r="I18" s="104" t="str">
        <f t="shared" si="7"/>
        <v>cp btw 147 and 190</v>
      </c>
      <c r="J18" s="44"/>
      <c r="K18" s="81">
        <v>137</v>
      </c>
      <c r="L18" s="81">
        <v>170</v>
      </c>
      <c r="M18" s="104" t="str">
        <f t="shared" si="8"/>
        <v>cp btw 137 and 170</v>
      </c>
      <c r="O18" s="82">
        <v>160</v>
      </c>
      <c r="P18" s="82">
        <v>200</v>
      </c>
      <c r="Q18" s="88" t="str">
        <f t="shared" si="0"/>
        <v>cp btw 160 and 200</v>
      </c>
      <c r="R18" s="39"/>
      <c r="S18" s="83">
        <v>155</v>
      </c>
      <c r="T18" s="83">
        <v>190</v>
      </c>
      <c r="U18" s="88" t="str">
        <f t="shared" si="1"/>
        <v>cp btw 155 and 190</v>
      </c>
      <c r="V18" s="39"/>
      <c r="W18" s="84">
        <v>145</v>
      </c>
      <c r="X18" s="84">
        <v>170</v>
      </c>
      <c r="Y18" s="88" t="str">
        <f t="shared" si="2"/>
        <v>cp btw 145 and 170</v>
      </c>
      <c r="AA18" s="85">
        <v>165</v>
      </c>
      <c r="AB18" s="85">
        <v>210</v>
      </c>
      <c r="AC18" s="88" t="str">
        <f t="shared" si="3"/>
        <v>cp btw 165 and 210</v>
      </c>
      <c r="AD18" s="39"/>
      <c r="AE18" s="86">
        <v>160</v>
      </c>
      <c r="AF18" s="86">
        <v>200</v>
      </c>
      <c r="AG18" s="88" t="str">
        <f t="shared" si="4"/>
        <v>cp btw 160 and 200</v>
      </c>
      <c r="AI18" s="87">
        <v>155</v>
      </c>
      <c r="AJ18" s="87">
        <v>180</v>
      </c>
      <c r="AK18" s="88" t="str">
        <f t="shared" si="5"/>
        <v>cp btw 155 and 180</v>
      </c>
    </row>
    <row r="19" spans="1:37" x14ac:dyDescent="0.3">
      <c r="A19" s="90" t="s">
        <v>4</v>
      </c>
      <c r="B19" s="91" t="s">
        <v>166</v>
      </c>
      <c r="C19" s="76"/>
      <c r="D19" s="76"/>
      <c r="E19" s="104" t="str">
        <f t="shared" si="6"/>
        <v/>
      </c>
      <c r="F19" s="39"/>
      <c r="G19" s="79"/>
      <c r="H19" s="79"/>
      <c r="I19" s="104" t="str">
        <f t="shared" si="7"/>
        <v/>
      </c>
      <c r="J19" s="44"/>
      <c r="K19" s="81">
        <v>35</v>
      </c>
      <c r="L19" s="81"/>
      <c r="M19" s="104" t="str">
        <f t="shared" si="8"/>
        <v>cfat gt 35</v>
      </c>
      <c r="O19" s="82"/>
      <c r="P19" s="82"/>
      <c r="Q19" s="88" t="str">
        <f t="shared" si="0"/>
        <v/>
      </c>
      <c r="R19" s="39"/>
      <c r="S19" s="83"/>
      <c r="T19" s="83"/>
      <c r="U19" s="88" t="str">
        <f t="shared" si="1"/>
        <v/>
      </c>
      <c r="V19" s="39"/>
      <c r="W19" s="84">
        <v>35</v>
      </c>
      <c r="X19" s="84"/>
      <c r="Y19" s="88" t="str">
        <f t="shared" si="2"/>
        <v>cfat gt 35</v>
      </c>
      <c r="AA19" s="85"/>
      <c r="AB19" s="85"/>
      <c r="AC19" s="88" t="str">
        <f t="shared" si="3"/>
        <v/>
      </c>
      <c r="AD19" s="39"/>
      <c r="AE19" s="86"/>
      <c r="AF19" s="86"/>
      <c r="AG19" s="88" t="str">
        <f t="shared" si="4"/>
        <v/>
      </c>
      <c r="AI19" s="87">
        <v>38</v>
      </c>
      <c r="AJ19" s="87"/>
      <c r="AK19" s="88" t="str">
        <f t="shared" si="5"/>
        <v>cfat gt 38</v>
      </c>
    </row>
    <row r="20" spans="1:37" x14ac:dyDescent="0.3">
      <c r="A20" s="90" t="s">
        <v>5</v>
      </c>
      <c r="B20" s="91" t="s">
        <v>166</v>
      </c>
      <c r="C20" s="76"/>
      <c r="D20" s="76">
        <v>65</v>
      </c>
      <c r="E20" s="104" t="str">
        <f t="shared" si="6"/>
        <v>cfibre lt 65</v>
      </c>
      <c r="F20" s="39"/>
      <c r="G20" s="79"/>
      <c r="H20" s="79">
        <v>75</v>
      </c>
      <c r="I20" s="104" t="str">
        <f t="shared" si="7"/>
        <v>cfibre lt 75</v>
      </c>
      <c r="J20" s="44"/>
      <c r="K20" s="81"/>
      <c r="L20" s="81">
        <v>85</v>
      </c>
      <c r="M20" s="104" t="str">
        <f t="shared" si="8"/>
        <v>cfibre lt 85</v>
      </c>
      <c r="O20" s="82"/>
      <c r="P20" s="82">
        <v>65</v>
      </c>
      <c r="Q20" s="88" t="str">
        <f t="shared" si="0"/>
        <v>cfibre lt 65</v>
      </c>
      <c r="R20" s="39"/>
      <c r="S20" s="83"/>
      <c r="T20" s="83">
        <v>75</v>
      </c>
      <c r="U20" s="88" t="str">
        <f t="shared" si="1"/>
        <v>cfibre lt 75</v>
      </c>
      <c r="V20" s="39"/>
      <c r="W20" s="84"/>
      <c r="X20" s="84">
        <v>85</v>
      </c>
      <c r="Y20" s="88" t="str">
        <f t="shared" si="2"/>
        <v>cfibre lt 85</v>
      </c>
      <c r="AA20" s="85"/>
      <c r="AB20" s="85">
        <v>60</v>
      </c>
      <c r="AC20" s="88" t="str">
        <f t="shared" si="3"/>
        <v>cfibre lt 60</v>
      </c>
      <c r="AD20" s="39"/>
      <c r="AE20" s="86"/>
      <c r="AF20" s="86">
        <v>75</v>
      </c>
      <c r="AG20" s="88" t="str">
        <f t="shared" si="4"/>
        <v>cfibre lt 75</v>
      </c>
      <c r="AI20" s="87"/>
      <c r="AJ20" s="87">
        <v>75</v>
      </c>
      <c r="AK20" s="88" t="str">
        <f t="shared" si="5"/>
        <v>cfibre lt 75</v>
      </c>
    </row>
    <row r="21" spans="1:37" x14ac:dyDescent="0.3">
      <c r="A21" s="90" t="s">
        <v>6</v>
      </c>
      <c r="B21" s="91" t="s">
        <v>166</v>
      </c>
      <c r="C21" s="76">
        <v>310</v>
      </c>
      <c r="D21" s="76"/>
      <c r="E21" s="104" t="str">
        <f t="shared" si="6"/>
        <v>staew gt 310</v>
      </c>
      <c r="F21" s="39"/>
      <c r="G21" s="79">
        <v>290</v>
      </c>
      <c r="H21" s="79"/>
      <c r="I21" s="104" t="str">
        <f t="shared" si="7"/>
        <v>staew gt 290</v>
      </c>
      <c r="J21" s="44"/>
      <c r="K21" s="81">
        <v>290</v>
      </c>
      <c r="L21" s="81"/>
      <c r="M21" s="104" t="str">
        <f t="shared" si="8"/>
        <v>staew gt 290</v>
      </c>
      <c r="O21" s="82">
        <v>320</v>
      </c>
      <c r="P21" s="82"/>
      <c r="Q21" s="88" t="str">
        <f t="shared" si="0"/>
        <v>staew gt 320</v>
      </c>
      <c r="R21" s="39"/>
      <c r="S21" s="83">
        <v>300</v>
      </c>
      <c r="T21" s="83"/>
      <c r="U21" s="88" t="str">
        <f t="shared" si="1"/>
        <v>staew gt 300</v>
      </c>
      <c r="V21" s="39"/>
      <c r="W21" s="84">
        <v>300</v>
      </c>
      <c r="X21" s="84"/>
      <c r="Y21" s="88" t="str">
        <f t="shared" si="2"/>
        <v>staew gt 300</v>
      </c>
      <c r="AA21" s="85">
        <v>330</v>
      </c>
      <c r="AB21" s="85"/>
      <c r="AC21" s="88" t="str">
        <f t="shared" si="3"/>
        <v>staew gt 330</v>
      </c>
      <c r="AD21" s="39"/>
      <c r="AE21" s="86">
        <v>305</v>
      </c>
      <c r="AF21" s="86"/>
      <c r="AG21" s="88" t="str">
        <f t="shared" si="4"/>
        <v>staew gt 305</v>
      </c>
      <c r="AI21" s="87">
        <v>325</v>
      </c>
      <c r="AJ21" s="87"/>
      <c r="AK21" s="88" t="str">
        <f t="shared" si="5"/>
        <v>staew gt 325</v>
      </c>
    </row>
    <row r="22" spans="1:37" x14ac:dyDescent="0.3">
      <c r="A22" s="90" t="s">
        <v>9</v>
      </c>
      <c r="B22" s="91" t="s">
        <v>166</v>
      </c>
      <c r="C22" s="76">
        <v>7.9</v>
      </c>
      <c r="D22" s="76">
        <v>8.9</v>
      </c>
      <c r="E22" s="104" t="str">
        <f t="shared" si="6"/>
        <v>ca btw 7,9 and 8,9</v>
      </c>
      <c r="F22" s="39"/>
      <c r="G22" s="79">
        <v>6.9</v>
      </c>
      <c r="H22" s="79">
        <v>8.8000000000000007</v>
      </c>
      <c r="I22" s="104" t="str">
        <f t="shared" si="7"/>
        <v>ca btw 6,9 and 8,8</v>
      </c>
      <c r="J22" s="44"/>
      <c r="K22" s="81">
        <v>35</v>
      </c>
      <c r="L22" s="81">
        <v>36</v>
      </c>
      <c r="M22" s="104" t="str">
        <f t="shared" si="8"/>
        <v>ca btw 35 and 36</v>
      </c>
      <c r="O22" s="82">
        <v>8</v>
      </c>
      <c r="P22" s="82">
        <v>9</v>
      </c>
      <c r="Q22" s="88" t="str">
        <f t="shared" si="0"/>
        <v>ca btw 8 and 9</v>
      </c>
      <c r="R22" s="39"/>
      <c r="S22" s="83">
        <v>7</v>
      </c>
      <c r="T22" s="83">
        <v>9</v>
      </c>
      <c r="U22" s="88" t="str">
        <f t="shared" si="1"/>
        <v>ca btw 7 and 9</v>
      </c>
      <c r="V22" s="39"/>
      <c r="W22" s="84">
        <v>37</v>
      </c>
      <c r="X22" s="84">
        <v>38</v>
      </c>
      <c r="Y22" s="88" t="str">
        <f t="shared" si="2"/>
        <v>ca btw 37 and 38</v>
      </c>
      <c r="AA22" s="85">
        <v>8.3000000000000007</v>
      </c>
      <c r="AB22" s="85">
        <v>9.3000000000000007</v>
      </c>
      <c r="AC22" s="88" t="str">
        <f t="shared" si="3"/>
        <v>ca btw 8,3 and 9,3</v>
      </c>
      <c r="AD22" s="39"/>
      <c r="AE22" s="93">
        <v>7.1</v>
      </c>
      <c r="AF22" s="86">
        <v>9</v>
      </c>
      <c r="AG22" s="88" t="str">
        <f t="shared" si="4"/>
        <v>ca btw 7,1 and 9</v>
      </c>
      <c r="AI22" s="87">
        <v>39</v>
      </c>
      <c r="AJ22" s="87">
        <v>40</v>
      </c>
      <c r="AK22" s="88" t="str">
        <f t="shared" si="5"/>
        <v>ca btw 39 and 40</v>
      </c>
    </row>
    <row r="23" spans="1:37" x14ac:dyDescent="0.3">
      <c r="A23" s="90" t="s">
        <v>13</v>
      </c>
      <c r="B23" s="91" t="s">
        <v>166</v>
      </c>
      <c r="C23" s="76">
        <v>1.4</v>
      </c>
      <c r="D23" s="76">
        <v>1.7</v>
      </c>
      <c r="E23" s="104" t="str">
        <f t="shared" si="6"/>
        <v>na btw 1,4 and 1,7</v>
      </c>
      <c r="F23" s="39"/>
      <c r="G23" s="79">
        <v>1.4</v>
      </c>
      <c r="H23" s="79">
        <v>1.7</v>
      </c>
      <c r="I23" s="104" t="str">
        <f t="shared" si="7"/>
        <v>na btw 1,4 and 1,7</v>
      </c>
      <c r="J23" s="44"/>
      <c r="K23" s="81">
        <v>1.3</v>
      </c>
      <c r="L23" s="81">
        <v>1.6</v>
      </c>
      <c r="M23" s="104" t="str">
        <f t="shared" si="8"/>
        <v>na btw 1,3 and 1,6</v>
      </c>
      <c r="O23" s="82">
        <v>1.4</v>
      </c>
      <c r="P23" s="82">
        <v>1.7</v>
      </c>
      <c r="Q23" s="88" t="str">
        <f t="shared" si="0"/>
        <v>na btw 1,4 and 1,7</v>
      </c>
      <c r="R23" s="39"/>
      <c r="S23" s="83">
        <v>1.4</v>
      </c>
      <c r="T23" s="83">
        <v>1.7</v>
      </c>
      <c r="U23" s="88" t="str">
        <f t="shared" si="1"/>
        <v>na btw 1,4 and 1,7</v>
      </c>
      <c r="V23" s="39"/>
      <c r="W23" s="84">
        <v>1.3</v>
      </c>
      <c r="X23" s="84">
        <v>1.6</v>
      </c>
      <c r="Y23" s="88" t="str">
        <f t="shared" si="2"/>
        <v>na btw 1,3 and 1,6</v>
      </c>
      <c r="AA23" s="94">
        <v>1.5</v>
      </c>
      <c r="AB23" s="85">
        <v>1.7</v>
      </c>
      <c r="AC23" s="88" t="str">
        <f t="shared" si="3"/>
        <v>na btw 1,5 and 1,7</v>
      </c>
      <c r="AD23" s="39"/>
      <c r="AE23" s="86">
        <v>1.4</v>
      </c>
      <c r="AF23" s="86">
        <v>1.7</v>
      </c>
      <c r="AG23" s="88" t="str">
        <f t="shared" si="4"/>
        <v>na btw 1,4 and 1,7</v>
      </c>
      <c r="AI23" s="95">
        <v>1.4</v>
      </c>
      <c r="AJ23" s="87">
        <v>1.6</v>
      </c>
      <c r="AK23" s="88" t="str">
        <f t="shared" si="5"/>
        <v>na btw 1,4 and 1,6</v>
      </c>
    </row>
    <row r="24" spans="1:37" x14ac:dyDescent="0.3">
      <c r="A24" s="90" t="s">
        <v>17</v>
      </c>
      <c r="B24" s="91" t="s">
        <v>166</v>
      </c>
      <c r="C24" s="76">
        <v>3.8</v>
      </c>
      <c r="D24" s="76"/>
      <c r="E24" s="104" t="str">
        <f t="shared" si="6"/>
        <v>opp gt 3,8</v>
      </c>
      <c r="F24" s="39"/>
      <c r="G24" s="79">
        <v>3.3</v>
      </c>
      <c r="H24" s="79"/>
      <c r="I24" s="104" t="str">
        <f t="shared" si="7"/>
        <v>opp gt 3,3</v>
      </c>
      <c r="J24" s="44"/>
      <c r="K24" s="81">
        <v>2.6</v>
      </c>
      <c r="L24" s="81"/>
      <c r="M24" s="104" t="str">
        <f t="shared" si="8"/>
        <v>opp gt 2,6</v>
      </c>
      <c r="O24" s="82">
        <v>4</v>
      </c>
      <c r="P24" s="82"/>
      <c r="Q24" s="88" t="str">
        <f t="shared" si="0"/>
        <v>opp gt 4</v>
      </c>
      <c r="R24" s="39"/>
      <c r="S24" s="83">
        <v>3.5</v>
      </c>
      <c r="T24" s="83"/>
      <c r="U24" s="88" t="str">
        <f t="shared" si="1"/>
        <v>opp gt 3,5</v>
      </c>
      <c r="V24" s="39"/>
      <c r="W24" s="84">
        <v>2.8</v>
      </c>
      <c r="X24" s="84"/>
      <c r="Y24" s="88" t="str">
        <f t="shared" si="2"/>
        <v>opp gt 2,8</v>
      </c>
      <c r="AA24" s="85">
        <v>4.2</v>
      </c>
      <c r="AB24" s="85"/>
      <c r="AC24" s="88" t="str">
        <f t="shared" si="3"/>
        <v>opp gt 4,2</v>
      </c>
      <c r="AD24" s="39"/>
      <c r="AE24" s="86">
        <v>3.6</v>
      </c>
      <c r="AF24" s="86"/>
      <c r="AG24" s="88" t="str">
        <f t="shared" si="4"/>
        <v>opp gt 3,6</v>
      </c>
      <c r="AI24" s="87">
        <v>3</v>
      </c>
      <c r="AJ24" s="87"/>
      <c r="AK24" s="88" t="str">
        <f t="shared" si="5"/>
        <v>opp gt 3</v>
      </c>
    </row>
    <row r="25" spans="1:37" x14ac:dyDescent="0.3">
      <c r="A25" s="90"/>
      <c r="B25" s="91"/>
      <c r="C25" s="76"/>
      <c r="D25" s="76"/>
      <c r="E25" s="104" t="str">
        <f t="shared" si="6"/>
        <v/>
      </c>
      <c r="F25" s="39"/>
      <c r="G25" s="79"/>
      <c r="H25" s="79"/>
      <c r="I25" s="104" t="str">
        <f t="shared" si="7"/>
        <v/>
      </c>
      <c r="J25" s="44"/>
      <c r="K25" s="81"/>
      <c r="L25" s="81"/>
      <c r="M25" s="104" t="str">
        <f t="shared" si="8"/>
        <v/>
      </c>
      <c r="O25" s="82"/>
      <c r="P25" s="82"/>
      <c r="Q25" s="88" t="str">
        <f t="shared" si="0"/>
        <v/>
      </c>
      <c r="R25" s="39"/>
      <c r="S25" s="83"/>
      <c r="T25" s="83"/>
      <c r="U25" s="88" t="str">
        <f t="shared" si="1"/>
        <v/>
      </c>
      <c r="V25" s="39"/>
      <c r="W25" s="84"/>
      <c r="X25" s="84"/>
      <c r="Y25" s="88" t="str">
        <f t="shared" si="2"/>
        <v/>
      </c>
      <c r="AA25" s="85"/>
      <c r="AB25" s="85"/>
      <c r="AC25" s="88" t="str">
        <f t="shared" si="3"/>
        <v/>
      </c>
      <c r="AD25" s="39"/>
      <c r="AE25" s="86"/>
      <c r="AF25" s="86"/>
      <c r="AG25" s="88" t="str">
        <f t="shared" si="4"/>
        <v/>
      </c>
      <c r="AI25" s="87"/>
      <c r="AJ25" s="87"/>
      <c r="AK25" s="88" t="str">
        <f t="shared" si="5"/>
        <v/>
      </c>
    </row>
    <row r="26" spans="1:37" x14ac:dyDescent="0.3">
      <c r="A26" s="96" t="s">
        <v>32</v>
      </c>
      <c r="B26" s="91" t="s">
        <v>166</v>
      </c>
      <c r="C26" s="76">
        <v>8.1999999999999993</v>
      </c>
      <c r="D26" s="76">
        <v>9.1</v>
      </c>
      <c r="E26" s="104" t="str">
        <f t="shared" si="6"/>
        <v>dlysp btw 8,2 and 9,1</v>
      </c>
      <c r="F26" s="39"/>
      <c r="G26" s="79">
        <v>6.5</v>
      </c>
      <c r="H26" s="79">
        <v>7.5</v>
      </c>
      <c r="I26" s="104" t="str">
        <f t="shared" si="7"/>
        <v>dlysp btw 6,5 and 7,5</v>
      </c>
      <c r="J26" s="44"/>
      <c r="K26" s="81">
        <v>5.6</v>
      </c>
      <c r="L26" s="81">
        <v>6.2</v>
      </c>
      <c r="M26" s="104" t="str">
        <f t="shared" si="8"/>
        <v>dlysp btw 5,6 and 6,2</v>
      </c>
      <c r="O26" s="82">
        <v>8.6</v>
      </c>
      <c r="P26" s="82">
        <v>9.5</v>
      </c>
      <c r="Q26" s="88" t="str">
        <f t="shared" si="0"/>
        <v>dlysp btw 8,6 and 9,5</v>
      </c>
      <c r="R26" s="39"/>
      <c r="S26" s="83">
        <v>6.7</v>
      </c>
      <c r="T26" s="83">
        <v>7.7</v>
      </c>
      <c r="U26" s="88" t="str">
        <f t="shared" si="1"/>
        <v>dlysp btw 6,7 and 7,7</v>
      </c>
      <c r="V26" s="39"/>
      <c r="W26" s="84">
        <v>5.8</v>
      </c>
      <c r="X26" s="84">
        <v>6.4</v>
      </c>
      <c r="Y26" s="88" t="str">
        <f t="shared" si="2"/>
        <v>dlysp btw 5,8 and 6,4</v>
      </c>
      <c r="AA26" s="85">
        <v>8.9</v>
      </c>
      <c r="AB26" s="85">
        <v>9.6</v>
      </c>
      <c r="AC26" s="88" t="str">
        <f t="shared" si="3"/>
        <v>dlysp btw 8,9 and 9,6</v>
      </c>
      <c r="AD26" s="39"/>
      <c r="AE26" s="86">
        <v>6.8</v>
      </c>
      <c r="AF26" s="86">
        <v>7.7</v>
      </c>
      <c r="AG26" s="88" t="str">
        <f t="shared" si="4"/>
        <v>dlysp btw 6,8 and 7,7</v>
      </c>
      <c r="AI26" s="87">
        <v>6.2</v>
      </c>
      <c r="AJ26" s="87">
        <v>6.8</v>
      </c>
      <c r="AK26" s="88" t="str">
        <f t="shared" si="5"/>
        <v>dlysp btw 6,2 and 6,8</v>
      </c>
    </row>
    <row r="27" spans="1:37" x14ac:dyDescent="0.3">
      <c r="A27" s="96" t="s">
        <v>33</v>
      </c>
      <c r="B27" s="91" t="s">
        <v>166</v>
      </c>
      <c r="C27" s="76">
        <v>3.4</v>
      </c>
      <c r="D27" s="76"/>
      <c r="E27" s="104" t="str">
        <f t="shared" si="6"/>
        <v>dmetp gt 3,4</v>
      </c>
      <c r="F27" s="39"/>
      <c r="G27" s="79">
        <v>2.6</v>
      </c>
      <c r="H27" s="79"/>
      <c r="I27" s="104" t="str">
        <f t="shared" si="7"/>
        <v>dmetp gt 2,6</v>
      </c>
      <c r="J27" s="44"/>
      <c r="K27" s="81">
        <v>2.9</v>
      </c>
      <c r="L27" s="81"/>
      <c r="M27" s="104" t="str">
        <f t="shared" si="8"/>
        <v>dmetp gt 2,9</v>
      </c>
      <c r="O27" s="82">
        <v>3.6</v>
      </c>
      <c r="P27" s="82"/>
      <c r="Q27" s="88" t="str">
        <f t="shared" si="0"/>
        <v>dmetp gt 3,6</v>
      </c>
      <c r="R27" s="39"/>
      <c r="S27" s="83">
        <v>2.8</v>
      </c>
      <c r="T27" s="83"/>
      <c r="U27" s="88" t="str">
        <f t="shared" si="1"/>
        <v>dmetp gt 2,8</v>
      </c>
      <c r="V27" s="39"/>
      <c r="W27" s="84">
        <v>3.1</v>
      </c>
      <c r="X27" s="84"/>
      <c r="Y27" s="88" t="str">
        <f t="shared" si="2"/>
        <v>dmetp gt 3,1</v>
      </c>
      <c r="AA27" s="85">
        <v>3.7</v>
      </c>
      <c r="AB27" s="85"/>
      <c r="AC27" s="88" t="str">
        <f t="shared" si="3"/>
        <v>dmetp gt 3,7</v>
      </c>
      <c r="AD27" s="39"/>
      <c r="AE27" s="86">
        <v>2.9</v>
      </c>
      <c r="AF27" s="86"/>
      <c r="AG27" s="88" t="str">
        <f t="shared" si="4"/>
        <v>dmetp gt 2,9</v>
      </c>
      <c r="AI27" s="87">
        <v>3.3</v>
      </c>
      <c r="AJ27" s="87"/>
      <c r="AK27" s="88" t="str">
        <f t="shared" si="5"/>
        <v>dmetp gt 3,3</v>
      </c>
    </row>
    <row r="28" spans="1:37" x14ac:dyDescent="0.3">
      <c r="A28" s="96" t="s">
        <v>35</v>
      </c>
      <c r="B28" s="91" t="s">
        <v>166</v>
      </c>
      <c r="C28" s="76">
        <v>6.3</v>
      </c>
      <c r="D28" s="76">
        <v>7.3</v>
      </c>
      <c r="E28" s="104" t="str">
        <f t="shared" si="6"/>
        <v>dmcp btw 6,3 and 7,3</v>
      </c>
      <c r="F28" s="39"/>
      <c r="G28" s="79">
        <v>4.9000000000000004</v>
      </c>
      <c r="H28" s="79">
        <v>5.9</v>
      </c>
      <c r="I28" s="104" t="str">
        <f t="shared" si="7"/>
        <v>dmcp btw 4,9 and 5,9</v>
      </c>
      <c r="J28" s="44"/>
      <c r="K28" s="81">
        <v>5</v>
      </c>
      <c r="L28" s="81">
        <v>5.6</v>
      </c>
      <c r="M28" s="104" t="str">
        <f t="shared" si="8"/>
        <v>dmcp btw 5 and 5,6</v>
      </c>
      <c r="O28" s="82">
        <v>6.5</v>
      </c>
      <c r="P28" s="82">
        <v>7.5</v>
      </c>
      <c r="Q28" s="88" t="str">
        <f t="shared" si="0"/>
        <v>dmcp btw 6,5 and 7,5</v>
      </c>
      <c r="R28" s="39"/>
      <c r="S28" s="83">
        <v>5.0999999999999996</v>
      </c>
      <c r="T28" s="83">
        <v>6.1</v>
      </c>
      <c r="U28" s="88" t="str">
        <f t="shared" si="1"/>
        <v>dmcp btw 5,1 and 6,1</v>
      </c>
      <c r="V28" s="39"/>
      <c r="W28" s="84">
        <v>5.2</v>
      </c>
      <c r="X28" s="84">
        <v>5.8</v>
      </c>
      <c r="Y28" s="88" t="str">
        <f t="shared" si="2"/>
        <v>dmcp btw 5,2 and 5,8</v>
      </c>
      <c r="AA28" s="85">
        <v>6.7</v>
      </c>
      <c r="AB28" s="85">
        <v>7.6</v>
      </c>
      <c r="AC28" s="88" t="str">
        <f t="shared" si="3"/>
        <v>dmcp btw 6,7 and 7,6</v>
      </c>
      <c r="AD28" s="39"/>
      <c r="AE28" s="86">
        <v>5.2</v>
      </c>
      <c r="AF28" s="86">
        <v>6.1</v>
      </c>
      <c r="AG28" s="88" t="str">
        <f t="shared" si="4"/>
        <v>dmcp btw 5,2 and 6,1</v>
      </c>
      <c r="AI28" s="87">
        <v>5.6</v>
      </c>
      <c r="AJ28" s="87">
        <v>6.1</v>
      </c>
      <c r="AK28" s="88" t="str">
        <f t="shared" si="5"/>
        <v>dmcp btw 5,6 and 6,1</v>
      </c>
    </row>
    <row r="29" spans="1:37" x14ac:dyDescent="0.3">
      <c r="A29" s="96" t="s">
        <v>36</v>
      </c>
      <c r="B29" s="91" t="s">
        <v>166</v>
      </c>
      <c r="C29" s="76">
        <v>5.5</v>
      </c>
      <c r="D29" s="76"/>
      <c r="E29" s="104" t="str">
        <f t="shared" si="6"/>
        <v>dthrp gt 5,5</v>
      </c>
      <c r="F29" s="39"/>
      <c r="G29" s="79">
        <v>4.3</v>
      </c>
      <c r="H29" s="79"/>
      <c r="I29" s="104" t="str">
        <f t="shared" si="7"/>
        <v>dthrp gt 4,3</v>
      </c>
      <c r="J29" s="44"/>
      <c r="K29" s="81">
        <v>3.8</v>
      </c>
      <c r="L29" s="81"/>
      <c r="M29" s="104" t="str">
        <f t="shared" si="8"/>
        <v>dthrp gt 3,8</v>
      </c>
      <c r="O29" s="82">
        <v>5.7</v>
      </c>
      <c r="P29" s="82"/>
      <c r="Q29" s="88" t="str">
        <f t="shared" si="0"/>
        <v>dthrp gt 5,7</v>
      </c>
      <c r="R29" s="39"/>
      <c r="S29" s="83">
        <v>4.5</v>
      </c>
      <c r="T29" s="83"/>
      <c r="U29" s="88" t="str">
        <f t="shared" si="1"/>
        <v>dthrp gt 4,5</v>
      </c>
      <c r="V29" s="39"/>
      <c r="W29" s="84">
        <v>4</v>
      </c>
      <c r="X29" s="84"/>
      <c r="Y29" s="88" t="str">
        <f t="shared" si="2"/>
        <v>dthrp gt 4</v>
      </c>
      <c r="AA29" s="85">
        <v>5.9</v>
      </c>
      <c r="AB29" s="85"/>
      <c r="AC29" s="88" t="str">
        <f t="shared" si="3"/>
        <v>dthrp gt 5,9</v>
      </c>
      <c r="AD29" s="39"/>
      <c r="AE29" s="86">
        <v>4.5999999999999996</v>
      </c>
      <c r="AF29" s="86"/>
      <c r="AG29" s="88" t="str">
        <f t="shared" si="4"/>
        <v>dthrp gt 4,6</v>
      </c>
      <c r="AI29" s="87">
        <v>4.3</v>
      </c>
      <c r="AJ29" s="87"/>
      <c r="AK29" s="88" t="str">
        <f t="shared" si="5"/>
        <v>dthrp gt 4,3</v>
      </c>
    </row>
    <row r="30" spans="1:37" x14ac:dyDescent="0.3">
      <c r="A30" s="96" t="s">
        <v>37</v>
      </c>
      <c r="B30" s="91" t="s">
        <v>166</v>
      </c>
      <c r="C30" s="76">
        <v>1.5</v>
      </c>
      <c r="D30" s="76"/>
      <c r="E30" s="104" t="str">
        <f t="shared" si="6"/>
        <v>dtryp gt 1,5</v>
      </c>
      <c r="F30" s="39"/>
      <c r="G30" s="79">
        <v>1.3</v>
      </c>
      <c r="H30" s="79"/>
      <c r="I30" s="104" t="str">
        <f t="shared" si="7"/>
        <v>dtryp gt 1,3</v>
      </c>
      <c r="J30" s="44"/>
      <c r="K30" s="81">
        <v>1.3</v>
      </c>
      <c r="L30" s="81"/>
      <c r="M30" s="104" t="str">
        <f t="shared" si="8"/>
        <v>dtryp gt 1,3</v>
      </c>
      <c r="O30" s="82">
        <v>1.5</v>
      </c>
      <c r="P30" s="82"/>
      <c r="Q30" s="88" t="str">
        <f t="shared" si="0"/>
        <v>dtryp gt 1,5</v>
      </c>
      <c r="R30" s="39"/>
      <c r="S30" s="83">
        <v>1.3</v>
      </c>
      <c r="T30" s="83"/>
      <c r="U30" s="88" t="str">
        <f t="shared" si="1"/>
        <v>dtryp gt 1,3</v>
      </c>
      <c r="V30" s="39"/>
      <c r="W30" s="84">
        <v>1.3</v>
      </c>
      <c r="X30" s="84"/>
      <c r="Y30" s="88" t="str">
        <f t="shared" si="2"/>
        <v>dtryp gt 1,3</v>
      </c>
      <c r="AA30" s="85">
        <v>1.6</v>
      </c>
      <c r="AB30" s="85"/>
      <c r="AC30" s="88" t="str">
        <f t="shared" si="3"/>
        <v>dtryp gt 1,6</v>
      </c>
      <c r="AD30" s="39"/>
      <c r="AE30" s="86">
        <v>1.3</v>
      </c>
      <c r="AF30" s="86"/>
      <c r="AG30" s="88" t="str">
        <f t="shared" si="4"/>
        <v>dtryp gt 1,3</v>
      </c>
      <c r="AI30" s="87">
        <v>1.4</v>
      </c>
      <c r="AJ30" s="87"/>
      <c r="AK30" s="88" t="str">
        <f t="shared" si="5"/>
        <v>dtryp gt 1,4</v>
      </c>
    </row>
    <row r="31" spans="1:37" x14ac:dyDescent="0.3">
      <c r="A31" s="96" t="s">
        <v>40</v>
      </c>
      <c r="B31" s="91" t="s">
        <v>166</v>
      </c>
      <c r="C31" s="76">
        <v>6.7</v>
      </c>
      <c r="D31" s="76"/>
      <c r="E31" s="104" t="str">
        <f t="shared" si="6"/>
        <v>dvalp gt 6,7</v>
      </c>
      <c r="F31" s="39"/>
      <c r="G31" s="79">
        <v>5.2</v>
      </c>
      <c r="H31" s="79"/>
      <c r="I31" s="104" t="str">
        <f t="shared" si="7"/>
        <v>dvalp gt 5,2</v>
      </c>
      <c r="J31" s="44"/>
      <c r="K31" s="81">
        <v>5.3</v>
      </c>
      <c r="L31" s="81"/>
      <c r="M31" s="104" t="str">
        <f t="shared" si="8"/>
        <v>dvalp gt 5,3</v>
      </c>
      <c r="O31" s="82">
        <v>6.9</v>
      </c>
      <c r="P31" s="82"/>
      <c r="Q31" s="88" t="str">
        <f t="shared" si="0"/>
        <v>dvalp gt 6,9</v>
      </c>
      <c r="R31" s="39"/>
      <c r="S31" s="83">
        <v>5.4</v>
      </c>
      <c r="T31" s="83"/>
      <c r="U31" s="88" t="str">
        <f t="shared" si="1"/>
        <v>dvalp gt 5,4</v>
      </c>
      <c r="V31" s="39"/>
      <c r="W31" s="84">
        <v>5.5</v>
      </c>
      <c r="X31" s="84"/>
      <c r="Y31" s="88" t="str">
        <f t="shared" si="2"/>
        <v>dvalp gt 5,5</v>
      </c>
      <c r="AA31" s="85">
        <v>7.2</v>
      </c>
      <c r="AB31" s="85"/>
      <c r="AC31" s="88" t="str">
        <f t="shared" si="3"/>
        <v>dvalp gt 7,2</v>
      </c>
      <c r="AD31" s="39"/>
      <c r="AE31" s="86">
        <v>5.5</v>
      </c>
      <c r="AF31" s="86"/>
      <c r="AG31" s="88" t="str">
        <f t="shared" si="4"/>
        <v>dvalp gt 5,5</v>
      </c>
      <c r="AI31" s="87">
        <v>5.9</v>
      </c>
      <c r="AJ31" s="87"/>
      <c r="AK31" s="88" t="str">
        <f t="shared" si="5"/>
        <v>dvalp gt 5,9</v>
      </c>
    </row>
    <row r="32" spans="1:37" x14ac:dyDescent="0.3">
      <c r="A32" s="96" t="s">
        <v>39</v>
      </c>
      <c r="B32" s="91" t="s">
        <v>166</v>
      </c>
      <c r="C32" s="76">
        <v>8.6</v>
      </c>
      <c r="D32" s="76"/>
      <c r="E32" s="104" t="str">
        <f t="shared" si="6"/>
        <v>dargp gt 8,6</v>
      </c>
      <c r="F32" s="39"/>
      <c r="G32" s="79">
        <v>6.8</v>
      </c>
      <c r="H32" s="79"/>
      <c r="I32" s="104" t="str">
        <f t="shared" si="7"/>
        <v>dargp gt 6,8</v>
      </c>
      <c r="J32" s="44"/>
      <c r="K32" s="81">
        <v>6.1</v>
      </c>
      <c r="L32" s="81"/>
      <c r="M32" s="104" t="str">
        <f t="shared" si="8"/>
        <v>dargp gt 6,1</v>
      </c>
      <c r="O32" s="82">
        <v>9</v>
      </c>
      <c r="P32" s="82"/>
      <c r="Q32" s="88" t="str">
        <f t="shared" si="0"/>
        <v>dargp gt 9</v>
      </c>
      <c r="R32" s="39"/>
      <c r="S32" s="83">
        <v>7</v>
      </c>
      <c r="T32" s="83"/>
      <c r="U32" s="88" t="str">
        <f t="shared" si="1"/>
        <v>dargp gt 7</v>
      </c>
      <c r="V32" s="39"/>
      <c r="W32" s="84">
        <v>6.3</v>
      </c>
      <c r="X32" s="84"/>
      <c r="Y32" s="88" t="str">
        <f t="shared" si="2"/>
        <v>dargp gt 6,3</v>
      </c>
      <c r="AA32" s="85">
        <v>9.3000000000000007</v>
      </c>
      <c r="AB32" s="85"/>
      <c r="AC32" s="88" t="str">
        <f t="shared" si="3"/>
        <v>dargp gt 9,3</v>
      </c>
      <c r="AD32" s="39"/>
      <c r="AE32" s="86">
        <v>7.1</v>
      </c>
      <c r="AF32" s="86"/>
      <c r="AG32" s="88" t="str">
        <f t="shared" si="4"/>
        <v>dargp gt 7,1</v>
      </c>
      <c r="AI32" s="87">
        <v>6.8</v>
      </c>
      <c r="AJ32" s="87"/>
      <c r="AK32" s="88" t="str">
        <f t="shared" si="5"/>
        <v>dargp gt 6,8</v>
      </c>
    </row>
    <row r="33" spans="1:37" x14ac:dyDescent="0.3">
      <c r="A33" s="97"/>
      <c r="B33" s="91"/>
      <c r="C33" s="76"/>
      <c r="D33" s="76"/>
      <c r="E33" s="104" t="str">
        <f t="shared" si="6"/>
        <v/>
      </c>
      <c r="F33" s="39"/>
      <c r="G33" s="79"/>
      <c r="H33" s="79"/>
      <c r="I33" s="104" t="str">
        <f t="shared" si="7"/>
        <v/>
      </c>
      <c r="J33" s="44"/>
      <c r="K33" s="81"/>
      <c r="L33" s="81"/>
      <c r="M33" s="104" t="str">
        <f t="shared" si="8"/>
        <v/>
      </c>
      <c r="N33" s="44"/>
      <c r="O33" s="82"/>
      <c r="P33" s="82"/>
      <c r="Q33" s="88" t="str">
        <f t="shared" si="0"/>
        <v/>
      </c>
      <c r="R33" s="39"/>
      <c r="S33" s="83"/>
      <c r="T33" s="83"/>
      <c r="U33" s="88" t="str">
        <f t="shared" si="1"/>
        <v/>
      </c>
      <c r="V33" s="39"/>
      <c r="W33" s="84"/>
      <c r="X33" s="84"/>
      <c r="Y33" s="88" t="str">
        <f t="shared" si="2"/>
        <v/>
      </c>
      <c r="AA33" s="85"/>
      <c r="AB33" s="85"/>
      <c r="AC33" s="88" t="str">
        <f t="shared" si="3"/>
        <v/>
      </c>
      <c r="AD33" s="39"/>
      <c r="AE33" s="86"/>
      <c r="AF33" s="86"/>
      <c r="AG33" s="88" t="str">
        <f t="shared" si="4"/>
        <v/>
      </c>
      <c r="AI33" s="87"/>
      <c r="AJ33" s="87"/>
      <c r="AK33" s="88" t="str">
        <f t="shared" si="5"/>
        <v/>
      </c>
    </row>
    <row r="34" spans="1:37" x14ac:dyDescent="0.3">
      <c r="A34" s="97"/>
      <c r="B34" s="98"/>
      <c r="C34" s="76"/>
      <c r="D34" s="76"/>
      <c r="E34" s="104" t="str">
        <f t="shared" si="6"/>
        <v/>
      </c>
      <c r="F34" s="39"/>
      <c r="G34" s="79"/>
      <c r="H34" s="79"/>
      <c r="I34" s="104" t="str">
        <f t="shared" si="7"/>
        <v/>
      </c>
      <c r="J34" s="44"/>
      <c r="K34" s="81"/>
      <c r="L34" s="81"/>
      <c r="M34" s="104" t="str">
        <f t="shared" si="8"/>
        <v/>
      </c>
      <c r="N34" s="44"/>
      <c r="O34" s="99"/>
      <c r="P34" s="99"/>
      <c r="Q34" s="88" t="str">
        <f t="shared" si="0"/>
        <v/>
      </c>
      <c r="R34" s="39"/>
      <c r="S34" s="100"/>
      <c r="T34" s="100"/>
      <c r="U34" s="88" t="str">
        <f t="shared" si="1"/>
        <v/>
      </c>
      <c r="V34" s="39"/>
      <c r="W34" s="84"/>
      <c r="X34" s="84"/>
      <c r="Y34" s="88" t="str">
        <f t="shared" si="2"/>
        <v/>
      </c>
      <c r="AA34" s="85"/>
      <c r="AB34" s="85"/>
      <c r="AC34" s="88" t="str">
        <f t="shared" si="3"/>
        <v/>
      </c>
      <c r="AD34" s="39"/>
      <c r="AE34" s="86"/>
      <c r="AF34" s="86"/>
      <c r="AG34" s="88" t="str">
        <f t="shared" si="4"/>
        <v/>
      </c>
      <c r="AI34" s="87"/>
      <c r="AJ34" s="87"/>
      <c r="AK34" s="88" t="str">
        <f t="shared" si="5"/>
        <v/>
      </c>
    </row>
    <row r="35" spans="1:37" x14ac:dyDescent="0.3">
      <c r="A35" s="97"/>
      <c r="B35" s="98"/>
      <c r="C35" s="76"/>
      <c r="D35" s="76"/>
      <c r="E35" s="104" t="str">
        <f t="shared" si="6"/>
        <v/>
      </c>
      <c r="F35" s="39"/>
      <c r="G35" s="79"/>
      <c r="H35" s="79"/>
      <c r="I35" s="104" t="str">
        <f t="shared" si="7"/>
        <v/>
      </c>
      <c r="J35" s="44"/>
      <c r="K35" s="81"/>
      <c r="L35" s="81"/>
      <c r="M35" s="104" t="str">
        <f t="shared" si="8"/>
        <v/>
      </c>
      <c r="N35" s="44"/>
      <c r="O35" s="99"/>
      <c r="P35" s="99"/>
      <c r="Q35" s="88" t="str">
        <f t="shared" si="0"/>
        <v/>
      </c>
      <c r="R35" s="39"/>
      <c r="S35" s="100"/>
      <c r="T35" s="100"/>
      <c r="U35" s="88" t="str">
        <f t="shared" si="1"/>
        <v/>
      </c>
      <c r="V35" s="39"/>
      <c r="W35" s="84"/>
      <c r="X35" s="84"/>
      <c r="Y35" s="88" t="str">
        <f t="shared" si="2"/>
        <v/>
      </c>
      <c r="AA35" s="85"/>
      <c r="AB35" s="85"/>
      <c r="AC35" s="88" t="str">
        <f t="shared" si="3"/>
        <v/>
      </c>
      <c r="AD35" s="39"/>
      <c r="AE35" s="86"/>
      <c r="AF35" s="86"/>
      <c r="AG35" s="88" t="str">
        <f t="shared" si="4"/>
        <v/>
      </c>
      <c r="AI35" s="87"/>
      <c r="AJ35" s="87"/>
      <c r="AK35" s="88" t="str">
        <f t="shared" si="5"/>
        <v/>
      </c>
    </row>
    <row r="36" spans="1:37" x14ac:dyDescent="0.3">
      <c r="A36" s="97" t="s">
        <v>72</v>
      </c>
      <c r="B36" s="91" t="s">
        <v>167</v>
      </c>
      <c r="C36" s="76"/>
      <c r="D36" s="76">
        <v>7</v>
      </c>
      <c r="E36" s="104" t="str">
        <f t="shared" si="6"/>
        <v>barley lt 0.07</v>
      </c>
      <c r="F36" s="39"/>
      <c r="G36" s="79"/>
      <c r="H36" s="79">
        <v>10</v>
      </c>
      <c r="I36" s="104" t="str">
        <f t="shared" si="7"/>
        <v>barley lt 0,1</v>
      </c>
      <c r="J36" s="44"/>
      <c r="K36" s="81"/>
      <c r="L36" s="81">
        <v>15</v>
      </c>
      <c r="M36" s="104" t="str">
        <f t="shared" si="8"/>
        <v>barley lt 0,15</v>
      </c>
      <c r="N36" s="44"/>
      <c r="O36" s="82"/>
      <c r="P36" s="82">
        <v>7</v>
      </c>
      <c r="Q36" s="88" t="str">
        <f t="shared" si="0"/>
        <v>barley lt 0,07</v>
      </c>
      <c r="R36" s="39"/>
      <c r="S36" s="83"/>
      <c r="T36" s="83">
        <v>10</v>
      </c>
      <c r="U36" s="88" t="str">
        <f t="shared" si="1"/>
        <v>barley lt 0,1</v>
      </c>
      <c r="V36" s="39"/>
      <c r="W36" s="84"/>
      <c r="X36" s="84">
        <v>15</v>
      </c>
      <c r="Y36" s="88" t="str">
        <f t="shared" si="2"/>
        <v>barley lt 0,15</v>
      </c>
      <c r="AA36" s="85"/>
      <c r="AB36" s="85">
        <v>7</v>
      </c>
      <c r="AC36" s="88" t="str">
        <f t="shared" si="3"/>
        <v>barley lt 0,07</v>
      </c>
      <c r="AD36" s="39"/>
      <c r="AE36" s="86"/>
      <c r="AF36" s="86">
        <v>10</v>
      </c>
      <c r="AG36" s="88" t="str">
        <f t="shared" si="4"/>
        <v>barley lt 0,1</v>
      </c>
      <c r="AI36" s="87"/>
      <c r="AJ36" s="87">
        <v>15</v>
      </c>
      <c r="AK36" s="88" t="str">
        <f t="shared" si="5"/>
        <v>barley lt 0,15</v>
      </c>
    </row>
    <row r="37" spans="1:37" x14ac:dyDescent="0.3">
      <c r="A37" s="97" t="s">
        <v>73</v>
      </c>
      <c r="B37" s="91" t="s">
        <v>167</v>
      </c>
      <c r="C37" s="76"/>
      <c r="D37" s="76">
        <v>3</v>
      </c>
      <c r="E37" s="104" t="str">
        <f t="shared" si="6"/>
        <v>blood lt 0,03</v>
      </c>
      <c r="F37" s="39"/>
      <c r="G37" s="79"/>
      <c r="H37" s="79">
        <v>3</v>
      </c>
      <c r="I37" s="104" t="str">
        <f t="shared" si="7"/>
        <v>blood lt 0,03</v>
      </c>
      <c r="J37" s="44"/>
      <c r="K37" s="81"/>
      <c r="L37" s="81">
        <v>3</v>
      </c>
      <c r="M37" s="104" t="str">
        <f t="shared" si="8"/>
        <v>blood lt 0,03</v>
      </c>
      <c r="N37" s="44"/>
      <c r="O37" s="82"/>
      <c r="P37" s="82">
        <v>3</v>
      </c>
      <c r="Q37" s="88" t="str">
        <f t="shared" si="0"/>
        <v>blood lt 0,03</v>
      </c>
      <c r="R37" s="39"/>
      <c r="S37" s="83"/>
      <c r="T37" s="83">
        <v>3</v>
      </c>
      <c r="U37" s="88" t="str">
        <f t="shared" si="1"/>
        <v>blood lt 0,03</v>
      </c>
      <c r="V37" s="39"/>
      <c r="W37" s="84"/>
      <c r="X37" s="84">
        <v>3</v>
      </c>
      <c r="Y37" s="88" t="str">
        <f t="shared" si="2"/>
        <v>blood lt 0,03</v>
      </c>
      <c r="AA37" s="85"/>
      <c r="AB37" s="85">
        <v>3</v>
      </c>
      <c r="AC37" s="88" t="str">
        <f t="shared" si="3"/>
        <v>blood lt 0,03</v>
      </c>
      <c r="AD37" s="39"/>
      <c r="AE37" s="86"/>
      <c r="AF37" s="86">
        <v>3</v>
      </c>
      <c r="AG37" s="88" t="str">
        <f t="shared" si="4"/>
        <v>blood lt 0,03</v>
      </c>
      <c r="AI37" s="87"/>
      <c r="AJ37" s="87">
        <v>3</v>
      </c>
      <c r="AK37" s="88" t="str">
        <f t="shared" si="5"/>
        <v>blood lt 0,03</v>
      </c>
    </row>
    <row r="38" spans="1:37" x14ac:dyDescent="0.3">
      <c r="A38" s="97" t="s">
        <v>75</v>
      </c>
      <c r="B38" s="91" t="s">
        <v>167</v>
      </c>
      <c r="C38" s="76"/>
      <c r="D38" s="76">
        <v>3</v>
      </c>
      <c r="E38" s="104" t="str">
        <f t="shared" si="6"/>
        <v>boneash lt 0,03</v>
      </c>
      <c r="F38" s="39"/>
      <c r="G38" s="79"/>
      <c r="H38" s="79">
        <v>3</v>
      </c>
      <c r="I38" s="104" t="str">
        <f t="shared" si="7"/>
        <v>boneash lt 0,03</v>
      </c>
      <c r="J38" s="44"/>
      <c r="K38" s="81"/>
      <c r="L38" s="81">
        <v>4</v>
      </c>
      <c r="M38" s="104" t="str">
        <f t="shared" si="8"/>
        <v>boneash lt 0,04</v>
      </c>
      <c r="N38" s="44"/>
      <c r="O38" s="82"/>
      <c r="P38" s="82">
        <v>3</v>
      </c>
      <c r="Q38" s="88" t="str">
        <f t="shared" si="0"/>
        <v>boneash lt 0,03</v>
      </c>
      <c r="R38" s="39"/>
      <c r="S38" s="83"/>
      <c r="T38" s="83">
        <v>3</v>
      </c>
      <c r="U38" s="88" t="str">
        <f t="shared" si="1"/>
        <v>boneash lt 0,03</v>
      </c>
      <c r="V38" s="39"/>
      <c r="W38" s="84"/>
      <c r="X38" s="84">
        <v>4</v>
      </c>
      <c r="Y38" s="88" t="str">
        <f t="shared" si="2"/>
        <v>boneash lt 0,04</v>
      </c>
      <c r="AA38" s="85"/>
      <c r="AB38" s="85">
        <v>3</v>
      </c>
      <c r="AC38" s="88" t="str">
        <f t="shared" si="3"/>
        <v>boneash lt 0,03</v>
      </c>
      <c r="AD38" s="39"/>
      <c r="AE38" s="86"/>
      <c r="AF38" s="86">
        <v>3</v>
      </c>
      <c r="AG38" s="88" t="str">
        <f t="shared" si="4"/>
        <v>boneash lt 0,03</v>
      </c>
      <c r="AI38" s="87"/>
      <c r="AJ38" s="87">
        <v>4</v>
      </c>
      <c r="AK38" s="88" t="str">
        <f t="shared" si="5"/>
        <v>boneash lt 0,04</v>
      </c>
    </row>
    <row r="39" spans="1:37" x14ac:dyDescent="0.3">
      <c r="A39" s="97" t="s">
        <v>87</v>
      </c>
      <c r="B39" s="91" t="s">
        <v>167</v>
      </c>
      <c r="C39" s="76"/>
      <c r="D39" s="76">
        <v>4</v>
      </c>
      <c r="E39" s="104" t="str">
        <f t="shared" si="6"/>
        <v>mbmeal lt 0,04</v>
      </c>
      <c r="F39" s="39"/>
      <c r="G39" s="79"/>
      <c r="H39" s="79">
        <v>5</v>
      </c>
      <c r="I39" s="104" t="str">
        <f t="shared" si="7"/>
        <v>mbmeal lt 0,05</v>
      </c>
      <c r="J39" s="44"/>
      <c r="K39" s="81"/>
      <c r="L39" s="81">
        <v>6</v>
      </c>
      <c r="M39" s="104" t="str">
        <f t="shared" si="8"/>
        <v>mbmeal lt 0,06</v>
      </c>
      <c r="N39" s="44"/>
      <c r="O39" s="82"/>
      <c r="P39" s="82">
        <v>4</v>
      </c>
      <c r="Q39" s="88" t="str">
        <f t="shared" si="0"/>
        <v>mbmeal lt 0,04</v>
      </c>
      <c r="R39" s="39"/>
      <c r="S39" s="83"/>
      <c r="T39" s="83">
        <v>5</v>
      </c>
      <c r="U39" s="88" t="str">
        <f t="shared" si="1"/>
        <v>mbmeal lt 0,05</v>
      </c>
      <c r="V39" s="39"/>
      <c r="W39" s="84"/>
      <c r="X39" s="84">
        <v>6</v>
      </c>
      <c r="Y39" s="88" t="str">
        <f t="shared" si="2"/>
        <v>mbmeal lt 0,06</v>
      </c>
      <c r="AA39" s="85"/>
      <c r="AB39" s="85">
        <v>4</v>
      </c>
      <c r="AC39" s="88" t="str">
        <f t="shared" si="3"/>
        <v>mbmeal lt 0,04</v>
      </c>
      <c r="AD39" s="39"/>
      <c r="AE39" s="86"/>
      <c r="AF39" s="86">
        <v>5</v>
      </c>
      <c r="AG39" s="88" t="str">
        <f t="shared" si="4"/>
        <v>mbmeal lt 0,05</v>
      </c>
      <c r="AI39" s="87"/>
      <c r="AJ39" s="87">
        <v>6</v>
      </c>
      <c r="AK39" s="88" t="str">
        <f t="shared" si="5"/>
        <v>mbmeal lt 0,06</v>
      </c>
    </row>
    <row r="40" spans="1:37" x14ac:dyDescent="0.3">
      <c r="A40" s="97" t="s">
        <v>78</v>
      </c>
      <c r="B40" s="91" t="s">
        <v>167</v>
      </c>
      <c r="C40" s="76"/>
      <c r="D40" s="76">
        <v>4</v>
      </c>
      <c r="E40" s="104" t="str">
        <f t="shared" si="6"/>
        <v>cotton lt 0,04</v>
      </c>
      <c r="F40" s="39"/>
      <c r="G40" s="79"/>
      <c r="H40" s="79">
        <v>6</v>
      </c>
      <c r="I40" s="104" t="str">
        <f t="shared" si="7"/>
        <v>cotton lt 0,06</v>
      </c>
      <c r="J40" s="44"/>
      <c r="K40" s="81"/>
      <c r="L40" s="81">
        <v>10</v>
      </c>
      <c r="M40" s="104" t="str">
        <f t="shared" si="8"/>
        <v>cotton lt 0,1</v>
      </c>
      <c r="N40" s="44"/>
      <c r="O40" s="82"/>
      <c r="P40" s="82">
        <v>4</v>
      </c>
      <c r="Q40" s="88" t="str">
        <f t="shared" si="0"/>
        <v>cotton lt 0,04</v>
      </c>
      <c r="R40" s="39"/>
      <c r="S40" s="83"/>
      <c r="T40" s="83">
        <v>6</v>
      </c>
      <c r="U40" s="88" t="str">
        <f t="shared" si="1"/>
        <v>cotton lt 0,06</v>
      </c>
      <c r="V40" s="39"/>
      <c r="W40" s="84"/>
      <c r="X40" s="84">
        <v>10</v>
      </c>
      <c r="Y40" s="88" t="str">
        <f t="shared" si="2"/>
        <v>cotton lt 0,1</v>
      </c>
      <c r="AA40" s="85"/>
      <c r="AB40" s="85">
        <v>4</v>
      </c>
      <c r="AC40" s="88" t="str">
        <f t="shared" si="3"/>
        <v>cotton lt 0,04</v>
      </c>
      <c r="AD40" s="39"/>
      <c r="AE40" s="86"/>
      <c r="AF40" s="86">
        <v>6</v>
      </c>
      <c r="AG40" s="88" t="str">
        <f t="shared" si="4"/>
        <v>cotton lt 0,06</v>
      </c>
      <c r="AI40" s="87"/>
      <c r="AJ40" s="87">
        <v>10</v>
      </c>
      <c r="AK40" s="88" t="str">
        <f t="shared" si="5"/>
        <v>cotton lt 0,1</v>
      </c>
    </row>
    <row r="41" spans="1:37" x14ac:dyDescent="0.3">
      <c r="A41" s="97" t="s">
        <v>77</v>
      </c>
      <c r="B41" s="91" t="s">
        <v>167</v>
      </c>
      <c r="C41" s="76"/>
      <c r="D41" s="76">
        <v>5</v>
      </c>
      <c r="E41" s="104" t="str">
        <f t="shared" si="6"/>
        <v>copra lt 0,05</v>
      </c>
      <c r="F41" s="39"/>
      <c r="G41" s="79"/>
      <c r="H41" s="79">
        <v>7</v>
      </c>
      <c r="I41" s="104" t="str">
        <f t="shared" si="7"/>
        <v>copra lt 0,07</v>
      </c>
      <c r="J41" s="44"/>
      <c r="K41" s="81"/>
      <c r="L41" s="81">
        <v>7</v>
      </c>
      <c r="M41" s="104" t="str">
        <f t="shared" si="8"/>
        <v>copra lt 0,07</v>
      </c>
      <c r="N41" s="44"/>
      <c r="O41" s="82"/>
      <c r="P41" s="82">
        <v>5</v>
      </c>
      <c r="Q41" s="88" t="str">
        <f t="shared" si="0"/>
        <v>copra lt 0,05</v>
      </c>
      <c r="R41" s="39"/>
      <c r="S41" s="83"/>
      <c r="T41" s="83">
        <v>7</v>
      </c>
      <c r="U41" s="88" t="str">
        <f t="shared" si="1"/>
        <v>copra lt 0,07</v>
      </c>
      <c r="V41" s="39"/>
      <c r="W41" s="84"/>
      <c r="X41" s="84">
        <v>7</v>
      </c>
      <c r="Y41" s="88" t="str">
        <f t="shared" si="2"/>
        <v>copra lt 0,07</v>
      </c>
      <c r="AA41" s="85"/>
      <c r="AB41" s="85">
        <v>5</v>
      </c>
      <c r="AC41" s="88" t="str">
        <f t="shared" si="3"/>
        <v>copra lt 0,05</v>
      </c>
      <c r="AD41" s="39"/>
      <c r="AE41" s="86"/>
      <c r="AF41" s="86">
        <v>7</v>
      </c>
      <c r="AG41" s="88" t="str">
        <f t="shared" si="4"/>
        <v>copra lt 0,07</v>
      </c>
      <c r="AI41" s="87"/>
      <c r="AJ41" s="87">
        <v>7</v>
      </c>
      <c r="AK41" s="88" t="str">
        <f t="shared" si="5"/>
        <v>copra lt 0,07</v>
      </c>
    </row>
    <row r="42" spans="1:37" x14ac:dyDescent="0.3">
      <c r="A42" s="97" t="s">
        <v>79</v>
      </c>
      <c r="B42" s="91" t="s">
        <v>167</v>
      </c>
      <c r="C42" s="76"/>
      <c r="D42" s="76">
        <v>3</v>
      </c>
      <c r="E42" s="104" t="str">
        <f t="shared" si="6"/>
        <v>fats lt 0,03</v>
      </c>
      <c r="F42" s="39"/>
      <c r="G42" s="79"/>
      <c r="H42" s="79">
        <v>5</v>
      </c>
      <c r="I42" s="104" t="str">
        <f t="shared" si="7"/>
        <v>fats lt 0,05</v>
      </c>
      <c r="J42" s="44"/>
      <c r="K42" s="81"/>
      <c r="L42" s="81">
        <v>5</v>
      </c>
      <c r="M42" s="104" t="str">
        <f t="shared" si="8"/>
        <v>fats lt 0,05</v>
      </c>
      <c r="N42" s="44"/>
      <c r="O42" s="82"/>
      <c r="P42" s="82">
        <v>3</v>
      </c>
      <c r="Q42" s="88" t="str">
        <f t="shared" si="0"/>
        <v>fats lt 0,03</v>
      </c>
      <c r="R42" s="39"/>
      <c r="S42" s="83"/>
      <c r="T42" s="83">
        <v>5</v>
      </c>
      <c r="U42" s="88" t="str">
        <f t="shared" si="1"/>
        <v>fats lt 0,05</v>
      </c>
      <c r="V42" s="39"/>
      <c r="W42" s="84"/>
      <c r="X42" s="84">
        <v>5</v>
      </c>
      <c r="Y42" s="88" t="str">
        <f t="shared" si="2"/>
        <v>fats lt 0,05</v>
      </c>
      <c r="AA42" s="85"/>
      <c r="AB42" s="85">
        <v>3</v>
      </c>
      <c r="AC42" s="88" t="str">
        <f t="shared" si="3"/>
        <v>fats lt 0,03</v>
      </c>
      <c r="AD42" s="39"/>
      <c r="AE42" s="86"/>
      <c r="AF42" s="86">
        <v>5</v>
      </c>
      <c r="AG42" s="88" t="str">
        <f t="shared" si="4"/>
        <v>fats lt 0,05</v>
      </c>
      <c r="AI42" s="87"/>
      <c r="AJ42" s="87">
        <v>5</v>
      </c>
      <c r="AK42" s="88" t="str">
        <f t="shared" si="5"/>
        <v>fats lt 0,05</v>
      </c>
    </row>
    <row r="43" spans="1:37" x14ac:dyDescent="0.3">
      <c r="A43" s="97" t="s">
        <v>93</v>
      </c>
      <c r="B43" s="91"/>
      <c r="C43" s="76"/>
      <c r="D43" s="76"/>
      <c r="E43" s="104" t="str">
        <f t="shared" si="6"/>
        <v/>
      </c>
      <c r="F43" s="39"/>
      <c r="G43" s="79"/>
      <c r="H43" s="79"/>
      <c r="I43" s="104" t="str">
        <f t="shared" si="7"/>
        <v/>
      </c>
      <c r="J43" s="44"/>
      <c r="K43" s="81"/>
      <c r="L43" s="81"/>
      <c r="M43" s="104" t="str">
        <f t="shared" si="8"/>
        <v/>
      </c>
      <c r="N43" s="44"/>
      <c r="O43" s="82"/>
      <c r="P43" s="82"/>
      <c r="Q43" s="88" t="str">
        <f t="shared" si="0"/>
        <v/>
      </c>
      <c r="R43" s="39"/>
      <c r="S43" s="83"/>
      <c r="T43" s="83"/>
      <c r="U43" s="88" t="str">
        <f t="shared" si="1"/>
        <v/>
      </c>
      <c r="V43" s="39"/>
      <c r="W43" s="84"/>
      <c r="X43" s="84"/>
      <c r="Y43" s="88" t="str">
        <f t="shared" si="2"/>
        <v/>
      </c>
      <c r="AA43" s="85"/>
      <c r="AB43" s="85"/>
      <c r="AC43" s="88" t="str">
        <f t="shared" si="3"/>
        <v/>
      </c>
      <c r="AD43" s="39"/>
      <c r="AE43" s="86"/>
      <c r="AF43" s="86"/>
      <c r="AG43" s="88" t="str">
        <f t="shared" si="4"/>
        <v/>
      </c>
      <c r="AI43" s="87"/>
      <c r="AJ43" s="87"/>
      <c r="AK43" s="88" t="str">
        <f t="shared" si="5"/>
        <v/>
      </c>
    </row>
    <row r="44" spans="1:37" x14ac:dyDescent="0.3">
      <c r="A44" s="97" t="s">
        <v>80</v>
      </c>
      <c r="B44" s="91" t="s">
        <v>167</v>
      </c>
      <c r="C44" s="76"/>
      <c r="D44" s="76">
        <v>10</v>
      </c>
      <c r="E44" s="104" t="str">
        <f t="shared" si="6"/>
        <v>fish lt 0,1</v>
      </c>
      <c r="F44" s="39"/>
      <c r="G44" s="79"/>
      <c r="H44" s="79">
        <v>7</v>
      </c>
      <c r="I44" s="104" t="str">
        <f t="shared" si="7"/>
        <v>fish lt 0,07</v>
      </c>
      <c r="J44" s="44"/>
      <c r="K44" s="81"/>
      <c r="L44" s="81">
        <v>5</v>
      </c>
      <c r="M44" s="104" t="str">
        <f t="shared" si="8"/>
        <v>fish lt 0,05</v>
      </c>
      <c r="N44" s="44"/>
      <c r="O44" s="82"/>
      <c r="P44" s="82">
        <v>10</v>
      </c>
      <c r="Q44" s="88" t="str">
        <f t="shared" si="0"/>
        <v>fish lt 0,1</v>
      </c>
      <c r="R44" s="39"/>
      <c r="S44" s="83"/>
      <c r="T44" s="83">
        <v>7</v>
      </c>
      <c r="U44" s="88" t="str">
        <f t="shared" si="1"/>
        <v>fish lt 0,07</v>
      </c>
      <c r="V44" s="39"/>
      <c r="W44" s="84"/>
      <c r="X44" s="84">
        <v>5</v>
      </c>
      <c r="Y44" s="88" t="str">
        <f t="shared" si="2"/>
        <v>fish lt 0,05</v>
      </c>
      <c r="AA44" s="85"/>
      <c r="AB44" s="85">
        <v>10</v>
      </c>
      <c r="AC44" s="88" t="str">
        <f t="shared" si="3"/>
        <v>fish lt 0,1</v>
      </c>
      <c r="AD44" s="39"/>
      <c r="AE44" s="86"/>
      <c r="AF44" s="86">
        <v>7</v>
      </c>
      <c r="AG44" s="88" t="str">
        <f t="shared" si="4"/>
        <v>fish lt 0,07</v>
      </c>
      <c r="AI44" s="87"/>
      <c r="AJ44" s="87">
        <v>5</v>
      </c>
      <c r="AK44" s="88" t="str">
        <f t="shared" si="5"/>
        <v>fish lt 0,05</v>
      </c>
    </row>
    <row r="45" spans="1:37" x14ac:dyDescent="0.3">
      <c r="A45" s="97" t="s">
        <v>81</v>
      </c>
      <c r="B45" s="91" t="s">
        <v>167</v>
      </c>
      <c r="C45" s="76"/>
      <c r="D45" s="76">
        <v>8</v>
      </c>
      <c r="E45" s="104" t="str">
        <f t="shared" si="6"/>
        <v>fishlq lt 0,08</v>
      </c>
      <c r="F45" s="39"/>
      <c r="G45" s="79"/>
      <c r="H45" s="79">
        <v>7</v>
      </c>
      <c r="I45" s="104" t="str">
        <f t="shared" si="7"/>
        <v>fishlq lt 0,07</v>
      </c>
      <c r="J45" s="44"/>
      <c r="K45" s="81"/>
      <c r="L45" s="81">
        <v>5</v>
      </c>
      <c r="M45" s="104" t="str">
        <f t="shared" si="8"/>
        <v>fishlq lt 0,05</v>
      </c>
      <c r="N45" s="44"/>
      <c r="O45" s="82"/>
      <c r="P45" s="82">
        <v>8</v>
      </c>
      <c r="Q45" s="88" t="str">
        <f t="shared" si="0"/>
        <v>fishlq lt 0,08</v>
      </c>
      <c r="R45" s="39"/>
      <c r="S45" s="83"/>
      <c r="T45" s="83">
        <v>7</v>
      </c>
      <c r="U45" s="88" t="str">
        <f t="shared" si="1"/>
        <v>fishlq lt 0,07</v>
      </c>
      <c r="V45" s="39"/>
      <c r="W45" s="84"/>
      <c r="X45" s="84">
        <v>5</v>
      </c>
      <c r="Y45" s="88" t="str">
        <f t="shared" si="2"/>
        <v>fishlq lt 0,05</v>
      </c>
      <c r="AA45" s="85"/>
      <c r="AB45" s="85">
        <v>8</v>
      </c>
      <c r="AC45" s="88" t="str">
        <f t="shared" si="3"/>
        <v>fishlq lt 0,08</v>
      </c>
      <c r="AD45" s="39"/>
      <c r="AE45" s="86"/>
      <c r="AF45" s="86">
        <v>7</v>
      </c>
      <c r="AG45" s="88" t="str">
        <f t="shared" si="4"/>
        <v>fishlq lt 0,07</v>
      </c>
      <c r="AI45" s="87"/>
      <c r="AJ45" s="87">
        <v>5</v>
      </c>
      <c r="AK45" s="88" t="str">
        <f t="shared" si="5"/>
        <v>fishlq lt 0,05</v>
      </c>
    </row>
    <row r="46" spans="1:37" x14ac:dyDescent="0.3">
      <c r="A46" s="97" t="s">
        <v>84</v>
      </c>
      <c r="B46" s="91" t="s">
        <v>167</v>
      </c>
      <c r="C46" s="76">
        <v>15</v>
      </c>
      <c r="D46" s="76"/>
      <c r="E46" s="104" t="str">
        <f t="shared" si="6"/>
        <v>maize gt 0,15</v>
      </c>
      <c r="F46" s="39"/>
      <c r="G46" s="79">
        <v>20</v>
      </c>
      <c r="H46" s="79"/>
      <c r="I46" s="104" t="str">
        <f t="shared" si="7"/>
        <v>maize gt 0,2</v>
      </c>
      <c r="J46" s="44"/>
      <c r="K46" s="81">
        <v>20</v>
      </c>
      <c r="L46" s="81"/>
      <c r="M46" s="104" t="str">
        <f t="shared" si="8"/>
        <v>maize gt 0,2</v>
      </c>
      <c r="N46" s="44"/>
      <c r="O46" s="82">
        <v>15</v>
      </c>
      <c r="P46" s="82"/>
      <c r="Q46" s="88" t="str">
        <f t="shared" si="0"/>
        <v>maize gt 0,15</v>
      </c>
      <c r="R46" s="39"/>
      <c r="S46" s="83">
        <v>20</v>
      </c>
      <c r="T46" s="83"/>
      <c r="U46" s="88" t="str">
        <f t="shared" si="1"/>
        <v>maize gt 0,2</v>
      </c>
      <c r="V46" s="39"/>
      <c r="W46" s="84">
        <v>20</v>
      </c>
      <c r="X46" s="84"/>
      <c r="Y46" s="88" t="str">
        <f t="shared" si="2"/>
        <v>maize gt 0,2</v>
      </c>
      <c r="AA46" s="85">
        <v>20</v>
      </c>
      <c r="AB46" s="85"/>
      <c r="AC46" s="88" t="str">
        <f t="shared" si="3"/>
        <v>maize gt 0,2</v>
      </c>
      <c r="AD46" s="39"/>
      <c r="AE46" s="86">
        <v>20</v>
      </c>
      <c r="AF46" s="86"/>
      <c r="AG46" s="88" t="str">
        <f t="shared" si="4"/>
        <v>maize gt 0,2</v>
      </c>
      <c r="AI46" s="87">
        <v>30</v>
      </c>
      <c r="AJ46" s="87"/>
      <c r="AK46" s="88" t="str">
        <f t="shared" si="5"/>
        <v>maize gt 0,3</v>
      </c>
    </row>
    <row r="47" spans="1:37" x14ac:dyDescent="0.3">
      <c r="A47" s="97" t="s">
        <v>85</v>
      </c>
      <c r="B47" s="91" t="s">
        <v>167</v>
      </c>
      <c r="C47" s="76"/>
      <c r="D47" s="76">
        <v>20</v>
      </c>
      <c r="E47" s="104" t="str">
        <f t="shared" si="6"/>
        <v>maizebranhighq lt 0,2</v>
      </c>
      <c r="F47" s="39"/>
      <c r="G47" s="79"/>
      <c r="H47" s="79">
        <v>25</v>
      </c>
      <c r="I47" s="104" t="str">
        <f t="shared" si="7"/>
        <v>maizebranhighq lt 0,25</v>
      </c>
      <c r="J47" s="44"/>
      <c r="K47" s="81"/>
      <c r="L47" s="81">
        <v>20</v>
      </c>
      <c r="M47" s="104" t="str">
        <f t="shared" si="8"/>
        <v>maizebranhighq lt 0,2</v>
      </c>
      <c r="N47" s="44"/>
      <c r="O47" s="82"/>
      <c r="P47" s="82">
        <v>20</v>
      </c>
      <c r="Q47" s="88" t="str">
        <f t="shared" si="0"/>
        <v>maizebranhighq lt 0,2</v>
      </c>
      <c r="R47" s="39"/>
      <c r="S47" s="83"/>
      <c r="T47" s="83">
        <v>25</v>
      </c>
      <c r="U47" s="88" t="str">
        <f t="shared" si="1"/>
        <v>maizebranhighq lt 0,25</v>
      </c>
      <c r="V47" s="39"/>
      <c r="W47" s="84"/>
      <c r="X47" s="84">
        <v>20</v>
      </c>
      <c r="Y47" s="88" t="str">
        <f t="shared" si="2"/>
        <v>maizebranhighq lt 0,2</v>
      </c>
      <c r="AA47" s="85"/>
      <c r="AB47" s="85">
        <v>20</v>
      </c>
      <c r="AC47" s="88" t="str">
        <f t="shared" si="3"/>
        <v>maizebranhighq lt 0,2</v>
      </c>
      <c r="AD47" s="39"/>
      <c r="AE47" s="86"/>
      <c r="AF47" s="86">
        <v>25</v>
      </c>
      <c r="AG47" s="88" t="str">
        <f t="shared" si="4"/>
        <v>maizebranhighq lt 0,25</v>
      </c>
      <c r="AI47" s="87"/>
      <c r="AJ47" s="87">
        <v>20</v>
      </c>
      <c r="AK47" s="88" t="str">
        <f t="shared" si="5"/>
        <v>maizebranhighq lt 0,2</v>
      </c>
    </row>
    <row r="48" spans="1:37" x14ac:dyDescent="0.3">
      <c r="A48" s="97" t="s">
        <v>86</v>
      </c>
      <c r="B48" s="91" t="s">
        <v>167</v>
      </c>
      <c r="C48" s="76"/>
      <c r="D48" s="76">
        <v>10</v>
      </c>
      <c r="E48" s="104" t="str">
        <f t="shared" si="6"/>
        <v>maizebranlowq lt 0,1</v>
      </c>
      <c r="F48" s="39"/>
      <c r="G48" s="79"/>
      <c r="H48" s="79">
        <v>15</v>
      </c>
      <c r="I48" s="104" t="str">
        <f t="shared" si="7"/>
        <v>maizebranlowq lt 0,15</v>
      </c>
      <c r="J48" s="44"/>
      <c r="K48" s="81"/>
      <c r="L48" s="81">
        <v>10</v>
      </c>
      <c r="M48" s="104" t="str">
        <f t="shared" si="8"/>
        <v>maizebranlowq lt 0,1</v>
      </c>
      <c r="N48" s="44"/>
      <c r="O48" s="82"/>
      <c r="P48" s="82">
        <v>10</v>
      </c>
      <c r="Q48" s="88" t="str">
        <f t="shared" si="0"/>
        <v>maizebranlowq lt 0,1</v>
      </c>
      <c r="R48" s="39"/>
      <c r="S48" s="83"/>
      <c r="T48" s="83">
        <v>15</v>
      </c>
      <c r="U48" s="88" t="str">
        <f t="shared" si="1"/>
        <v>maizebranlowq lt 0,15</v>
      </c>
      <c r="V48" s="39"/>
      <c r="W48" s="84"/>
      <c r="X48" s="84">
        <v>10</v>
      </c>
      <c r="Y48" s="88" t="str">
        <f t="shared" si="2"/>
        <v>maizebranlowq lt 0,1</v>
      </c>
      <c r="AA48" s="85"/>
      <c r="AB48" s="85">
        <v>10</v>
      </c>
      <c r="AC48" s="88" t="str">
        <f t="shared" si="3"/>
        <v>maizebranlowq lt 0,1</v>
      </c>
      <c r="AD48" s="39"/>
      <c r="AE48" s="86"/>
      <c r="AF48" s="86">
        <v>15</v>
      </c>
      <c r="AG48" s="88" t="str">
        <f t="shared" si="4"/>
        <v>maizebranlowq lt 0,15</v>
      </c>
      <c r="AI48" s="87"/>
      <c r="AJ48" s="87">
        <v>10</v>
      </c>
      <c r="AK48" s="88" t="str">
        <f t="shared" si="5"/>
        <v>maizebranlowq lt 0,1</v>
      </c>
    </row>
    <row r="49" spans="1:37" x14ac:dyDescent="0.3">
      <c r="A49" s="97" t="s">
        <v>89</v>
      </c>
      <c r="B49" s="91" t="s">
        <v>167</v>
      </c>
      <c r="C49" s="76"/>
      <c r="D49" s="76">
        <v>1</v>
      </c>
      <c r="E49" s="104" t="str">
        <f t="shared" si="6"/>
        <v>sugars lt 0,01</v>
      </c>
      <c r="F49" s="39"/>
      <c r="G49" s="79"/>
      <c r="H49" s="79">
        <v>1</v>
      </c>
      <c r="I49" s="104" t="str">
        <f t="shared" si="7"/>
        <v>sugars lt 0,01</v>
      </c>
      <c r="J49" s="44"/>
      <c r="K49" s="81"/>
      <c r="L49" s="81">
        <v>2</v>
      </c>
      <c r="M49" s="104" t="str">
        <f t="shared" si="8"/>
        <v>sugars lt 0,02</v>
      </c>
      <c r="N49" s="44" t="s">
        <v>153</v>
      </c>
      <c r="O49" s="82"/>
      <c r="P49" s="82">
        <v>1</v>
      </c>
      <c r="Q49" s="88" t="str">
        <f t="shared" si="0"/>
        <v>sugars lt 0,01</v>
      </c>
      <c r="R49" s="39"/>
      <c r="S49" s="83"/>
      <c r="T49" s="83">
        <v>1</v>
      </c>
      <c r="U49" s="88" t="str">
        <f t="shared" si="1"/>
        <v>sugars lt 0,01</v>
      </c>
      <c r="V49" s="39"/>
      <c r="W49" s="84"/>
      <c r="X49" s="84">
        <v>2</v>
      </c>
      <c r="Y49" s="88" t="str">
        <f t="shared" si="2"/>
        <v>sugars lt 0,02</v>
      </c>
      <c r="AA49" s="85"/>
      <c r="AB49" s="85">
        <v>1</v>
      </c>
      <c r="AC49" s="88" t="str">
        <f t="shared" si="3"/>
        <v>sugars lt 0,01</v>
      </c>
      <c r="AD49" s="39"/>
      <c r="AE49" s="86"/>
      <c r="AF49" s="86">
        <v>1</v>
      </c>
      <c r="AG49" s="88" t="str">
        <f t="shared" si="4"/>
        <v>sugars lt 0,01</v>
      </c>
      <c r="AI49" s="87"/>
      <c r="AJ49" s="87">
        <v>2</v>
      </c>
      <c r="AK49" s="88" t="str">
        <f t="shared" si="5"/>
        <v>sugars lt 0,02</v>
      </c>
    </row>
    <row r="50" spans="1:37" x14ac:dyDescent="0.3">
      <c r="A50" s="97" t="s">
        <v>94</v>
      </c>
      <c r="B50" s="91" t="s">
        <v>167</v>
      </c>
      <c r="C50" s="76"/>
      <c r="D50" s="76">
        <v>4</v>
      </c>
      <c r="E50" s="104" t="str">
        <f t="shared" si="6"/>
        <v>rapecake lt 0,04</v>
      </c>
      <c r="F50" s="39"/>
      <c r="G50" s="79"/>
      <c r="H50" s="79">
        <v>6</v>
      </c>
      <c r="I50" s="104" t="str">
        <f t="shared" si="7"/>
        <v>rapecake lt 0,06</v>
      </c>
      <c r="J50" s="44"/>
      <c r="K50" s="81"/>
      <c r="L50" s="81">
        <v>12</v>
      </c>
      <c r="M50" s="104" t="str">
        <f t="shared" si="8"/>
        <v>rapecake lt 0,12</v>
      </c>
      <c r="N50" s="101"/>
      <c r="O50" s="82"/>
      <c r="P50" s="82">
        <v>4</v>
      </c>
      <c r="Q50" s="88" t="str">
        <f t="shared" si="0"/>
        <v>rapecake lt 0,04</v>
      </c>
      <c r="R50" s="39"/>
      <c r="S50" s="83"/>
      <c r="T50" s="83">
        <v>6</v>
      </c>
      <c r="U50" s="88" t="str">
        <f t="shared" si="1"/>
        <v>rapecake lt 0,06</v>
      </c>
      <c r="V50" s="39"/>
      <c r="W50" s="84"/>
      <c r="X50" s="84">
        <v>12</v>
      </c>
      <c r="Y50" s="88" t="str">
        <f t="shared" si="2"/>
        <v>rapecake lt 0,12</v>
      </c>
      <c r="Z50" s="42"/>
      <c r="AA50" s="85"/>
      <c r="AB50" s="85">
        <v>4</v>
      </c>
      <c r="AC50" s="88" t="str">
        <f t="shared" si="3"/>
        <v>rapecake lt 0,04</v>
      </c>
      <c r="AD50" s="39"/>
      <c r="AE50" s="86"/>
      <c r="AF50" s="86">
        <v>6</v>
      </c>
      <c r="AG50" s="88" t="str">
        <f t="shared" si="4"/>
        <v>rapecake lt 0,06</v>
      </c>
      <c r="AI50" s="87"/>
      <c r="AJ50" s="87">
        <v>12</v>
      </c>
      <c r="AK50" s="88" t="str">
        <f t="shared" si="5"/>
        <v>rapecake lt 0,12</v>
      </c>
    </row>
    <row r="51" spans="1:37" x14ac:dyDescent="0.3">
      <c r="A51" s="97" t="s">
        <v>95</v>
      </c>
      <c r="B51" s="91" t="s">
        <v>167</v>
      </c>
      <c r="C51" s="76"/>
      <c r="D51" s="76">
        <v>4</v>
      </c>
      <c r="E51" s="104" t="str">
        <f t="shared" si="6"/>
        <v>rapemeal lt 0,04</v>
      </c>
      <c r="F51" s="39"/>
      <c r="G51" s="79"/>
      <c r="H51" s="79">
        <v>6</v>
      </c>
      <c r="I51" s="104" t="str">
        <f t="shared" si="7"/>
        <v>rapemeal lt 0,06</v>
      </c>
      <c r="J51" s="44"/>
      <c r="K51" s="81"/>
      <c r="L51" s="81">
        <v>12</v>
      </c>
      <c r="M51" s="104" t="str">
        <f t="shared" si="8"/>
        <v>rapemeal lt 0,12</v>
      </c>
      <c r="N51" s="101"/>
      <c r="O51" s="82"/>
      <c r="P51" s="82">
        <v>4</v>
      </c>
      <c r="Q51" s="88" t="str">
        <f t="shared" si="0"/>
        <v>rapemeal lt 0,04</v>
      </c>
      <c r="R51" s="39"/>
      <c r="S51" s="83"/>
      <c r="T51" s="83">
        <v>6</v>
      </c>
      <c r="U51" s="88" t="str">
        <f t="shared" si="1"/>
        <v>rapemeal lt 0,06</v>
      </c>
      <c r="V51" s="39"/>
      <c r="W51" s="84"/>
      <c r="X51" s="84">
        <v>12</v>
      </c>
      <c r="Y51" s="88" t="str">
        <f t="shared" si="2"/>
        <v>rapemeal lt 0,12</v>
      </c>
      <c r="Z51" s="42"/>
      <c r="AA51" s="85"/>
      <c r="AB51" s="85">
        <v>4</v>
      </c>
      <c r="AC51" s="88" t="str">
        <f t="shared" si="3"/>
        <v>rapemeal lt 0,04</v>
      </c>
      <c r="AD51" s="39"/>
      <c r="AE51" s="86"/>
      <c r="AF51" s="86">
        <v>6</v>
      </c>
      <c r="AG51" s="88" t="str">
        <f t="shared" si="4"/>
        <v>rapemeal lt 0,06</v>
      </c>
      <c r="AI51" s="87"/>
      <c r="AJ51" s="87">
        <v>12</v>
      </c>
      <c r="AK51" s="88" t="str">
        <f t="shared" si="5"/>
        <v>rapemeal lt 0,12</v>
      </c>
    </row>
    <row r="52" spans="1:37" x14ac:dyDescent="0.3">
      <c r="A52" s="97" t="s">
        <v>96</v>
      </c>
      <c r="B52" s="91" t="s">
        <v>167</v>
      </c>
      <c r="C52" s="76"/>
      <c r="D52" s="76">
        <v>11</v>
      </c>
      <c r="E52" s="104" t="str">
        <f t="shared" si="6"/>
        <v>rice lt 0,11</v>
      </c>
      <c r="F52" s="39"/>
      <c r="G52" s="79"/>
      <c r="H52" s="79">
        <v>15</v>
      </c>
      <c r="I52" s="104" t="str">
        <f t="shared" si="7"/>
        <v>rice lt 0,15</v>
      </c>
      <c r="J52" s="44"/>
      <c r="K52" s="81"/>
      <c r="L52" s="81">
        <v>12</v>
      </c>
      <c r="M52" s="104" t="str">
        <f t="shared" si="8"/>
        <v>rice lt 0,12</v>
      </c>
      <c r="O52" s="82"/>
      <c r="P52" s="82">
        <v>11</v>
      </c>
      <c r="Q52" s="88" t="str">
        <f t="shared" si="0"/>
        <v>rice lt 0,11</v>
      </c>
      <c r="R52" s="39"/>
      <c r="S52" s="83"/>
      <c r="T52" s="83">
        <v>15</v>
      </c>
      <c r="U52" s="88" t="str">
        <f t="shared" si="1"/>
        <v>rice lt 0,15</v>
      </c>
      <c r="V52" s="39"/>
      <c r="W52" s="84"/>
      <c r="X52" s="84">
        <v>12</v>
      </c>
      <c r="Y52" s="88" t="str">
        <f t="shared" si="2"/>
        <v>rice lt 0,12</v>
      </c>
      <c r="Z52" s="42"/>
      <c r="AA52" s="85"/>
      <c r="AB52" s="85">
        <v>11</v>
      </c>
      <c r="AC52" s="88" t="str">
        <f t="shared" si="3"/>
        <v>rice lt 0,11</v>
      </c>
      <c r="AD52" s="39"/>
      <c r="AE52" s="86"/>
      <c r="AF52" s="86">
        <v>15</v>
      </c>
      <c r="AG52" s="88" t="str">
        <f t="shared" si="4"/>
        <v>rice lt 0,15</v>
      </c>
      <c r="AI52" s="87"/>
      <c r="AJ52" s="87">
        <v>12</v>
      </c>
      <c r="AK52" s="88" t="str">
        <f t="shared" si="5"/>
        <v>rice lt 0,12</v>
      </c>
    </row>
    <row r="53" spans="1:37" x14ac:dyDescent="0.3">
      <c r="A53" s="97" t="s">
        <v>82</v>
      </c>
      <c r="B53" s="91" t="s">
        <v>167</v>
      </c>
      <c r="C53" s="76"/>
      <c r="D53" s="76">
        <v>8</v>
      </c>
      <c r="E53" s="104" t="str">
        <f t="shared" si="6"/>
        <v>gnseeds lt 0,08</v>
      </c>
      <c r="F53" s="39"/>
      <c r="G53" s="79"/>
      <c r="H53" s="79">
        <v>10</v>
      </c>
      <c r="I53" s="104" t="str">
        <f t="shared" si="7"/>
        <v>gnseeds lt 0,1</v>
      </c>
      <c r="J53" s="44"/>
      <c r="K53" s="81"/>
      <c r="L53" s="81">
        <v>10</v>
      </c>
      <c r="M53" s="104" t="str">
        <f t="shared" si="8"/>
        <v>gnseeds lt 0,1</v>
      </c>
      <c r="N53" s="44"/>
      <c r="O53" s="82"/>
      <c r="P53" s="82">
        <v>8</v>
      </c>
      <c r="Q53" s="88" t="str">
        <f t="shared" si="0"/>
        <v>gnseeds lt 0,08</v>
      </c>
      <c r="R53" s="39"/>
      <c r="S53" s="83"/>
      <c r="T53" s="83">
        <v>10</v>
      </c>
      <c r="U53" s="88" t="str">
        <f t="shared" si="1"/>
        <v>gnseeds lt 0,1</v>
      </c>
      <c r="V53" s="39"/>
      <c r="W53" s="84"/>
      <c r="X53" s="84">
        <v>10</v>
      </c>
      <c r="Y53" s="88" t="str">
        <f t="shared" si="2"/>
        <v>gnseeds lt 0,1</v>
      </c>
      <c r="Z53" s="42"/>
      <c r="AA53" s="85"/>
      <c r="AB53" s="85">
        <v>8</v>
      </c>
      <c r="AC53" s="88" t="str">
        <f t="shared" si="3"/>
        <v>gnseeds lt 0,08</v>
      </c>
      <c r="AD53" s="39"/>
      <c r="AE53" s="86"/>
      <c r="AF53" s="86">
        <v>10</v>
      </c>
      <c r="AG53" s="88" t="str">
        <f t="shared" si="4"/>
        <v>gnseeds lt 0,1</v>
      </c>
      <c r="AI53" s="87"/>
      <c r="AJ53" s="87">
        <v>10</v>
      </c>
      <c r="AK53" s="88" t="str">
        <f t="shared" si="5"/>
        <v>gnseeds lt 0,1</v>
      </c>
    </row>
    <row r="54" spans="1:37" x14ac:dyDescent="0.3">
      <c r="A54" s="97" t="s">
        <v>83</v>
      </c>
      <c r="B54" s="91" t="s">
        <v>167</v>
      </c>
      <c r="C54" s="76"/>
      <c r="D54" s="76">
        <v>6</v>
      </c>
      <c r="E54" s="104" t="str">
        <f t="shared" si="6"/>
        <v>gncake lt 0,06</v>
      </c>
      <c r="F54" s="39"/>
      <c r="G54" s="79"/>
      <c r="H54" s="79">
        <v>8</v>
      </c>
      <c r="I54" s="104" t="str">
        <f t="shared" si="7"/>
        <v>gncake lt 0,08</v>
      </c>
      <c r="J54" s="44"/>
      <c r="K54" s="81"/>
      <c r="L54" s="81">
        <v>9</v>
      </c>
      <c r="M54" s="104" t="str">
        <f t="shared" si="8"/>
        <v>gncake lt 0,09</v>
      </c>
      <c r="N54" s="44"/>
      <c r="O54" s="82"/>
      <c r="P54" s="82">
        <v>6</v>
      </c>
      <c r="Q54" s="88" t="str">
        <f t="shared" si="0"/>
        <v>gncake lt 0,06</v>
      </c>
      <c r="R54" s="39"/>
      <c r="S54" s="83"/>
      <c r="T54" s="83">
        <v>8</v>
      </c>
      <c r="U54" s="88" t="str">
        <f t="shared" si="1"/>
        <v>gncake lt 0,08</v>
      </c>
      <c r="V54" s="39"/>
      <c r="W54" s="84"/>
      <c r="X54" s="84">
        <v>9</v>
      </c>
      <c r="Y54" s="88" t="str">
        <f t="shared" si="2"/>
        <v>gncake lt 0,09</v>
      </c>
      <c r="Z54" s="42"/>
      <c r="AA54" s="85"/>
      <c r="AB54" s="85">
        <v>6</v>
      </c>
      <c r="AC54" s="88" t="str">
        <f t="shared" si="3"/>
        <v>gncake lt 0,06</v>
      </c>
      <c r="AD54" s="39"/>
      <c r="AE54" s="86"/>
      <c r="AF54" s="86">
        <v>8</v>
      </c>
      <c r="AG54" s="88" t="str">
        <f t="shared" si="4"/>
        <v>gncake lt 0,08</v>
      </c>
      <c r="AI54" s="87"/>
      <c r="AJ54" s="87">
        <v>9</v>
      </c>
      <c r="AK54" s="88" t="str">
        <f t="shared" si="5"/>
        <v>gncake lt 0,09</v>
      </c>
    </row>
    <row r="55" spans="1:37" x14ac:dyDescent="0.3">
      <c r="A55" s="97" t="s">
        <v>98</v>
      </c>
      <c r="B55" s="91" t="s">
        <v>167</v>
      </c>
      <c r="C55" s="76"/>
      <c r="D55" s="76"/>
      <c r="E55" s="104" t="str">
        <f t="shared" si="6"/>
        <v/>
      </c>
      <c r="F55" s="39"/>
      <c r="G55" s="79"/>
      <c r="H55" s="79"/>
      <c r="I55" s="104" t="str">
        <f t="shared" si="7"/>
        <v/>
      </c>
      <c r="J55" s="44"/>
      <c r="K55" s="81"/>
      <c r="L55" s="81"/>
      <c r="M55" s="104" t="str">
        <f t="shared" si="8"/>
        <v/>
      </c>
      <c r="N55" s="41"/>
      <c r="O55" s="82"/>
      <c r="P55" s="82"/>
      <c r="Q55" s="88" t="str">
        <f t="shared" si="0"/>
        <v/>
      </c>
      <c r="R55" s="39"/>
      <c r="S55" s="83"/>
      <c r="T55" s="83"/>
      <c r="U55" s="88" t="str">
        <f t="shared" si="1"/>
        <v/>
      </c>
      <c r="V55" s="39"/>
      <c r="W55" s="84"/>
      <c r="X55" s="84"/>
      <c r="Y55" s="88" t="str">
        <f t="shared" si="2"/>
        <v/>
      </c>
      <c r="Z55" s="42"/>
      <c r="AA55" s="85"/>
      <c r="AB55" s="85"/>
      <c r="AC55" s="88" t="str">
        <f t="shared" si="3"/>
        <v/>
      </c>
      <c r="AD55" s="39"/>
      <c r="AE55" s="86"/>
      <c r="AF55" s="86"/>
      <c r="AG55" s="88" t="str">
        <f t="shared" si="4"/>
        <v/>
      </c>
      <c r="AI55" s="87"/>
      <c r="AJ55" s="87"/>
      <c r="AK55" s="88" t="str">
        <f t="shared" si="5"/>
        <v/>
      </c>
    </row>
    <row r="56" spans="1:37" x14ac:dyDescent="0.3">
      <c r="A56" s="97" t="s">
        <v>99</v>
      </c>
      <c r="B56" s="91" t="s">
        <v>167</v>
      </c>
      <c r="C56" s="76"/>
      <c r="D56" s="76">
        <v>5</v>
      </c>
      <c r="E56" s="104" t="str">
        <f t="shared" si="6"/>
        <v>soybeanexp lt 0,05</v>
      </c>
      <c r="F56" s="39"/>
      <c r="G56" s="79"/>
      <c r="H56" s="79">
        <v>7</v>
      </c>
      <c r="I56" s="104" t="str">
        <f t="shared" si="7"/>
        <v>soybeanexp lt 0,07</v>
      </c>
      <c r="J56" s="44"/>
      <c r="K56" s="81"/>
      <c r="L56" s="81">
        <v>8</v>
      </c>
      <c r="M56" s="104" t="str">
        <f t="shared" si="8"/>
        <v>soybeanexp lt 0,08</v>
      </c>
      <c r="O56" s="82"/>
      <c r="P56" s="82">
        <v>5</v>
      </c>
      <c r="Q56" s="88" t="str">
        <f t="shared" si="0"/>
        <v>soybeanexp lt 0,05</v>
      </c>
      <c r="R56" s="39"/>
      <c r="S56" s="83"/>
      <c r="T56" s="83">
        <v>7</v>
      </c>
      <c r="U56" s="88" t="str">
        <f t="shared" si="1"/>
        <v>soybeanexp lt 0,07</v>
      </c>
      <c r="V56" s="39"/>
      <c r="W56" s="84"/>
      <c r="X56" s="84">
        <v>8</v>
      </c>
      <c r="Y56" s="88" t="str">
        <f t="shared" si="2"/>
        <v>soybeanexp lt 0,08</v>
      </c>
      <c r="Z56" s="42"/>
      <c r="AA56" s="85"/>
      <c r="AB56" s="85">
        <v>5</v>
      </c>
      <c r="AC56" s="88" t="str">
        <f t="shared" si="3"/>
        <v>soybeanexp lt 0,05</v>
      </c>
      <c r="AD56" s="39"/>
      <c r="AE56" s="86"/>
      <c r="AF56" s="86">
        <v>7</v>
      </c>
      <c r="AG56" s="88" t="str">
        <f t="shared" si="4"/>
        <v>soybeanexp lt 0,07</v>
      </c>
      <c r="AI56" s="87"/>
      <c r="AJ56" s="87">
        <v>8</v>
      </c>
      <c r="AK56" s="88" t="str">
        <f t="shared" si="5"/>
        <v>soybeanexp lt 0,08</v>
      </c>
    </row>
    <row r="57" spans="1:37" x14ac:dyDescent="0.3">
      <c r="A57" s="92" t="s">
        <v>100</v>
      </c>
      <c r="B57" s="102"/>
      <c r="C57" s="76"/>
      <c r="D57" s="76">
        <v>0</v>
      </c>
      <c r="E57" s="104" t="str">
        <f t="shared" si="6"/>
        <v>soybeanhulls lt 0</v>
      </c>
      <c r="F57" s="39"/>
      <c r="G57" s="79"/>
      <c r="H57" s="79">
        <v>0</v>
      </c>
      <c r="I57" s="104" t="str">
        <f t="shared" si="7"/>
        <v>soybeanhulls lt 0</v>
      </c>
      <c r="J57" s="44"/>
      <c r="K57" s="81"/>
      <c r="L57" s="81">
        <v>0</v>
      </c>
      <c r="M57" s="104" t="str">
        <f t="shared" si="8"/>
        <v>soybeanhulls lt 0</v>
      </c>
      <c r="N57" s="41"/>
      <c r="O57" s="82"/>
      <c r="P57" s="82">
        <v>0</v>
      </c>
      <c r="Q57" s="88" t="str">
        <f t="shared" si="0"/>
        <v>soybeanhulls lt 0</v>
      </c>
      <c r="R57" s="39"/>
      <c r="S57" s="83"/>
      <c r="T57" s="83">
        <v>0</v>
      </c>
      <c r="U57" s="88" t="str">
        <f t="shared" si="1"/>
        <v>soybeanhulls lt 0</v>
      </c>
      <c r="V57" s="39"/>
      <c r="W57" s="84"/>
      <c r="X57" s="84">
        <v>0</v>
      </c>
      <c r="Y57" s="88" t="str">
        <f t="shared" si="2"/>
        <v>soybeanhulls lt 0</v>
      </c>
      <c r="Z57" s="42"/>
      <c r="AA57" s="85"/>
      <c r="AB57" s="85">
        <v>0</v>
      </c>
      <c r="AC57" s="88" t="str">
        <f t="shared" si="3"/>
        <v>soybeanhulls lt 0</v>
      </c>
      <c r="AD57" s="39"/>
      <c r="AE57" s="86"/>
      <c r="AF57" s="86">
        <v>0</v>
      </c>
      <c r="AG57" s="88" t="str">
        <f t="shared" si="4"/>
        <v>soybeanhulls lt 0</v>
      </c>
      <c r="AI57" s="87"/>
      <c r="AJ57" s="87">
        <v>0</v>
      </c>
      <c r="AK57" s="88" t="str">
        <f t="shared" si="5"/>
        <v>soybeanhulls lt 0</v>
      </c>
    </row>
    <row r="58" spans="1:37" x14ac:dyDescent="0.3">
      <c r="A58" s="97" t="s">
        <v>101</v>
      </c>
      <c r="B58" s="91" t="s">
        <v>167</v>
      </c>
      <c r="C58" s="76"/>
      <c r="D58" s="76">
        <v>32</v>
      </c>
      <c r="E58" s="104" t="str">
        <f t="shared" si="6"/>
        <v>soybeanmeal lt 0,32</v>
      </c>
      <c r="F58" s="39"/>
      <c r="G58" s="79"/>
      <c r="H58" s="79">
        <v>32</v>
      </c>
      <c r="I58" s="104" t="str">
        <f t="shared" si="7"/>
        <v>soybeanmeal lt 0,32</v>
      </c>
      <c r="J58" s="44"/>
      <c r="K58" s="81"/>
      <c r="L58" s="81">
        <v>30</v>
      </c>
      <c r="M58" s="104" t="str">
        <f t="shared" si="8"/>
        <v>soybeanmeal lt 0,3</v>
      </c>
      <c r="N58" s="41"/>
      <c r="O58" s="82"/>
      <c r="P58" s="82">
        <v>32</v>
      </c>
      <c r="Q58" s="88" t="str">
        <f t="shared" si="0"/>
        <v>soybeanmeal lt 0,32</v>
      </c>
      <c r="R58" s="39"/>
      <c r="S58" s="83"/>
      <c r="T58" s="83">
        <v>32</v>
      </c>
      <c r="U58" s="88" t="str">
        <f t="shared" si="1"/>
        <v>soybeanmeal lt 0,32</v>
      </c>
      <c r="V58" s="39"/>
      <c r="W58" s="84"/>
      <c r="X58" s="84">
        <v>30</v>
      </c>
      <c r="Y58" s="88" t="str">
        <f t="shared" si="2"/>
        <v>soybeanmeal lt 0,3</v>
      </c>
      <c r="Z58" s="42"/>
      <c r="AA58" s="85"/>
      <c r="AB58" s="85">
        <v>32</v>
      </c>
      <c r="AC58" s="88" t="str">
        <f t="shared" si="3"/>
        <v>soybeanmeal lt 0,32</v>
      </c>
      <c r="AD58" s="39"/>
      <c r="AE58" s="86"/>
      <c r="AF58" s="86">
        <v>32</v>
      </c>
      <c r="AG58" s="88" t="str">
        <f t="shared" si="4"/>
        <v>soybeanmeal lt 0,32</v>
      </c>
      <c r="AI58" s="87"/>
      <c r="AJ58" s="87">
        <v>30</v>
      </c>
      <c r="AK58" s="88" t="str">
        <f t="shared" si="5"/>
        <v>soybeanmeal lt 0,3</v>
      </c>
    </row>
    <row r="59" spans="1:37" x14ac:dyDescent="0.3">
      <c r="A59" s="97" t="s">
        <v>102</v>
      </c>
      <c r="B59" s="91" t="s">
        <v>167</v>
      </c>
      <c r="C59" s="76"/>
      <c r="D59" s="76">
        <v>25</v>
      </c>
      <c r="E59" s="104" t="str">
        <f t="shared" si="6"/>
        <v>soybeanheat lt 0,25</v>
      </c>
      <c r="F59" s="39"/>
      <c r="G59" s="79"/>
      <c r="H59" s="79">
        <v>30</v>
      </c>
      <c r="I59" s="104" t="str">
        <f t="shared" si="7"/>
        <v>soybeanheat lt 0,3</v>
      </c>
      <c r="J59" s="44"/>
      <c r="K59" s="81"/>
      <c r="L59" s="81">
        <v>30</v>
      </c>
      <c r="M59" s="104" t="str">
        <f t="shared" si="8"/>
        <v>soybeanheat lt 0,3</v>
      </c>
      <c r="N59" s="41"/>
      <c r="O59" s="82"/>
      <c r="P59" s="82">
        <v>25</v>
      </c>
      <c r="Q59" s="88" t="str">
        <f t="shared" si="0"/>
        <v>soybeanheat lt 0,25</v>
      </c>
      <c r="R59" s="39"/>
      <c r="S59" s="83"/>
      <c r="T59" s="83">
        <v>30</v>
      </c>
      <c r="U59" s="88" t="str">
        <f t="shared" si="1"/>
        <v>soybeanheat lt 0,3</v>
      </c>
      <c r="V59" s="39"/>
      <c r="W59" s="84"/>
      <c r="X59" s="84">
        <v>30</v>
      </c>
      <c r="Y59" s="88" t="str">
        <f t="shared" si="2"/>
        <v>soybeanheat lt 0,3</v>
      </c>
      <c r="Z59" s="42"/>
      <c r="AA59" s="85"/>
      <c r="AB59" s="85">
        <v>25</v>
      </c>
      <c r="AC59" s="88" t="str">
        <f t="shared" si="3"/>
        <v>soybeanheat lt 0,25</v>
      </c>
      <c r="AD59" s="39"/>
      <c r="AE59" s="86"/>
      <c r="AF59" s="86">
        <v>30</v>
      </c>
      <c r="AG59" s="88" t="str">
        <f t="shared" si="4"/>
        <v>soybeanheat lt 0,3</v>
      </c>
      <c r="AI59" s="87"/>
      <c r="AJ59" s="87">
        <v>30</v>
      </c>
      <c r="AK59" s="88" t="str">
        <f t="shared" si="5"/>
        <v>soybeanheat lt 0,3</v>
      </c>
    </row>
    <row r="60" spans="1:37" x14ac:dyDescent="0.3">
      <c r="A60" s="97" t="s">
        <v>103</v>
      </c>
      <c r="B60" s="91" t="s">
        <v>167</v>
      </c>
      <c r="C60" s="76"/>
      <c r="D60" s="76">
        <v>8</v>
      </c>
      <c r="E60" s="104" t="str">
        <f t="shared" si="6"/>
        <v>sunflower lt 0,08</v>
      </c>
      <c r="F60" s="39"/>
      <c r="G60" s="79"/>
      <c r="H60" s="79">
        <v>12</v>
      </c>
      <c r="I60" s="104" t="str">
        <f t="shared" si="7"/>
        <v>sunflower lt 0,12</v>
      </c>
      <c r="J60" s="44"/>
      <c r="K60" s="81"/>
      <c r="L60" s="81">
        <v>15</v>
      </c>
      <c r="M60" s="104" t="str">
        <f t="shared" si="8"/>
        <v>sunflower lt 0,15</v>
      </c>
      <c r="N60" s="41"/>
      <c r="O60" s="82"/>
      <c r="P60" s="82">
        <v>8</v>
      </c>
      <c r="Q60" s="88" t="str">
        <f t="shared" si="0"/>
        <v>sunflower lt 0,08</v>
      </c>
      <c r="R60" s="39"/>
      <c r="S60" s="83"/>
      <c r="T60" s="83">
        <v>12</v>
      </c>
      <c r="U60" s="88" t="str">
        <f t="shared" si="1"/>
        <v>sunflower lt 0,12</v>
      </c>
      <c r="V60" s="39"/>
      <c r="W60" s="84"/>
      <c r="X60" s="84">
        <v>15</v>
      </c>
      <c r="Y60" s="88" t="str">
        <f t="shared" si="2"/>
        <v>sunflower lt 0,15</v>
      </c>
      <c r="Z60" s="42"/>
      <c r="AA60" s="85"/>
      <c r="AB60" s="85">
        <v>8</v>
      </c>
      <c r="AC60" s="88" t="str">
        <f t="shared" si="3"/>
        <v>sunflower lt 0,08</v>
      </c>
      <c r="AD60" s="39"/>
      <c r="AE60" s="86"/>
      <c r="AF60" s="86">
        <v>12</v>
      </c>
      <c r="AG60" s="88" t="str">
        <f t="shared" si="4"/>
        <v>sunflower lt 0,12</v>
      </c>
      <c r="AI60" s="87"/>
      <c r="AJ60" s="87">
        <v>15</v>
      </c>
      <c r="AK60" s="88" t="str">
        <f t="shared" si="5"/>
        <v>sunflower lt 0,15</v>
      </c>
    </row>
    <row r="61" spans="1:37" x14ac:dyDescent="0.3">
      <c r="A61" s="97" t="s">
        <v>97</v>
      </c>
      <c r="B61" s="91" t="s">
        <v>167</v>
      </c>
      <c r="C61" s="76"/>
      <c r="D61" s="76">
        <v>8</v>
      </c>
      <c r="E61" s="104" t="str">
        <f t="shared" si="6"/>
        <v>sesamecake lt 0,08</v>
      </c>
      <c r="F61" s="39"/>
      <c r="G61" s="79"/>
      <c r="H61" s="79">
        <v>12</v>
      </c>
      <c r="I61" s="104" t="str">
        <f t="shared" si="7"/>
        <v>sesamecake lt 0,12</v>
      </c>
      <c r="J61" s="44"/>
      <c r="K61" s="81"/>
      <c r="L61" s="81">
        <v>15</v>
      </c>
      <c r="M61" s="104" t="str">
        <f t="shared" si="8"/>
        <v>sesamecake lt 0,15</v>
      </c>
      <c r="N61" s="41"/>
      <c r="O61" s="82"/>
      <c r="P61" s="82">
        <v>8</v>
      </c>
      <c r="Q61" s="88" t="str">
        <f t="shared" si="0"/>
        <v>sesamecake lt 0,08</v>
      </c>
      <c r="R61" s="39"/>
      <c r="S61" s="83"/>
      <c r="T61" s="83">
        <v>12</v>
      </c>
      <c r="U61" s="88" t="str">
        <f t="shared" si="1"/>
        <v>sesamecake lt 0,12</v>
      </c>
      <c r="V61" s="39"/>
      <c r="W61" s="84"/>
      <c r="X61" s="84">
        <v>15</v>
      </c>
      <c r="Y61" s="88" t="str">
        <f t="shared" si="2"/>
        <v>sesamecake lt 0,15</v>
      </c>
      <c r="Z61" s="42"/>
      <c r="AA61" s="85"/>
      <c r="AB61" s="85">
        <v>8</v>
      </c>
      <c r="AC61" s="88" t="str">
        <f t="shared" si="3"/>
        <v>sesamecake lt 0,08</v>
      </c>
      <c r="AD61" s="39"/>
      <c r="AE61" s="86"/>
      <c r="AF61" s="86">
        <v>12</v>
      </c>
      <c r="AG61" s="88" t="str">
        <f t="shared" si="4"/>
        <v>sesamecake lt 0,12</v>
      </c>
      <c r="AI61" s="87"/>
      <c r="AJ61" s="87">
        <v>15</v>
      </c>
      <c r="AK61" s="88" t="str">
        <f t="shared" si="5"/>
        <v>sesamecake lt 0,15</v>
      </c>
    </row>
    <row r="62" spans="1:37" x14ac:dyDescent="0.3">
      <c r="A62" s="97" t="s">
        <v>109</v>
      </c>
      <c r="B62" s="91" t="s">
        <v>167</v>
      </c>
      <c r="C62" s="76"/>
      <c r="D62" s="76">
        <v>20</v>
      </c>
      <c r="E62" s="104" t="str">
        <f t="shared" si="6"/>
        <v>wheat lt 0,2</v>
      </c>
      <c r="F62" s="39"/>
      <c r="G62" s="79"/>
      <c r="H62" s="79">
        <v>25</v>
      </c>
      <c r="I62" s="104" t="str">
        <f t="shared" si="7"/>
        <v>wheat lt 0,25</v>
      </c>
      <c r="J62" s="41"/>
      <c r="K62" s="81"/>
      <c r="L62" s="81">
        <v>25</v>
      </c>
      <c r="M62" s="104" t="str">
        <f t="shared" si="8"/>
        <v>wheat lt 0,25</v>
      </c>
      <c r="N62" s="41"/>
      <c r="O62" s="82"/>
      <c r="P62" s="82">
        <v>20</v>
      </c>
      <c r="Q62" s="88" t="str">
        <f t="shared" si="0"/>
        <v>wheat lt 0,2</v>
      </c>
      <c r="R62" s="39"/>
      <c r="S62" s="83"/>
      <c r="T62" s="83">
        <v>25</v>
      </c>
      <c r="U62" s="88" t="str">
        <f t="shared" si="1"/>
        <v>wheat lt 0,25</v>
      </c>
      <c r="V62" s="39"/>
      <c r="W62" s="84"/>
      <c r="X62" s="84">
        <v>25</v>
      </c>
      <c r="Y62" s="88" t="str">
        <f t="shared" si="2"/>
        <v>wheat lt 0,25</v>
      </c>
      <c r="Z62" s="42"/>
      <c r="AA62" s="85"/>
      <c r="AB62" s="85">
        <v>20</v>
      </c>
      <c r="AC62" s="88" t="str">
        <f t="shared" si="3"/>
        <v>wheat lt 0,2</v>
      </c>
      <c r="AD62" s="39"/>
      <c r="AE62" s="86"/>
      <c r="AF62" s="86">
        <v>25</v>
      </c>
      <c r="AG62" s="88" t="str">
        <f t="shared" si="4"/>
        <v>wheat lt 0,25</v>
      </c>
      <c r="AI62" s="87"/>
      <c r="AJ62" s="87">
        <v>25</v>
      </c>
      <c r="AK62" s="88" t="str">
        <f t="shared" si="5"/>
        <v>wheat lt 0,25</v>
      </c>
    </row>
    <row r="63" spans="1:37" x14ac:dyDescent="0.3">
      <c r="A63" s="97" t="s">
        <v>110</v>
      </c>
      <c r="B63" s="91" t="s">
        <v>167</v>
      </c>
      <c r="C63" s="76"/>
      <c r="D63" s="76">
        <v>5</v>
      </c>
      <c r="E63" s="104" t="str">
        <f t="shared" si="6"/>
        <v>wheatbran lt 0,05</v>
      </c>
      <c r="F63" s="39"/>
      <c r="G63" s="79"/>
      <c r="H63" s="79">
        <v>8</v>
      </c>
      <c r="I63" s="104" t="str">
        <f t="shared" si="7"/>
        <v>wheatbran lt 0,08</v>
      </c>
      <c r="J63" s="41"/>
      <c r="K63" s="81"/>
      <c r="L63" s="81">
        <v>10</v>
      </c>
      <c r="M63" s="104" t="str">
        <f t="shared" si="8"/>
        <v>wheatbran lt 0,1</v>
      </c>
      <c r="N63" s="41"/>
      <c r="O63" s="82"/>
      <c r="P63" s="82">
        <v>5</v>
      </c>
      <c r="Q63" s="88" t="str">
        <f t="shared" si="0"/>
        <v>wheatbran lt 0,05</v>
      </c>
      <c r="R63" s="39"/>
      <c r="S63" s="83"/>
      <c r="T63" s="83">
        <v>8</v>
      </c>
      <c r="U63" s="88" t="str">
        <f t="shared" si="1"/>
        <v>wheatbran lt 0,08</v>
      </c>
      <c r="V63" s="39"/>
      <c r="W63" s="84"/>
      <c r="X63" s="84">
        <v>10</v>
      </c>
      <c r="Y63" s="88" t="str">
        <f t="shared" si="2"/>
        <v>wheatbran lt 0,1</v>
      </c>
      <c r="Z63" s="42"/>
      <c r="AA63" s="85"/>
      <c r="AB63" s="85">
        <v>5</v>
      </c>
      <c r="AC63" s="88" t="str">
        <f t="shared" si="3"/>
        <v>wheatbran lt 0,05</v>
      </c>
      <c r="AD63" s="39"/>
      <c r="AE63" s="86"/>
      <c r="AF63" s="86">
        <v>8</v>
      </c>
      <c r="AG63" s="88" t="str">
        <f t="shared" si="4"/>
        <v>wheatbran lt 0,08</v>
      </c>
      <c r="AI63" s="87"/>
      <c r="AJ63" s="87">
        <v>10</v>
      </c>
      <c r="AK63" s="88" t="str">
        <f t="shared" si="5"/>
        <v>wheatbran lt 0,1</v>
      </c>
    </row>
    <row r="64" spans="1:37" x14ac:dyDescent="0.3">
      <c r="A64" s="97" t="s">
        <v>92</v>
      </c>
      <c r="B64" s="91"/>
      <c r="C64" s="76"/>
      <c r="D64" s="76"/>
      <c r="E64" s="104" t="str">
        <f t="shared" si="6"/>
        <v/>
      </c>
      <c r="F64" s="39"/>
      <c r="G64" s="79"/>
      <c r="H64" s="79"/>
      <c r="I64" s="104" t="str">
        <f t="shared" si="7"/>
        <v/>
      </c>
      <c r="J64" s="41"/>
      <c r="K64" s="81"/>
      <c r="L64" s="81"/>
      <c r="M64" s="104" t="str">
        <f t="shared" si="8"/>
        <v/>
      </c>
      <c r="N64" s="41"/>
      <c r="O64" s="82"/>
      <c r="P64" s="82"/>
      <c r="Q64" s="88" t="str">
        <f t="shared" si="0"/>
        <v/>
      </c>
      <c r="R64" s="39"/>
      <c r="S64" s="83"/>
      <c r="T64" s="83"/>
      <c r="U64" s="88" t="str">
        <f t="shared" si="1"/>
        <v/>
      </c>
      <c r="V64" s="39"/>
      <c r="W64" s="84"/>
      <c r="X64" s="84"/>
      <c r="Y64" s="88" t="str">
        <f t="shared" si="2"/>
        <v/>
      </c>
      <c r="Z64" s="42"/>
      <c r="AA64" s="85"/>
      <c r="AB64" s="85"/>
      <c r="AC64" s="88" t="str">
        <f t="shared" si="3"/>
        <v/>
      </c>
      <c r="AD64" s="39"/>
      <c r="AE64" s="86"/>
      <c r="AF64" s="86"/>
      <c r="AG64" s="88" t="str">
        <f t="shared" si="4"/>
        <v/>
      </c>
      <c r="AI64" s="87"/>
      <c r="AJ64" s="87"/>
      <c r="AK64" s="88" t="str">
        <f t="shared" si="5"/>
        <v/>
      </c>
    </row>
    <row r="65" spans="1:37" x14ac:dyDescent="0.3">
      <c r="A65" s="97" t="s">
        <v>105</v>
      </c>
      <c r="B65" s="91" t="s">
        <v>167</v>
      </c>
      <c r="C65" s="76"/>
      <c r="D65" s="76">
        <v>15</v>
      </c>
      <c r="E65" s="104" t="str">
        <f t="shared" si="6"/>
        <v>tapbran lt 0,15</v>
      </c>
      <c r="F65" s="39"/>
      <c r="G65" s="79"/>
      <c r="H65" s="79">
        <v>20</v>
      </c>
      <c r="I65" s="104" t="str">
        <f t="shared" si="7"/>
        <v>tapbran lt 0,2</v>
      </c>
      <c r="J65" s="41"/>
      <c r="K65" s="81"/>
      <c r="L65" s="81">
        <v>15</v>
      </c>
      <c r="M65" s="104" t="str">
        <f t="shared" si="8"/>
        <v>tapbran lt 0,15</v>
      </c>
      <c r="N65" s="41"/>
      <c r="O65" s="82"/>
      <c r="P65" s="82">
        <v>15</v>
      </c>
      <c r="Q65" s="88" t="str">
        <f t="shared" si="0"/>
        <v>tapbran lt 0,15</v>
      </c>
      <c r="R65" s="39"/>
      <c r="S65" s="83"/>
      <c r="T65" s="83">
        <v>20</v>
      </c>
      <c r="U65" s="88" t="str">
        <f t="shared" si="1"/>
        <v>tapbran lt 0,2</v>
      </c>
      <c r="V65" s="39"/>
      <c r="W65" s="84"/>
      <c r="X65" s="84">
        <v>15</v>
      </c>
      <c r="Y65" s="88" t="str">
        <f t="shared" si="2"/>
        <v>tapbran lt 0,15</v>
      </c>
      <c r="Z65" s="42"/>
      <c r="AA65" s="85"/>
      <c r="AB65" s="85">
        <v>15</v>
      </c>
      <c r="AC65" s="88" t="str">
        <f t="shared" si="3"/>
        <v>tapbran lt 0,15</v>
      </c>
      <c r="AD65" s="39"/>
      <c r="AE65" s="86"/>
      <c r="AF65" s="86">
        <v>20</v>
      </c>
      <c r="AG65" s="88" t="str">
        <f t="shared" si="4"/>
        <v>tapbran lt 0,2</v>
      </c>
      <c r="AH65" s="42"/>
      <c r="AI65" s="87"/>
      <c r="AJ65" s="87">
        <v>15</v>
      </c>
      <c r="AK65" s="88" t="str">
        <f t="shared" si="5"/>
        <v>tapbran lt 0,15</v>
      </c>
    </row>
    <row r="66" spans="1:37" x14ac:dyDescent="0.3">
      <c r="A66" s="97" t="s">
        <v>106</v>
      </c>
      <c r="B66" s="91" t="s">
        <v>167</v>
      </c>
      <c r="C66" s="76"/>
      <c r="D66" s="76">
        <v>20</v>
      </c>
      <c r="E66" s="104" t="str">
        <f t="shared" si="6"/>
        <v>caswhole lt 0,2</v>
      </c>
      <c r="F66" s="39"/>
      <c r="G66" s="79"/>
      <c r="H66" s="79">
        <v>25</v>
      </c>
      <c r="I66" s="104" t="str">
        <f t="shared" si="7"/>
        <v>caswhole lt 0,25</v>
      </c>
      <c r="J66" s="41"/>
      <c r="K66" s="81"/>
      <c r="L66" s="81">
        <v>25</v>
      </c>
      <c r="M66" s="104" t="str">
        <f t="shared" si="8"/>
        <v>caswhole lt 0,25</v>
      </c>
      <c r="N66" s="41"/>
      <c r="O66" s="82"/>
      <c r="P66" s="82">
        <v>20</v>
      </c>
      <c r="Q66" s="88" t="str">
        <f t="shared" si="0"/>
        <v>caswhole lt 0,2</v>
      </c>
      <c r="R66" s="39"/>
      <c r="S66" s="83"/>
      <c r="T66" s="83">
        <v>25</v>
      </c>
      <c r="U66" s="88" t="str">
        <f t="shared" si="1"/>
        <v>caswhole lt 0,25</v>
      </c>
      <c r="V66" s="39"/>
      <c r="W66" s="84"/>
      <c r="X66" s="84">
        <v>25</v>
      </c>
      <c r="Y66" s="88" t="str">
        <f t="shared" si="2"/>
        <v>caswhole lt 0,25</v>
      </c>
      <c r="Z66" s="42"/>
      <c r="AA66" s="85"/>
      <c r="AB66" s="85">
        <v>20</v>
      </c>
      <c r="AC66" s="88" t="str">
        <f t="shared" si="3"/>
        <v>caswhole lt 0,2</v>
      </c>
      <c r="AD66" s="39"/>
      <c r="AE66" s="86"/>
      <c r="AF66" s="86">
        <v>25</v>
      </c>
      <c r="AG66" s="88" t="str">
        <f t="shared" si="4"/>
        <v>caswhole lt 0,25</v>
      </c>
      <c r="AH66" s="42"/>
      <c r="AI66" s="87"/>
      <c r="AJ66" s="87">
        <v>25</v>
      </c>
      <c r="AK66" s="88" t="str">
        <f t="shared" si="5"/>
        <v>caswhole lt 0,25</v>
      </c>
    </row>
    <row r="67" spans="1:37" x14ac:dyDescent="0.3">
      <c r="A67" s="97" t="s">
        <v>107</v>
      </c>
      <c r="B67" s="91" t="s">
        <v>167</v>
      </c>
      <c r="C67" s="76"/>
      <c r="D67" s="76">
        <v>20</v>
      </c>
      <c r="E67" s="104" t="str">
        <f t="shared" si="6"/>
        <v>casfine lt 0,2</v>
      </c>
      <c r="F67" s="39"/>
      <c r="G67" s="79"/>
      <c r="H67" s="79">
        <v>25</v>
      </c>
      <c r="I67" s="104" t="str">
        <f t="shared" si="7"/>
        <v>casfine lt 0,25</v>
      </c>
      <c r="J67" s="41"/>
      <c r="K67" s="81"/>
      <c r="L67" s="81">
        <v>25</v>
      </c>
      <c r="M67" s="104" t="str">
        <f t="shared" si="8"/>
        <v>casfine lt 0,25</v>
      </c>
      <c r="N67" s="41"/>
      <c r="O67" s="82"/>
      <c r="P67" s="82">
        <v>20</v>
      </c>
      <c r="Q67" s="88" t="str">
        <f t="shared" si="0"/>
        <v>casfine lt 0,2</v>
      </c>
      <c r="R67" s="39"/>
      <c r="S67" s="83"/>
      <c r="T67" s="83">
        <v>25</v>
      </c>
      <c r="U67" s="88" t="str">
        <f t="shared" si="1"/>
        <v>casfine lt 0,25</v>
      </c>
      <c r="V67" s="39"/>
      <c r="W67" s="84"/>
      <c r="X67" s="84">
        <v>25</v>
      </c>
      <c r="Y67" s="88" t="str">
        <f t="shared" si="2"/>
        <v>casfine lt 0,25</v>
      </c>
      <c r="Z67" s="42"/>
      <c r="AA67" s="85"/>
      <c r="AB67" s="85">
        <v>20</v>
      </c>
      <c r="AC67" s="88" t="str">
        <f t="shared" si="3"/>
        <v>casfine lt 0,2</v>
      </c>
      <c r="AD67" s="39"/>
      <c r="AE67" s="86"/>
      <c r="AF67" s="86">
        <v>25</v>
      </c>
      <c r="AG67" s="88" t="str">
        <f t="shared" si="4"/>
        <v>casfine lt 0,25</v>
      </c>
      <c r="AH67" s="42"/>
      <c r="AI67" s="87"/>
      <c r="AJ67" s="87">
        <v>25</v>
      </c>
      <c r="AK67" s="88" t="str">
        <f t="shared" si="5"/>
        <v>casfine lt 0,25</v>
      </c>
    </row>
    <row r="68" spans="1:37" x14ac:dyDescent="0.3">
      <c r="A68" s="97" t="s">
        <v>108</v>
      </c>
      <c r="B68" s="91" t="s">
        <v>167</v>
      </c>
      <c r="C68" s="76"/>
      <c r="D68" s="76">
        <v>10</v>
      </c>
      <c r="E68" s="104" t="str">
        <f t="shared" si="6"/>
        <v>cascoarse lt 0,1</v>
      </c>
      <c r="F68" s="39"/>
      <c r="G68" s="79"/>
      <c r="H68" s="79">
        <v>15</v>
      </c>
      <c r="I68" s="104" t="str">
        <f t="shared" si="7"/>
        <v>cascoarse lt 0,15</v>
      </c>
      <c r="J68" s="41"/>
      <c r="K68" s="81"/>
      <c r="L68" s="81">
        <v>18</v>
      </c>
      <c r="M68" s="104" t="str">
        <f t="shared" si="8"/>
        <v>cascoarse lt 0,18</v>
      </c>
      <c r="N68" s="41"/>
      <c r="O68" s="82"/>
      <c r="P68" s="82">
        <v>10</v>
      </c>
      <c r="Q68" s="88" t="str">
        <f t="shared" si="0"/>
        <v>cascoarse lt 0,1</v>
      </c>
      <c r="R68" s="39"/>
      <c r="S68" s="83"/>
      <c r="T68" s="83">
        <v>15</v>
      </c>
      <c r="U68" s="88" t="str">
        <f t="shared" si="1"/>
        <v>cascoarse lt 0,15</v>
      </c>
      <c r="V68" s="39"/>
      <c r="W68" s="84"/>
      <c r="X68" s="84">
        <v>18</v>
      </c>
      <c r="Y68" s="88" t="str">
        <f t="shared" si="2"/>
        <v>cascoarse lt 0,18</v>
      </c>
      <c r="Z68" s="42"/>
      <c r="AA68" s="85"/>
      <c r="AB68" s="85">
        <v>10</v>
      </c>
      <c r="AC68" s="88" t="str">
        <f t="shared" si="3"/>
        <v>cascoarse lt 0,1</v>
      </c>
      <c r="AD68" s="39"/>
      <c r="AE68" s="86"/>
      <c r="AF68" s="86">
        <v>15</v>
      </c>
      <c r="AG68" s="88" t="str">
        <f t="shared" si="4"/>
        <v>cascoarse lt 0,15</v>
      </c>
      <c r="AH68" s="42"/>
      <c r="AI68" s="87"/>
      <c r="AJ68" s="87">
        <v>18</v>
      </c>
      <c r="AK68" s="88" t="str">
        <f t="shared" si="5"/>
        <v>cascoarse lt 0,18</v>
      </c>
    </row>
    <row r="69" spans="1:37" x14ac:dyDescent="0.3">
      <c r="A69" s="97" t="s">
        <v>104</v>
      </c>
      <c r="B69" s="91" t="s">
        <v>167</v>
      </c>
      <c r="C69" s="77"/>
      <c r="D69" s="76">
        <v>8</v>
      </c>
      <c r="E69" s="104" t="str">
        <f t="shared" si="6"/>
        <v>sunflowerseeds lt 0,08</v>
      </c>
      <c r="F69" s="39"/>
      <c r="G69" s="79"/>
      <c r="H69" s="79">
        <v>12</v>
      </c>
      <c r="I69" s="104" t="str">
        <f t="shared" si="7"/>
        <v>sunflowerseeds lt 0,12</v>
      </c>
      <c r="J69" s="41"/>
      <c r="K69" s="81"/>
      <c r="L69" s="81">
        <v>12</v>
      </c>
      <c r="M69" s="104" t="str">
        <f t="shared" si="8"/>
        <v>sunflowerseeds lt 0,12</v>
      </c>
      <c r="N69" s="41"/>
      <c r="O69" s="82"/>
      <c r="P69" s="82">
        <v>8</v>
      </c>
      <c r="Q69" s="88" t="str">
        <f t="shared" si="0"/>
        <v>sunflowerseeds lt 0,08</v>
      </c>
      <c r="R69" s="39"/>
      <c r="S69" s="83"/>
      <c r="T69" s="83">
        <v>12</v>
      </c>
      <c r="U69" s="88" t="str">
        <f t="shared" si="1"/>
        <v>sunflowerseeds lt 0,12</v>
      </c>
      <c r="V69" s="39"/>
      <c r="W69" s="84"/>
      <c r="X69" s="84">
        <v>12</v>
      </c>
      <c r="Y69" s="88" t="str">
        <f t="shared" si="2"/>
        <v>sunflowerseeds lt 0,12</v>
      </c>
      <c r="Z69" s="42"/>
      <c r="AA69" s="85"/>
      <c r="AB69" s="85">
        <v>8</v>
      </c>
      <c r="AC69" s="88" t="str">
        <f t="shared" si="3"/>
        <v>sunflowerseeds lt 0,08</v>
      </c>
      <c r="AD69" s="39"/>
      <c r="AE69" s="86"/>
      <c r="AF69" s="86">
        <v>12</v>
      </c>
      <c r="AG69" s="88" t="str">
        <f t="shared" si="4"/>
        <v>sunflowerseeds lt 0,12</v>
      </c>
      <c r="AH69" s="42"/>
      <c r="AI69" s="87"/>
      <c r="AJ69" s="87">
        <v>12</v>
      </c>
      <c r="AK69" s="88" t="str">
        <f t="shared" si="5"/>
        <v>sunflowerseeds lt 0,12</v>
      </c>
    </row>
    <row r="70" spans="1:37" x14ac:dyDescent="0.3">
      <c r="A70" s="97" t="s">
        <v>115</v>
      </c>
      <c r="B70" s="91" t="s">
        <v>167</v>
      </c>
      <c r="C70" s="77"/>
      <c r="D70" s="77"/>
      <c r="E70" s="104" t="str">
        <f t="shared" si="6"/>
        <v/>
      </c>
      <c r="F70" s="39"/>
      <c r="G70" s="79"/>
      <c r="H70" s="79"/>
      <c r="I70" s="104" t="str">
        <f t="shared" si="7"/>
        <v/>
      </c>
      <c r="J70" s="41"/>
      <c r="K70" s="81"/>
      <c r="L70" s="81"/>
      <c r="M70" s="104" t="str">
        <f t="shared" si="8"/>
        <v/>
      </c>
      <c r="N70" s="41"/>
      <c r="O70" s="82"/>
      <c r="P70" s="82"/>
      <c r="Q70" s="88" t="str">
        <f t="shared" si="0"/>
        <v/>
      </c>
      <c r="R70" s="39"/>
      <c r="S70" s="83"/>
      <c r="T70" s="83"/>
      <c r="U70" s="88" t="str">
        <f t="shared" si="1"/>
        <v/>
      </c>
      <c r="V70" s="39"/>
      <c r="W70" s="84"/>
      <c r="X70" s="84"/>
      <c r="Y70" s="88" t="str">
        <f t="shared" si="2"/>
        <v/>
      </c>
      <c r="Z70" s="42"/>
      <c r="AA70" s="85"/>
      <c r="AB70" s="85"/>
      <c r="AC70" s="88" t="str">
        <f t="shared" si="3"/>
        <v/>
      </c>
      <c r="AD70" s="39"/>
      <c r="AE70" s="86"/>
      <c r="AF70" s="86"/>
      <c r="AG70" s="88" t="str">
        <f t="shared" si="4"/>
        <v/>
      </c>
      <c r="AH70" s="42"/>
      <c r="AI70" s="87"/>
      <c r="AJ70" s="87"/>
      <c r="AK70" s="88" t="str">
        <f t="shared" si="5"/>
        <v/>
      </c>
    </row>
    <row r="71" spans="1:37" x14ac:dyDescent="0.3">
      <c r="A71" s="97" t="s">
        <v>116</v>
      </c>
      <c r="B71" s="91" t="s">
        <v>167</v>
      </c>
      <c r="C71" s="77"/>
      <c r="D71" s="77"/>
      <c r="E71" s="104" t="str">
        <f t="shared" si="6"/>
        <v/>
      </c>
      <c r="F71" s="39"/>
      <c r="G71" s="79"/>
      <c r="H71" s="79"/>
      <c r="I71" s="104" t="str">
        <f t="shared" si="7"/>
        <v/>
      </c>
      <c r="J71" s="41"/>
      <c r="K71" s="81"/>
      <c r="L71" s="81"/>
      <c r="M71" s="104" t="str">
        <f t="shared" si="8"/>
        <v/>
      </c>
      <c r="N71" s="41"/>
      <c r="O71" s="82"/>
      <c r="P71" s="82"/>
      <c r="Q71" s="88" t="str">
        <f t="shared" si="0"/>
        <v/>
      </c>
      <c r="R71" s="39"/>
      <c r="S71" s="83"/>
      <c r="T71" s="83"/>
      <c r="U71" s="88" t="str">
        <f t="shared" si="1"/>
        <v/>
      </c>
      <c r="V71" s="39"/>
      <c r="W71" s="84"/>
      <c r="X71" s="84"/>
      <c r="Y71" s="88" t="str">
        <f t="shared" si="2"/>
        <v/>
      </c>
      <c r="AA71" s="85"/>
      <c r="AB71" s="85"/>
      <c r="AC71" s="88" t="str">
        <f t="shared" si="3"/>
        <v/>
      </c>
      <c r="AD71" s="39"/>
      <c r="AE71" s="86"/>
      <c r="AF71" s="86"/>
      <c r="AG71" s="88" t="str">
        <f t="shared" si="4"/>
        <v/>
      </c>
      <c r="AI71" s="87"/>
      <c r="AJ71" s="87"/>
      <c r="AK71" s="88" t="str">
        <f t="shared" si="5"/>
        <v/>
      </c>
    </row>
    <row r="72" spans="1:37" x14ac:dyDescent="0.3">
      <c r="A72" s="97" t="s">
        <v>117</v>
      </c>
      <c r="B72" s="91" t="s">
        <v>167</v>
      </c>
      <c r="C72" s="77"/>
      <c r="D72" s="77">
        <v>2</v>
      </c>
      <c r="E72" s="104" t="str">
        <f t="shared" si="6"/>
        <v>lime lt 0,02</v>
      </c>
      <c r="F72" s="39"/>
      <c r="G72" s="79"/>
      <c r="H72" s="79">
        <v>2</v>
      </c>
      <c r="I72" s="104" t="str">
        <f t="shared" si="7"/>
        <v>lime lt 0,02</v>
      </c>
      <c r="J72" s="41"/>
      <c r="K72" s="81"/>
      <c r="L72" s="81">
        <v>3</v>
      </c>
      <c r="M72" s="104" t="str">
        <f t="shared" si="8"/>
        <v>lime lt 0,03</v>
      </c>
      <c r="N72" s="41"/>
      <c r="O72" s="82"/>
      <c r="P72" s="82">
        <v>2</v>
      </c>
      <c r="Q72" s="88" t="str">
        <f t="shared" si="0"/>
        <v>lime lt 0,02</v>
      </c>
      <c r="R72" s="39"/>
      <c r="S72" s="83"/>
      <c r="T72" s="83">
        <v>2</v>
      </c>
      <c r="U72" s="88" t="str">
        <f t="shared" si="1"/>
        <v>lime lt 0,02</v>
      </c>
      <c r="V72" s="39"/>
      <c r="W72" s="84"/>
      <c r="X72" s="84">
        <v>3</v>
      </c>
      <c r="Y72" s="88" t="str">
        <f t="shared" si="2"/>
        <v>lime lt 0,03</v>
      </c>
      <c r="AA72" s="85"/>
      <c r="AB72" s="85">
        <v>2</v>
      </c>
      <c r="AC72" s="88" t="str">
        <f t="shared" si="3"/>
        <v>lime lt 0,02</v>
      </c>
      <c r="AD72" s="39"/>
      <c r="AE72" s="86"/>
      <c r="AF72" s="86">
        <v>2</v>
      </c>
      <c r="AG72" s="88" t="str">
        <f t="shared" si="4"/>
        <v>lime lt 0,02</v>
      </c>
      <c r="AI72" s="87"/>
      <c r="AJ72" s="87">
        <v>3</v>
      </c>
      <c r="AK72" s="88" t="str">
        <f t="shared" si="5"/>
        <v>lime lt 0,03</v>
      </c>
    </row>
    <row r="73" spans="1:37" x14ac:dyDescent="0.3">
      <c r="A73" s="97" t="s">
        <v>118</v>
      </c>
      <c r="B73" s="91" t="s">
        <v>167</v>
      </c>
      <c r="C73" s="77"/>
      <c r="D73" s="77"/>
      <c r="E73" s="104" t="str">
        <f t="shared" si="6"/>
        <v/>
      </c>
      <c r="F73" s="39"/>
      <c r="G73" s="79"/>
      <c r="H73" s="79"/>
      <c r="I73" s="104" t="str">
        <f t="shared" si="7"/>
        <v/>
      </c>
      <c r="J73" s="41"/>
      <c r="K73" s="81"/>
      <c r="L73" s="81">
        <v>9</v>
      </c>
      <c r="M73" s="104" t="str">
        <f t="shared" si="8"/>
        <v>shells lt 0,09</v>
      </c>
      <c r="N73" s="44"/>
      <c r="O73" s="82"/>
      <c r="P73" s="82"/>
      <c r="Q73" s="88" t="str">
        <f t="shared" si="0"/>
        <v/>
      </c>
      <c r="R73" s="39"/>
      <c r="S73" s="83"/>
      <c r="T73" s="83"/>
      <c r="U73" s="88" t="str">
        <f t="shared" si="1"/>
        <v/>
      </c>
      <c r="V73" s="39"/>
      <c r="W73" s="84"/>
      <c r="X73" s="84">
        <v>9</v>
      </c>
      <c r="Y73" s="88" t="str">
        <f t="shared" si="2"/>
        <v>shells lt 0,09</v>
      </c>
      <c r="AA73" s="85"/>
      <c r="AB73" s="85"/>
      <c r="AC73" s="88" t="str">
        <f t="shared" si="3"/>
        <v/>
      </c>
      <c r="AD73" s="39"/>
      <c r="AE73" s="86"/>
      <c r="AF73" s="86"/>
      <c r="AG73" s="88" t="str">
        <f t="shared" si="4"/>
        <v/>
      </c>
      <c r="AI73" s="87"/>
      <c r="AJ73" s="87">
        <v>9</v>
      </c>
      <c r="AK73" s="88" t="str">
        <f t="shared" si="5"/>
        <v>shells lt 0,09</v>
      </c>
    </row>
    <row r="74" spans="1:37" x14ac:dyDescent="0.3">
      <c r="A74" s="97" t="s">
        <v>119</v>
      </c>
      <c r="B74" s="91" t="s">
        <v>167</v>
      </c>
      <c r="C74" s="77"/>
      <c r="D74" s="77">
        <v>0.3</v>
      </c>
      <c r="E74" s="104" t="str">
        <f t="shared" si="6"/>
        <v>salt lt 0,003</v>
      </c>
      <c r="F74" s="39"/>
      <c r="G74" s="79"/>
      <c r="H74" s="79">
        <v>0.3</v>
      </c>
      <c r="I74" s="104" t="str">
        <f t="shared" si="7"/>
        <v>salt lt 0,003</v>
      </c>
      <c r="J74" s="44"/>
      <c r="K74" s="81"/>
      <c r="L74" s="81">
        <v>0.35</v>
      </c>
      <c r="M74" s="104" t="str">
        <f t="shared" si="8"/>
        <v>salt lt 0,0035</v>
      </c>
      <c r="N74" s="44"/>
      <c r="O74" s="82"/>
      <c r="P74" s="82">
        <v>0.3</v>
      </c>
      <c r="Q74" s="88" t="str">
        <f t="shared" si="0"/>
        <v>salt lt 0,003</v>
      </c>
      <c r="R74" s="39"/>
      <c r="S74" s="83"/>
      <c r="T74" s="83">
        <v>0.3</v>
      </c>
      <c r="U74" s="88" t="str">
        <f t="shared" si="1"/>
        <v>salt lt 0,003</v>
      </c>
      <c r="V74" s="39"/>
      <c r="W74" s="84"/>
      <c r="X74" s="84">
        <v>0.35</v>
      </c>
      <c r="Y74" s="88" t="str">
        <f t="shared" si="2"/>
        <v>salt lt 0,0035</v>
      </c>
      <c r="AA74" s="85"/>
      <c r="AB74" s="85">
        <v>0.3</v>
      </c>
      <c r="AC74" s="88" t="str">
        <f t="shared" si="3"/>
        <v>salt lt 0,003</v>
      </c>
      <c r="AD74" s="39"/>
      <c r="AE74" s="86"/>
      <c r="AF74" s="86">
        <v>0.3</v>
      </c>
      <c r="AG74" s="88" t="str">
        <f t="shared" si="4"/>
        <v>salt lt 0,003</v>
      </c>
      <c r="AI74" s="87"/>
      <c r="AJ74" s="87">
        <v>0.35</v>
      </c>
      <c r="AK74" s="88" t="str">
        <f t="shared" si="5"/>
        <v>salt lt 0,0035</v>
      </c>
    </row>
    <row r="75" spans="1:37" x14ac:dyDescent="0.3">
      <c r="A75" s="97"/>
      <c r="B75" s="91"/>
      <c r="C75" s="77"/>
      <c r="D75" s="77"/>
      <c r="E75" s="104" t="str">
        <f t="shared" si="6"/>
        <v/>
      </c>
      <c r="F75" s="39"/>
      <c r="G75" s="79"/>
      <c r="H75" s="79"/>
      <c r="I75" s="104" t="str">
        <f t="shared" si="7"/>
        <v/>
      </c>
      <c r="J75" s="44"/>
      <c r="K75" s="81"/>
      <c r="L75" s="81"/>
      <c r="M75" s="104" t="str">
        <f t="shared" si="8"/>
        <v/>
      </c>
      <c r="N75" s="44"/>
      <c r="O75" s="82"/>
      <c r="P75" s="82"/>
      <c r="Q75" s="88" t="str">
        <f t="shared" si="0"/>
        <v/>
      </c>
      <c r="R75" s="39"/>
      <c r="S75" s="83"/>
      <c r="T75" s="83"/>
      <c r="U75" s="88" t="str">
        <f t="shared" si="1"/>
        <v/>
      </c>
      <c r="V75" s="39"/>
      <c r="W75" s="84"/>
      <c r="X75" s="84"/>
      <c r="Y75" s="88" t="str">
        <f t="shared" si="2"/>
        <v/>
      </c>
      <c r="AA75" s="85"/>
      <c r="AB75" s="85"/>
      <c r="AC75" s="88" t="str">
        <f t="shared" si="3"/>
        <v/>
      </c>
      <c r="AD75" s="39"/>
      <c r="AE75" s="86"/>
      <c r="AF75" s="86"/>
      <c r="AG75" s="88" t="str">
        <f t="shared" si="4"/>
        <v/>
      </c>
      <c r="AI75" s="87"/>
      <c r="AJ75" s="87"/>
      <c r="AK75" s="88" t="str">
        <f t="shared" si="5"/>
        <v/>
      </c>
    </row>
    <row r="76" spans="1:37" ht="28.8" x14ac:dyDescent="0.3">
      <c r="A76" s="97" t="s">
        <v>168</v>
      </c>
      <c r="B76" s="91" t="s">
        <v>167</v>
      </c>
      <c r="C76" s="77"/>
      <c r="D76" s="77">
        <v>10</v>
      </c>
      <c r="E76" s="104" t="str">
        <f t="shared" si="6"/>
        <v>cotton and sunflower and gncake and copra lt 0,1</v>
      </c>
      <c r="F76" s="39"/>
      <c r="G76" s="79"/>
      <c r="H76" s="79">
        <v>17</v>
      </c>
      <c r="I76" s="104" t="str">
        <f t="shared" si="7"/>
        <v>cotton and sunflower and gncake and copra lt 0,17</v>
      </c>
      <c r="J76" s="44"/>
      <c r="K76" s="81"/>
      <c r="L76" s="81">
        <v>20</v>
      </c>
      <c r="M76" s="104" t="str">
        <f t="shared" si="8"/>
        <v>cotton and sunflower and gncake and copra lt 0,2</v>
      </c>
      <c r="N76" s="44"/>
      <c r="O76" s="82"/>
      <c r="P76" s="82">
        <v>10</v>
      </c>
      <c r="Q76" s="88" t="str">
        <f t="shared" si="0"/>
        <v>cotton and sunflower and gncake and copra lt 0,1</v>
      </c>
      <c r="R76" s="39"/>
      <c r="S76" s="83"/>
      <c r="T76" s="83">
        <v>17</v>
      </c>
      <c r="U76" s="88" t="str">
        <f t="shared" si="1"/>
        <v>cotton and sunflower and gncake and copra lt 0,17</v>
      </c>
      <c r="V76" s="39"/>
      <c r="W76" s="84"/>
      <c r="X76" s="84">
        <v>20</v>
      </c>
      <c r="Y76" s="88" t="str">
        <f t="shared" si="2"/>
        <v>cotton and sunflower and gncake and copra lt 0,2</v>
      </c>
      <c r="AA76" s="85"/>
      <c r="AB76" s="85">
        <v>10</v>
      </c>
      <c r="AC76" s="88" t="str">
        <f t="shared" si="3"/>
        <v>cotton and sunflower and gncake and copra lt 0,1</v>
      </c>
      <c r="AD76" s="39"/>
      <c r="AE76" s="86"/>
      <c r="AF76" s="86">
        <v>17</v>
      </c>
      <c r="AG76" s="88" t="str">
        <f t="shared" si="4"/>
        <v>cotton and sunflower and gncake and copra lt 0,17</v>
      </c>
      <c r="AI76" s="87"/>
      <c r="AJ76" s="87">
        <v>20</v>
      </c>
      <c r="AK76" s="88" t="str">
        <f t="shared" si="5"/>
        <v>cotton and sunflower and gncake and copra lt 0,2</v>
      </c>
    </row>
    <row r="77" spans="1:37" ht="43.2" x14ac:dyDescent="0.3">
      <c r="A77" s="97" t="s">
        <v>169</v>
      </c>
      <c r="B77" s="91" t="s">
        <v>167</v>
      </c>
      <c r="C77" s="77"/>
      <c r="D77" s="77"/>
      <c r="E77" s="104" t="str">
        <f t="shared" si="6"/>
        <v/>
      </c>
      <c r="F77" s="39"/>
      <c r="G77" s="79"/>
      <c r="H77" s="79">
        <v>35</v>
      </c>
      <c r="I77" s="104" t="str">
        <f t="shared" si="7"/>
        <v>soybeanexp and soybeanmeal and soybeanheat lt 0,35</v>
      </c>
      <c r="J77" s="44"/>
      <c r="K77" s="81"/>
      <c r="L77" s="81">
        <v>35</v>
      </c>
      <c r="M77" s="104" t="str">
        <f t="shared" si="8"/>
        <v>soybeanexp and soybeanmeal and soybeanheat lt 0,35</v>
      </c>
      <c r="N77" s="41"/>
      <c r="O77" s="82"/>
      <c r="P77" s="82"/>
      <c r="Q77" s="88" t="str">
        <f t="shared" si="0"/>
        <v/>
      </c>
      <c r="R77" s="39"/>
      <c r="S77" s="83"/>
      <c r="T77" s="83">
        <v>35</v>
      </c>
      <c r="U77" s="88" t="str">
        <f t="shared" si="1"/>
        <v>soybeanexp and soybeanmeal and soybeanheat lt 0,35</v>
      </c>
      <c r="V77" s="39"/>
      <c r="W77" s="84"/>
      <c r="X77" s="84">
        <v>35</v>
      </c>
      <c r="Y77" s="88" t="str">
        <f t="shared" si="2"/>
        <v>soybeanexp and soybeanmeal and soybeanheat lt 0,35</v>
      </c>
      <c r="AA77" s="85"/>
      <c r="AB77" s="85"/>
      <c r="AC77" s="88" t="str">
        <f t="shared" si="3"/>
        <v/>
      </c>
      <c r="AD77" s="39"/>
      <c r="AE77" s="86"/>
      <c r="AF77" s="86">
        <v>35</v>
      </c>
      <c r="AG77" s="88" t="str">
        <f t="shared" si="4"/>
        <v>soybeanexp and soybeanmeal and soybeanheat lt 0,35</v>
      </c>
      <c r="AI77" s="87"/>
      <c r="AJ77" s="87">
        <v>35</v>
      </c>
      <c r="AK77" s="88" t="str">
        <f t="shared" si="5"/>
        <v>soybeanexp and soybeanmeal and soybeanheat lt 0,35</v>
      </c>
    </row>
    <row r="78" spans="1:37" ht="28.8" x14ac:dyDescent="0.3">
      <c r="A78" s="97" t="s">
        <v>170</v>
      </c>
      <c r="B78" s="91" t="s">
        <v>167</v>
      </c>
      <c r="C78" s="77"/>
      <c r="D78" s="77">
        <v>4</v>
      </c>
      <c r="E78" s="104" t="str">
        <f t="shared" si="6"/>
        <v>rapecake and rapemeal lt 0,04</v>
      </c>
      <c r="F78" s="39"/>
      <c r="G78" s="79"/>
      <c r="H78" s="79">
        <v>6</v>
      </c>
      <c r="I78" s="104" t="str">
        <f t="shared" si="7"/>
        <v>rapecake and rapemeal lt 0,06</v>
      </c>
      <c r="J78" s="44"/>
      <c r="K78" s="81"/>
      <c r="L78" s="81">
        <v>12</v>
      </c>
      <c r="M78" s="104" t="str">
        <f t="shared" si="8"/>
        <v>rapecake and rapemeal lt 0,12</v>
      </c>
      <c r="N78" s="41"/>
      <c r="O78" s="82"/>
      <c r="P78" s="82">
        <v>4</v>
      </c>
      <c r="Q78" s="88" t="str">
        <f t="shared" si="0"/>
        <v>rapecake and rapemeal lt 0,04</v>
      </c>
      <c r="R78" s="39"/>
      <c r="S78" s="83"/>
      <c r="T78" s="83">
        <v>6</v>
      </c>
      <c r="U78" s="88" t="str">
        <f t="shared" si="1"/>
        <v>rapecake and rapemeal lt 0,06</v>
      </c>
      <c r="V78" s="39"/>
      <c r="W78" s="84"/>
      <c r="X78" s="84">
        <v>12</v>
      </c>
      <c r="Y78" s="88" t="str">
        <f t="shared" si="2"/>
        <v>rapecake and rapemeal lt 0,12</v>
      </c>
      <c r="AA78" s="85"/>
      <c r="AB78" s="85">
        <v>4</v>
      </c>
      <c r="AC78" s="88" t="str">
        <f t="shared" si="3"/>
        <v>rapecake and rapemeal lt 0,04</v>
      </c>
      <c r="AD78" s="39"/>
      <c r="AE78" s="86"/>
      <c r="AF78" s="86">
        <v>6</v>
      </c>
      <c r="AG78" s="88" t="str">
        <f t="shared" si="4"/>
        <v>rapecake and rapemeal lt 0,06</v>
      </c>
      <c r="AI78" s="87"/>
      <c r="AJ78" s="87">
        <v>12</v>
      </c>
      <c r="AK78" s="88" t="str">
        <f t="shared" si="5"/>
        <v>rapecake and rapemeal lt 0,12</v>
      </c>
    </row>
    <row r="79" spans="1:37" x14ac:dyDescent="0.3">
      <c r="A79" s="97" t="s">
        <v>171</v>
      </c>
      <c r="B79" s="91" t="s">
        <v>167</v>
      </c>
      <c r="C79" s="77"/>
      <c r="D79" s="77">
        <v>25</v>
      </c>
      <c r="E79" s="104" t="str">
        <f t="shared" si="6"/>
        <v>barley and wheat lt 0,25</v>
      </c>
      <c r="F79" s="39"/>
      <c r="G79" s="79"/>
      <c r="H79" s="79">
        <v>30</v>
      </c>
      <c r="I79" s="104" t="str">
        <f t="shared" si="7"/>
        <v>barley and wheat lt 0,3</v>
      </c>
      <c r="J79" s="44"/>
      <c r="K79" s="81"/>
      <c r="L79" s="81">
        <v>40</v>
      </c>
      <c r="M79" s="104" t="str">
        <f t="shared" si="8"/>
        <v>barley and wheat lt 0,4</v>
      </c>
      <c r="N79" s="44"/>
      <c r="O79" s="82"/>
      <c r="P79" s="82">
        <v>25</v>
      </c>
      <c r="Q79" s="88" t="str">
        <f t="shared" si="0"/>
        <v>barley and wheat lt 0,25</v>
      </c>
      <c r="R79" s="39"/>
      <c r="S79" s="83"/>
      <c r="T79" s="83">
        <v>30</v>
      </c>
      <c r="U79" s="88" t="str">
        <f t="shared" si="1"/>
        <v>barley and wheat lt 0,3</v>
      </c>
      <c r="V79" s="39"/>
      <c r="W79" s="84"/>
      <c r="X79" s="84">
        <v>40</v>
      </c>
      <c r="Y79" s="88" t="str">
        <f t="shared" si="2"/>
        <v>barley and wheat lt 0,4</v>
      </c>
      <c r="AA79" s="85"/>
      <c r="AB79" s="85">
        <v>25</v>
      </c>
      <c r="AC79" s="88" t="str">
        <f t="shared" si="3"/>
        <v>barley and wheat lt 0,25</v>
      </c>
      <c r="AD79" s="39"/>
      <c r="AE79" s="86"/>
      <c r="AF79" s="86">
        <v>30</v>
      </c>
      <c r="AG79" s="88" t="str">
        <f t="shared" si="4"/>
        <v>barley and wheat lt 0,3</v>
      </c>
      <c r="AI79" s="87"/>
      <c r="AJ79" s="87">
        <v>40</v>
      </c>
      <c r="AK79" s="88" t="str">
        <f t="shared" si="5"/>
        <v>barley and wheat lt 0,4</v>
      </c>
    </row>
    <row r="80" spans="1:37" ht="28.8" x14ac:dyDescent="0.3">
      <c r="A80" s="97" t="s">
        <v>172</v>
      </c>
      <c r="B80" s="91" t="s">
        <v>167</v>
      </c>
      <c r="C80" s="77"/>
      <c r="D80" s="77">
        <v>20</v>
      </c>
      <c r="E80" s="104" t="str">
        <f t="shared" si="6"/>
        <v>maizebranhighq and maizebranlowq lt 0,2</v>
      </c>
      <c r="F80" s="39"/>
      <c r="G80" s="79"/>
      <c r="H80" s="79">
        <v>25</v>
      </c>
      <c r="I80" s="104" t="str">
        <f t="shared" si="7"/>
        <v>maizebranhighq and maizebranlowq lt 0,25</v>
      </c>
      <c r="J80" s="44"/>
      <c r="K80" s="81"/>
      <c r="L80" s="81">
        <v>20</v>
      </c>
      <c r="M80" s="104" t="str">
        <f t="shared" si="8"/>
        <v>maizebranhighq and maizebranlowq lt 0,2</v>
      </c>
      <c r="O80" s="82"/>
      <c r="P80" s="82">
        <v>20</v>
      </c>
      <c r="Q80" s="88" t="str">
        <f t="shared" si="0"/>
        <v>maizebranhighq and maizebranlowq lt 0,2</v>
      </c>
      <c r="R80" s="39"/>
      <c r="S80" s="83"/>
      <c r="T80" s="83">
        <v>25</v>
      </c>
      <c r="U80" s="88" t="str">
        <f t="shared" si="1"/>
        <v>maizebranhighq and maizebranlowq lt 0,25</v>
      </c>
      <c r="V80" s="39"/>
      <c r="W80" s="84"/>
      <c r="X80" s="84">
        <v>20</v>
      </c>
      <c r="Y80" s="88" t="str">
        <f t="shared" si="2"/>
        <v>maizebranhighq and maizebranlowq lt 0,2</v>
      </c>
      <c r="AA80" s="85"/>
      <c r="AB80" s="85">
        <v>20</v>
      </c>
      <c r="AC80" s="88" t="str">
        <f t="shared" si="3"/>
        <v>maizebranhighq and maizebranlowq lt 0,2</v>
      </c>
      <c r="AD80" s="39"/>
      <c r="AE80" s="86"/>
      <c r="AF80" s="86">
        <v>25</v>
      </c>
      <c r="AG80" s="88" t="str">
        <f t="shared" si="4"/>
        <v>maizebranhighq and maizebranlowq lt 0,25</v>
      </c>
      <c r="AI80" s="87"/>
      <c r="AJ80" s="87">
        <v>20</v>
      </c>
      <c r="AK80" s="88" t="str">
        <f t="shared" si="5"/>
        <v>maizebranhighq and maizebranlowq lt 0,2</v>
      </c>
    </row>
    <row r="81" spans="1:37" x14ac:dyDescent="0.3">
      <c r="A81" s="97" t="s">
        <v>173</v>
      </c>
      <c r="B81" s="91"/>
      <c r="C81" s="77"/>
      <c r="D81" s="77"/>
      <c r="E81" s="104" t="str">
        <f t="shared" si="6"/>
        <v/>
      </c>
      <c r="F81" s="39"/>
      <c r="G81" s="79"/>
      <c r="H81" s="79"/>
      <c r="I81" s="104" t="str">
        <f t="shared" si="7"/>
        <v/>
      </c>
      <c r="J81" s="44"/>
      <c r="K81" s="81">
        <v>0</v>
      </c>
      <c r="L81" s="81"/>
      <c r="M81" s="104" t="str">
        <f t="shared" si="8"/>
        <v>lime + shells  gt 0</v>
      </c>
      <c r="O81" s="82"/>
      <c r="P81" s="82"/>
      <c r="Q81" s="88" t="str">
        <f t="shared" si="0"/>
        <v/>
      </c>
      <c r="R81" s="39"/>
      <c r="S81" s="83"/>
      <c r="T81" s="83"/>
      <c r="U81" s="88" t="str">
        <f t="shared" si="1"/>
        <v/>
      </c>
      <c r="V81" s="39"/>
      <c r="W81" s="84">
        <v>0</v>
      </c>
      <c r="X81" s="84"/>
      <c r="Y81" s="88" t="str">
        <f t="shared" si="2"/>
        <v>lime + shells  gt 0</v>
      </c>
      <c r="AA81" s="85"/>
      <c r="AB81" s="85"/>
      <c r="AC81" s="88" t="str">
        <f t="shared" si="3"/>
        <v/>
      </c>
      <c r="AD81" s="39"/>
      <c r="AE81" s="86"/>
      <c r="AF81" s="86"/>
      <c r="AG81" s="88" t="str">
        <f t="shared" si="4"/>
        <v/>
      </c>
      <c r="AI81" s="87">
        <v>0</v>
      </c>
      <c r="AJ81" s="87"/>
      <c r="AK81" s="88" t="str">
        <f t="shared" si="5"/>
        <v>lime + shells  gt 0</v>
      </c>
    </row>
    <row r="82" spans="1:37" x14ac:dyDescent="0.3">
      <c r="A82" s="97" t="s">
        <v>174</v>
      </c>
      <c r="B82" s="91" t="s">
        <v>167</v>
      </c>
      <c r="C82" s="77"/>
      <c r="D82" s="77">
        <v>10</v>
      </c>
      <c r="E82" s="104" t="str">
        <f t="shared" si="6"/>
        <v>fish and fishlq lt 0,1</v>
      </c>
      <c r="F82" s="39"/>
      <c r="G82" s="79"/>
      <c r="H82" s="79">
        <v>7</v>
      </c>
      <c r="I82" s="104" t="str">
        <f t="shared" si="7"/>
        <v>fish and fishlq lt 0,07</v>
      </c>
      <c r="J82" s="44"/>
      <c r="K82" s="81"/>
      <c r="L82" s="81">
        <v>5</v>
      </c>
      <c r="M82" s="104" t="str">
        <f t="shared" si="8"/>
        <v>fish and fishlq lt 0,05</v>
      </c>
      <c r="O82" s="82"/>
      <c r="P82" s="82">
        <v>10</v>
      </c>
      <c r="Q82" s="88" t="str">
        <f t="shared" si="0"/>
        <v>fish and fishlq lt 0,1</v>
      </c>
      <c r="R82" s="39"/>
      <c r="S82" s="83"/>
      <c r="T82" s="83">
        <v>7</v>
      </c>
      <c r="U82" s="88" t="str">
        <f t="shared" si="1"/>
        <v>fish and fishlq lt 0,07</v>
      </c>
      <c r="V82" s="39"/>
      <c r="W82" s="84"/>
      <c r="X82" s="84">
        <v>5</v>
      </c>
      <c r="Y82" s="88" t="str">
        <f t="shared" si="2"/>
        <v>fish and fishlq lt 0,05</v>
      </c>
      <c r="AA82" s="85"/>
      <c r="AB82" s="85">
        <v>10</v>
      </c>
      <c r="AC82" s="88" t="str">
        <f t="shared" si="3"/>
        <v>fish and fishlq lt 0,1</v>
      </c>
      <c r="AD82" s="39"/>
      <c r="AE82" s="86"/>
      <c r="AF82" s="86">
        <v>7</v>
      </c>
      <c r="AG82" s="88" t="str">
        <f t="shared" si="4"/>
        <v>fish and fishlq lt 0,07</v>
      </c>
      <c r="AI82" s="87"/>
      <c r="AJ82" s="87">
        <v>5</v>
      </c>
      <c r="AK82" s="88" t="str">
        <f t="shared" si="5"/>
        <v>fish and fishlq lt 0,05</v>
      </c>
    </row>
    <row r="83" spans="1:37" ht="43.2" x14ac:dyDescent="0.3">
      <c r="A83" s="97" t="s">
        <v>175</v>
      </c>
      <c r="B83" s="91" t="s">
        <v>167</v>
      </c>
      <c r="C83" s="77"/>
      <c r="D83" s="77">
        <v>20</v>
      </c>
      <c r="E83" s="104" t="str">
        <f t="shared" ref="E83" si="9">IF(ISBLANK(C83), IF(ISBLANK(D83),  "",  CONCATENATE($A83, " lt ", IF($B83 = "%", D83 / 100, D83))), IF(ISBLANK(D83), CONCATENATE($A83, " gt ", IF($B83 = "%", C83 / 100, C83)), CONCATENATE($A83, " btw ", IF($B83 = "%", C83 / 100, C83), " and ", IF($B83 = "%", D83 / 100, D83))))</f>
        <v>tapbran and caswhole and casfine and cascoarse lt 0,2</v>
      </c>
      <c r="F83" s="39" t="s">
        <v>153</v>
      </c>
      <c r="G83" s="79"/>
      <c r="H83" s="79">
        <v>25</v>
      </c>
      <c r="I83" s="104" t="str">
        <f t="shared" ref="I83" si="10">IF(ISBLANK(G83), IF(ISBLANK(H83),  "",  CONCATENATE($A83, " lt ", IF($B83 = "%", H83 / 100, H83))), IF(ISBLANK(H83), CONCATENATE($A83, " gt ", IF($B83 = "%", G83 / 100, G83)), CONCATENATE($A83, " btw ", IF($B83 = "%", G83 / 100, G83), " and ", IF($B83 = "%", H83 / 100, H83))))</f>
        <v>tapbran and caswhole and casfine and cascoarse lt 0,25</v>
      </c>
      <c r="J83" s="39" t="s">
        <v>153</v>
      </c>
      <c r="K83" s="81"/>
      <c r="L83" s="81">
        <v>25</v>
      </c>
      <c r="M83" s="104" t="str">
        <f t="shared" si="8"/>
        <v>tapbran and caswhole and casfine and cascoarse lt 0,25</v>
      </c>
      <c r="N83" s="39"/>
      <c r="O83" s="82"/>
      <c r="P83" s="82">
        <v>20</v>
      </c>
      <c r="Q83" s="88" t="str">
        <f t="shared" ref="Q83" si="11">IF(ISBLANK(O83), IF(ISBLANK(P83),  "",  CONCATENATE($A83, " lt ", IF($B83 = "%", P83 / 100, P83))), IF(ISBLANK(P83), CONCATENATE($A83, " gt ", IF($B83 = "%", O83 / 100, O83)), CONCATENATE($A83, " btw ", IF($B83 = "%", O83 / 100, O83), " and ", IF($B83 = "%", P83 / 100, P83))))</f>
        <v>tapbran and caswhole and casfine and cascoarse lt 0,2</v>
      </c>
      <c r="R83" s="39"/>
      <c r="S83" s="83"/>
      <c r="T83" s="83">
        <v>25</v>
      </c>
      <c r="U83" s="88" t="str">
        <f t="shared" ref="U83" si="12">IF(ISBLANK(S83), IF(ISBLANK(T83),  "",  CONCATENATE($A83, " lt ", IF($B83 = "%", T83 / 100, T83))), IF(ISBLANK(T83), CONCATENATE($A83, " gt ", IF($B83 = "%", S83 / 100, S83)), CONCATENATE($A83, " btw ", IF($B83 = "%", S83 / 100, S83), " and ", IF($B83 = "%", T83 / 100, T83))))</f>
        <v>tapbran and caswhole and casfine and cascoarse lt 0,25</v>
      </c>
      <c r="V83" s="39"/>
      <c r="W83" s="84"/>
      <c r="X83" s="84">
        <v>25</v>
      </c>
      <c r="Y83" s="88" t="str">
        <f t="shared" ref="Y83" si="13">IF(ISBLANK(W83), IF(ISBLANK(X83),  "",  CONCATENATE($A83, " lt ", IF($B83 = "%", X83 / 100, X83))), IF(ISBLANK(X83), CONCATENATE($A83, " gt ", IF($B83 = "%", W83 / 100, W83)), CONCATENATE($A83, " btw ", IF($B83 = "%", W83 / 100, W83), " and ", IF($B83 = "%", X83 / 100, X83))))</f>
        <v>tapbran and caswhole and casfine and cascoarse lt 0,25</v>
      </c>
      <c r="Z83" s="39"/>
      <c r="AA83" s="85"/>
      <c r="AB83" s="85">
        <v>20</v>
      </c>
      <c r="AC83" s="88" t="str">
        <f t="shared" ref="AC83" si="14">IF(ISBLANK(AA83), IF(ISBLANK(AB83),  "",  CONCATENATE($A83, " lt ", IF($B83 = "%", AB83 / 100, AB83))), IF(ISBLANK(AB83), CONCATENATE($A83, " gt ", IF($B83 = "%", AA83 / 100, AA83)), CONCATENATE($A83, " btw ", IF($B83 = "%", AA83 / 100, AA83), " and ", IF($B83 = "%", AB83 / 100, AB83))))</f>
        <v>tapbran and caswhole and casfine and cascoarse lt 0,2</v>
      </c>
      <c r="AD83" s="39"/>
      <c r="AE83" s="86"/>
      <c r="AF83" s="86">
        <v>25</v>
      </c>
      <c r="AG83" s="88" t="str">
        <f t="shared" ref="AG83" si="15">IF(ISBLANK(AE83), IF(ISBLANK(AF83),  "",  CONCATENATE($A83, " lt ", IF($B83 = "%", AF83 / 100, AF83))), IF(ISBLANK(AF83), CONCATENATE($A83, " gt ", IF($B83 = "%", AE83 / 100, AE83)), CONCATENATE($A83, " btw ", IF($B83 = "%", AE83 / 100, AE83), " and ", IF($B83 = "%", AF83 / 100, AF83))))</f>
        <v>tapbran and caswhole and casfine and cascoarse lt 0,25</v>
      </c>
      <c r="AH83" s="39"/>
      <c r="AI83" s="87"/>
      <c r="AJ83" s="87">
        <v>25</v>
      </c>
      <c r="AK83" s="88" t="str">
        <f t="shared" ref="AK83" si="16">IF(ISBLANK(AI83), IF(ISBLANK(AJ83),  "",  CONCATENATE($A83, " lt ", IF($B83 = "%", AJ83 / 100, AJ83))), IF(ISBLANK(AJ83), CONCATENATE($A83, " gt ", IF($B83 = "%", AI83 / 100, AI83)), CONCATENATE($A83, " btw ", IF($B83 = "%", AI83 / 100, AI83), " and ", IF($B83 = "%", AJ83 / 100, AJ83))))</f>
        <v>tapbran and caswhole and casfine and cascoarse lt 0,25</v>
      </c>
    </row>
    <row r="84" spans="1:37" x14ac:dyDescent="0.3">
      <c r="A84" s="43"/>
      <c r="D84" t="s">
        <v>153</v>
      </c>
      <c r="E84" s="103"/>
      <c r="Q84" s="39"/>
      <c r="R84" s="39"/>
      <c r="U84" s="39"/>
      <c r="V84" s="39"/>
    </row>
    <row r="85" spans="1:37" x14ac:dyDescent="0.3">
      <c r="A85" s="43"/>
      <c r="C85" s="39"/>
      <c r="D85" s="39"/>
      <c r="E85" s="40"/>
      <c r="F85" s="39"/>
      <c r="G85" s="39"/>
      <c r="H85" s="39"/>
      <c r="I85" s="39"/>
      <c r="O85" s="39"/>
      <c r="P85" s="39"/>
      <c r="Q85" s="39"/>
      <c r="R85" s="39"/>
      <c r="S85" s="39"/>
      <c r="T85" s="39"/>
      <c r="U85" s="39"/>
      <c r="AA85" s="39"/>
      <c r="AB85" s="39"/>
      <c r="AC85" s="39"/>
      <c r="AD85" s="39"/>
      <c r="AE85" s="39"/>
      <c r="AF85" s="39"/>
      <c r="AG85" s="39"/>
    </row>
    <row r="86" spans="1:37" x14ac:dyDescent="0.3">
      <c r="A86" s="42"/>
      <c r="E86" s="103"/>
    </row>
    <row r="87" spans="1:37" x14ac:dyDescent="0.3">
      <c r="A87" s="42"/>
      <c r="C87" s="39"/>
      <c r="D87" s="39"/>
      <c r="E87" s="40"/>
      <c r="F87" s="39"/>
      <c r="G87" s="39"/>
      <c r="H87" s="39"/>
      <c r="I87" s="39"/>
      <c r="O87" s="39"/>
      <c r="P87" s="39"/>
      <c r="Q87" s="39"/>
      <c r="R87" s="39"/>
      <c r="S87" s="39"/>
      <c r="T87" s="39"/>
      <c r="U87" s="39"/>
      <c r="AA87" s="39"/>
      <c r="AB87" s="39"/>
      <c r="AC87" s="39"/>
      <c r="AD87" s="39"/>
      <c r="AE87" s="39"/>
      <c r="AF87" s="39"/>
      <c r="AG87" s="39"/>
    </row>
    <row r="88" spans="1:37" x14ac:dyDescent="0.3">
      <c r="D88" s="39"/>
      <c r="E88" s="40"/>
      <c r="F88" s="39"/>
      <c r="G88" s="39"/>
      <c r="H88" s="39"/>
      <c r="I88" s="39"/>
      <c r="O88" s="39"/>
      <c r="P88" s="39"/>
      <c r="Q88" s="39"/>
      <c r="R88" s="39"/>
      <c r="S88" s="39"/>
      <c r="T88" s="39"/>
      <c r="U88" s="39"/>
      <c r="AA88" s="39"/>
      <c r="AB88" s="39"/>
      <c r="AC88" s="39"/>
      <c r="AD88" s="39"/>
      <c r="AE88" s="39"/>
      <c r="AF88" s="39"/>
      <c r="AG88" s="39"/>
    </row>
  </sheetData>
  <mergeCells count="3">
    <mergeCell ref="C3:M7"/>
    <mergeCell ref="O3:Y7"/>
    <mergeCell ref="AA3:A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 database</vt:lpstr>
      <vt:lpstr>Layer feed rules</vt:lpstr>
      <vt:lpstr>Broiler feed rules</vt:lpstr>
      <vt:lpstr>Catfish rules</vt:lpstr>
      <vt:lpstr>etc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 Spark</dc:creator>
  <cp:lastModifiedBy>Liao, W.</cp:lastModifiedBy>
  <dcterms:created xsi:type="dcterms:W3CDTF">2019-05-29T14:33:47Z</dcterms:created>
  <dcterms:modified xsi:type="dcterms:W3CDTF">2019-07-02T22:48:29Z</dcterms:modified>
</cp:coreProperties>
</file>