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nab/Documents/JADS/Module/Business_Analytic/Case_Study/03072019/"/>
    </mc:Choice>
  </mc:AlternateContent>
  <xr:revisionPtr revIDLastSave="0" documentId="13_ncr:1_{682FE844-9E6F-264C-AD34-86F6546CFFD3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Ingredient database" sheetId="1" r:id="rId1"/>
    <sheet name="Layer feed rules" sheetId="2" r:id="rId2"/>
    <sheet name="Broiler feed rules" sheetId="3" r:id="rId3"/>
    <sheet name="Catfish rules" sheetId="4" r:id="rId4"/>
    <sheet name="etc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9" i="2" l="1"/>
  <c r="AG69" i="2"/>
  <c r="AC69" i="2"/>
  <c r="Y69" i="2"/>
  <c r="U69" i="2"/>
  <c r="Q69" i="2"/>
  <c r="M69" i="2"/>
  <c r="I69" i="2"/>
  <c r="E69" i="2"/>
  <c r="AK68" i="2"/>
  <c r="AG68" i="2"/>
  <c r="AC68" i="2"/>
  <c r="Y68" i="2"/>
  <c r="U68" i="2"/>
  <c r="Q68" i="2"/>
  <c r="M68" i="2"/>
  <c r="I68" i="2"/>
  <c r="E68" i="2"/>
  <c r="AK67" i="2"/>
  <c r="AG67" i="2"/>
  <c r="AC67" i="2"/>
  <c r="Y67" i="2"/>
  <c r="U67" i="2"/>
  <c r="Q67" i="2"/>
  <c r="M67" i="2"/>
  <c r="I67" i="2"/>
  <c r="E67" i="2"/>
  <c r="AK66" i="2"/>
  <c r="AG66" i="2"/>
  <c r="AC66" i="2"/>
  <c r="Y66" i="2"/>
  <c r="U66" i="2"/>
  <c r="Q66" i="2"/>
  <c r="M66" i="2"/>
  <c r="I66" i="2"/>
  <c r="E66" i="2"/>
  <c r="AK65" i="2"/>
  <c r="AG65" i="2"/>
  <c r="AC65" i="2"/>
  <c r="Y65" i="2"/>
  <c r="U65" i="2"/>
  <c r="Q65" i="2"/>
  <c r="M65" i="2"/>
  <c r="I65" i="2"/>
  <c r="E65" i="2"/>
  <c r="AK64" i="2"/>
  <c r="AG64" i="2"/>
  <c r="AC64" i="2"/>
  <c r="Y64" i="2"/>
  <c r="U64" i="2"/>
  <c r="Q64" i="2"/>
  <c r="M64" i="2"/>
  <c r="I64" i="2"/>
  <c r="E64" i="2"/>
  <c r="AK63" i="2"/>
  <c r="AG63" i="2"/>
  <c r="AC63" i="2"/>
  <c r="Y63" i="2"/>
  <c r="U63" i="2"/>
  <c r="Q63" i="2"/>
  <c r="M63" i="2"/>
  <c r="I63" i="2"/>
  <c r="E63" i="2"/>
  <c r="AK62" i="2"/>
  <c r="AG62" i="2"/>
  <c r="AC62" i="2"/>
  <c r="Y62" i="2"/>
  <c r="U62" i="2"/>
  <c r="Q62" i="2"/>
  <c r="M62" i="2"/>
  <c r="I62" i="2"/>
  <c r="E62" i="2"/>
  <c r="AK61" i="2"/>
  <c r="AG61" i="2"/>
  <c r="AC61" i="2"/>
  <c r="Y61" i="2"/>
  <c r="U61" i="2"/>
  <c r="Q61" i="2"/>
  <c r="M61" i="2"/>
  <c r="I61" i="2"/>
  <c r="E61" i="2"/>
  <c r="AK60" i="2"/>
  <c r="AG60" i="2"/>
  <c r="AC60" i="2"/>
  <c r="Y60" i="2"/>
  <c r="U60" i="2"/>
  <c r="Q60" i="2"/>
  <c r="M60" i="2"/>
  <c r="I60" i="2"/>
  <c r="E60" i="2"/>
  <c r="AK59" i="2"/>
  <c r="AG59" i="2"/>
  <c r="AC59" i="2"/>
  <c r="Y59" i="2"/>
  <c r="U59" i="2"/>
  <c r="Q59" i="2"/>
  <c r="M59" i="2"/>
  <c r="I59" i="2"/>
  <c r="E59" i="2"/>
  <c r="AK58" i="2"/>
  <c r="AG58" i="2"/>
  <c r="AC58" i="2"/>
  <c r="Y58" i="2"/>
  <c r="U58" i="2"/>
  <c r="Q58" i="2"/>
  <c r="M58" i="2"/>
  <c r="I58" i="2"/>
  <c r="E58" i="2"/>
  <c r="AK57" i="2"/>
  <c r="AG57" i="2"/>
  <c r="AC57" i="2"/>
  <c r="Y57" i="2"/>
  <c r="U57" i="2"/>
  <c r="Q57" i="2"/>
  <c r="M57" i="2"/>
  <c r="I57" i="2"/>
  <c r="E57" i="2"/>
  <c r="AK56" i="2"/>
  <c r="AG56" i="2"/>
  <c r="AC56" i="2"/>
  <c r="Y56" i="2"/>
  <c r="U56" i="2"/>
  <c r="Q56" i="2"/>
  <c r="M56" i="2"/>
  <c r="I56" i="2"/>
  <c r="E56" i="2"/>
  <c r="AK55" i="2"/>
  <c r="AG55" i="2"/>
  <c r="AC55" i="2"/>
  <c r="Y55" i="2"/>
  <c r="U55" i="2"/>
  <c r="Q55" i="2"/>
  <c r="M55" i="2"/>
  <c r="I55" i="2"/>
  <c r="E55" i="2"/>
  <c r="AK54" i="2"/>
  <c r="AG54" i="2"/>
  <c r="AC54" i="2"/>
  <c r="Y54" i="2"/>
  <c r="U54" i="2"/>
  <c r="Q54" i="2"/>
  <c r="M54" i="2"/>
  <c r="I54" i="2"/>
  <c r="E54" i="2"/>
  <c r="AK53" i="2"/>
  <c r="AG53" i="2"/>
  <c r="AC53" i="2"/>
  <c r="Y53" i="2"/>
  <c r="U53" i="2"/>
  <c r="Q53" i="2"/>
  <c r="M53" i="2"/>
  <c r="I53" i="2"/>
  <c r="E53" i="2"/>
  <c r="AK52" i="2"/>
  <c r="AG52" i="2"/>
  <c r="AC52" i="2"/>
  <c r="Y52" i="2"/>
  <c r="U52" i="2"/>
  <c r="Q52" i="2"/>
  <c r="M52" i="2"/>
  <c r="I52" i="2"/>
  <c r="E52" i="2"/>
  <c r="AK51" i="2"/>
  <c r="AG51" i="2"/>
  <c r="AC51" i="2"/>
  <c r="Y51" i="2"/>
  <c r="U51" i="2"/>
  <c r="Q51" i="2"/>
  <c r="M51" i="2"/>
  <c r="I51" i="2"/>
  <c r="E51" i="2"/>
  <c r="AK50" i="2"/>
  <c r="AG50" i="2"/>
  <c r="AC50" i="2"/>
  <c r="Y50" i="2"/>
  <c r="U50" i="2"/>
  <c r="Q50" i="2"/>
  <c r="M50" i="2"/>
  <c r="I50" i="2"/>
  <c r="E50" i="2"/>
  <c r="AK49" i="2"/>
  <c r="AG49" i="2"/>
  <c r="AC49" i="2"/>
  <c r="Y49" i="2"/>
  <c r="U49" i="2"/>
  <c r="Q49" i="2"/>
  <c r="M49" i="2"/>
  <c r="I49" i="2"/>
  <c r="E49" i="2"/>
  <c r="AK48" i="2"/>
  <c r="AG48" i="2"/>
  <c r="AC48" i="2"/>
  <c r="Y48" i="2"/>
  <c r="U48" i="2"/>
  <c r="Q48" i="2"/>
  <c r="M48" i="2"/>
  <c r="I48" i="2"/>
  <c r="E48" i="2"/>
  <c r="AK47" i="2"/>
  <c r="AG47" i="2"/>
  <c r="AC47" i="2"/>
  <c r="Y47" i="2"/>
  <c r="U47" i="2"/>
  <c r="Q47" i="2"/>
  <c r="M47" i="2"/>
  <c r="I47" i="2"/>
  <c r="E47" i="2"/>
  <c r="AK46" i="2"/>
  <c r="AG46" i="2"/>
  <c r="AC46" i="2"/>
  <c r="Y46" i="2"/>
  <c r="U46" i="2"/>
  <c r="Q46" i="2"/>
  <c r="M46" i="2"/>
  <c r="I46" i="2"/>
  <c r="E46" i="2"/>
  <c r="AK45" i="2"/>
  <c r="AG45" i="2"/>
  <c r="AC45" i="2"/>
  <c r="Y45" i="2"/>
  <c r="U45" i="2"/>
  <c r="Q45" i="2"/>
  <c r="M45" i="2"/>
  <c r="I45" i="2"/>
  <c r="E45" i="2"/>
  <c r="AK44" i="2"/>
  <c r="AG44" i="2"/>
  <c r="AC44" i="2"/>
  <c r="Y44" i="2"/>
  <c r="U44" i="2"/>
  <c r="Q44" i="2"/>
  <c r="M44" i="2"/>
  <c r="I44" i="2"/>
  <c r="E44" i="2"/>
  <c r="AK43" i="2"/>
  <c r="AG43" i="2"/>
  <c r="AC43" i="2"/>
  <c r="Y43" i="2"/>
  <c r="U43" i="2"/>
  <c r="Q43" i="2"/>
  <c r="M43" i="2"/>
  <c r="I43" i="2"/>
  <c r="E43" i="2"/>
  <c r="AK42" i="2"/>
  <c r="AG42" i="2"/>
  <c r="AC42" i="2"/>
  <c r="Y42" i="2"/>
  <c r="U42" i="2"/>
  <c r="Q42" i="2"/>
  <c r="M42" i="2"/>
  <c r="I42" i="2"/>
  <c r="E42" i="2"/>
  <c r="AK41" i="2"/>
  <c r="AG41" i="2"/>
  <c r="AC41" i="2"/>
  <c r="Y41" i="2"/>
  <c r="U41" i="2"/>
  <c r="Q41" i="2"/>
  <c r="M41" i="2"/>
  <c r="I41" i="2"/>
  <c r="E41" i="2"/>
  <c r="AK40" i="2"/>
  <c r="AG40" i="2"/>
  <c r="AC40" i="2"/>
  <c r="Y40" i="2"/>
  <c r="U40" i="2"/>
  <c r="Q40" i="2"/>
  <c r="M40" i="2"/>
  <c r="I40" i="2"/>
  <c r="E40" i="2"/>
  <c r="AK39" i="2"/>
  <c r="AG39" i="2"/>
  <c r="AC39" i="2"/>
  <c r="Y39" i="2"/>
  <c r="U39" i="2"/>
  <c r="Q39" i="2"/>
  <c r="M39" i="2"/>
  <c r="I39" i="2"/>
  <c r="E39" i="2"/>
  <c r="AK38" i="2"/>
  <c r="AG38" i="2"/>
  <c r="AC38" i="2"/>
  <c r="Y38" i="2"/>
  <c r="U38" i="2"/>
  <c r="Q38" i="2"/>
  <c r="M38" i="2"/>
  <c r="I38" i="2"/>
  <c r="E38" i="2"/>
  <c r="AK37" i="2"/>
  <c r="AG37" i="2"/>
  <c r="AC37" i="2"/>
  <c r="Y37" i="2"/>
  <c r="U37" i="2"/>
  <c r="Q37" i="2"/>
  <c r="M37" i="2"/>
  <c r="I37" i="2"/>
  <c r="E37" i="2"/>
  <c r="AK36" i="2"/>
  <c r="AG36" i="2"/>
  <c r="AC36" i="2"/>
  <c r="Y36" i="2"/>
  <c r="U36" i="2"/>
  <c r="Q36" i="2"/>
  <c r="M36" i="2"/>
  <c r="I36" i="2"/>
  <c r="E36" i="2"/>
  <c r="AK35" i="2"/>
  <c r="AG35" i="2"/>
  <c r="AC35" i="2"/>
  <c r="Y35" i="2"/>
  <c r="U35" i="2"/>
  <c r="Q35" i="2"/>
  <c r="M35" i="2"/>
  <c r="I35" i="2"/>
  <c r="E35" i="2"/>
  <c r="AK34" i="2"/>
  <c r="AG34" i="2"/>
  <c r="AC34" i="2"/>
  <c r="Y34" i="2"/>
  <c r="U34" i="2"/>
  <c r="Q34" i="2"/>
  <c r="M34" i="2"/>
  <c r="I34" i="2"/>
  <c r="E34" i="2"/>
  <c r="AK33" i="2"/>
  <c r="AG33" i="2"/>
  <c r="AC33" i="2"/>
  <c r="Y33" i="2"/>
  <c r="U33" i="2"/>
  <c r="Q33" i="2"/>
  <c r="M33" i="2"/>
  <c r="I33" i="2"/>
  <c r="E33" i="2"/>
  <c r="AK32" i="2"/>
  <c r="AG32" i="2"/>
  <c r="AC32" i="2"/>
  <c r="Y32" i="2"/>
  <c r="U32" i="2"/>
  <c r="Q32" i="2"/>
  <c r="M32" i="2"/>
  <c r="I32" i="2"/>
  <c r="E32" i="2"/>
  <c r="AK31" i="2"/>
  <c r="AG31" i="2"/>
  <c r="AC31" i="2"/>
  <c r="Y31" i="2"/>
  <c r="U31" i="2"/>
  <c r="Q31" i="2"/>
  <c r="M31" i="2"/>
  <c r="I31" i="2"/>
  <c r="E31" i="2"/>
  <c r="AK30" i="2"/>
  <c r="AG30" i="2"/>
  <c r="AC30" i="2"/>
  <c r="Y30" i="2"/>
  <c r="U30" i="2"/>
  <c r="Q30" i="2"/>
  <c r="M30" i="2"/>
  <c r="I30" i="2"/>
  <c r="E30" i="2"/>
  <c r="AK29" i="2"/>
  <c r="AG29" i="2"/>
  <c r="AC29" i="2"/>
  <c r="Y29" i="2"/>
  <c r="U29" i="2"/>
  <c r="Q29" i="2"/>
  <c r="M29" i="2"/>
  <c r="I29" i="2"/>
  <c r="E29" i="2"/>
  <c r="AK28" i="2"/>
  <c r="AG28" i="2"/>
  <c r="AC28" i="2"/>
  <c r="Y28" i="2"/>
  <c r="U28" i="2"/>
  <c r="Q28" i="2"/>
  <c r="M28" i="2"/>
  <c r="I28" i="2"/>
  <c r="E28" i="2"/>
  <c r="AK27" i="2"/>
  <c r="AG27" i="2"/>
  <c r="AC27" i="2"/>
  <c r="Y27" i="2"/>
  <c r="U27" i="2"/>
  <c r="Q27" i="2"/>
  <c r="M27" i="2"/>
  <c r="I27" i="2"/>
  <c r="E27" i="2"/>
  <c r="AK26" i="2"/>
  <c r="AG26" i="2"/>
  <c r="AC26" i="2"/>
  <c r="Y26" i="2"/>
  <c r="U26" i="2"/>
  <c r="Q26" i="2"/>
  <c r="M26" i="2"/>
  <c r="I26" i="2"/>
  <c r="E26" i="2"/>
  <c r="AK25" i="2"/>
  <c r="AG25" i="2"/>
  <c r="AC25" i="2"/>
  <c r="Y25" i="2"/>
  <c r="U25" i="2"/>
  <c r="Q25" i="2"/>
  <c r="M25" i="2"/>
  <c r="I25" i="2"/>
  <c r="E25" i="2"/>
  <c r="AK24" i="2"/>
  <c r="AG24" i="2"/>
  <c r="AC24" i="2"/>
  <c r="Y24" i="2"/>
  <c r="U24" i="2"/>
  <c r="Q24" i="2"/>
  <c r="M24" i="2"/>
  <c r="I24" i="2"/>
  <c r="E24" i="2"/>
  <c r="AK23" i="2"/>
  <c r="AG23" i="2"/>
  <c r="AC23" i="2"/>
  <c r="Y23" i="2"/>
  <c r="U23" i="2"/>
  <c r="Q23" i="2"/>
  <c r="M23" i="2"/>
  <c r="I23" i="2"/>
  <c r="E23" i="2"/>
  <c r="AK22" i="2"/>
  <c r="AG22" i="2"/>
  <c r="AC22" i="2"/>
  <c r="Y22" i="2"/>
  <c r="U22" i="2"/>
  <c r="Q22" i="2"/>
  <c r="M22" i="2"/>
  <c r="I22" i="2"/>
  <c r="E22" i="2"/>
  <c r="AK21" i="2"/>
  <c r="AG21" i="2"/>
  <c r="AC21" i="2"/>
  <c r="Y21" i="2"/>
  <c r="U21" i="2"/>
  <c r="Q21" i="2"/>
  <c r="M21" i="2"/>
  <c r="I21" i="2"/>
  <c r="E21" i="2"/>
  <c r="AK20" i="2"/>
  <c r="AG20" i="2"/>
  <c r="AC20" i="2"/>
  <c r="Y20" i="2"/>
  <c r="U20" i="2"/>
  <c r="Q20" i="2"/>
  <c r="M20" i="2"/>
  <c r="I20" i="2"/>
  <c r="E20" i="2"/>
  <c r="AK19" i="2"/>
  <c r="AG19" i="2"/>
  <c r="AC19" i="2"/>
  <c r="Y19" i="2"/>
  <c r="U19" i="2"/>
  <c r="Q19" i="2"/>
  <c r="M19" i="2"/>
  <c r="I19" i="2"/>
  <c r="E19" i="2"/>
  <c r="AK18" i="2"/>
  <c r="AG18" i="2"/>
  <c r="AC18" i="2"/>
  <c r="Y18" i="2"/>
  <c r="U18" i="2"/>
  <c r="Q18" i="2"/>
  <c r="M18" i="2"/>
  <c r="I18" i="2"/>
  <c r="E18" i="2"/>
  <c r="AK17" i="2"/>
  <c r="AG17" i="2"/>
  <c r="AC17" i="2"/>
  <c r="Y17" i="2"/>
  <c r="U17" i="2"/>
  <c r="Q17" i="2"/>
  <c r="M17" i="2"/>
  <c r="I17" i="2"/>
  <c r="E17" i="2"/>
  <c r="AK16" i="2"/>
  <c r="AG16" i="2"/>
  <c r="AC16" i="2"/>
  <c r="Y16" i="2"/>
  <c r="U16" i="2"/>
  <c r="Q16" i="2"/>
  <c r="M16" i="2"/>
  <c r="I16" i="2"/>
  <c r="E16" i="2"/>
  <c r="AK15" i="2"/>
  <c r="AG15" i="2"/>
  <c r="AC15" i="2"/>
  <c r="Y15" i="2"/>
  <c r="U15" i="2"/>
  <c r="Q15" i="2"/>
  <c r="M15" i="2"/>
  <c r="I15" i="2"/>
  <c r="E15" i="2"/>
  <c r="AK14" i="2"/>
  <c r="AG14" i="2"/>
  <c r="AC14" i="2"/>
  <c r="Y14" i="2"/>
  <c r="U14" i="2"/>
  <c r="Q14" i="2"/>
  <c r="M14" i="2"/>
  <c r="I14" i="2"/>
  <c r="E14" i="2"/>
  <c r="AK13" i="2"/>
  <c r="AG13" i="2"/>
  <c r="AC13" i="2"/>
  <c r="Y13" i="2"/>
  <c r="U13" i="2"/>
  <c r="Q13" i="2"/>
  <c r="M13" i="2"/>
  <c r="I13" i="2"/>
  <c r="E13" i="2"/>
  <c r="AK12" i="2"/>
  <c r="AG12" i="2"/>
  <c r="AC12" i="2"/>
  <c r="Y12" i="2"/>
  <c r="U12" i="2"/>
  <c r="Q12" i="2"/>
  <c r="M12" i="2"/>
  <c r="I12" i="2"/>
  <c r="E12" i="2"/>
  <c r="AK11" i="2"/>
  <c r="AG11" i="2"/>
  <c r="AC11" i="2"/>
  <c r="Y11" i="2"/>
  <c r="U11" i="2"/>
  <c r="Q11" i="2"/>
  <c r="M11" i="2"/>
  <c r="I11" i="2"/>
  <c r="E11" i="2"/>
  <c r="AK10" i="2"/>
  <c r="AG10" i="2"/>
  <c r="AC10" i="2"/>
  <c r="Y10" i="2"/>
  <c r="U10" i="2"/>
  <c r="Q10" i="2"/>
  <c r="M10" i="2"/>
  <c r="I10" i="2"/>
  <c r="E10" i="2"/>
  <c r="AK9" i="2"/>
  <c r="AG9" i="2"/>
  <c r="AC9" i="2"/>
  <c r="Y9" i="2"/>
  <c r="U9" i="2"/>
  <c r="Q9" i="2"/>
  <c r="M9" i="2"/>
  <c r="I9" i="2"/>
  <c r="E9" i="2"/>
  <c r="AK8" i="2"/>
  <c r="AG8" i="2"/>
  <c r="AC8" i="2"/>
  <c r="Y8" i="2"/>
  <c r="U8" i="2"/>
  <c r="Q8" i="2"/>
  <c r="M8" i="2"/>
  <c r="I8" i="2"/>
  <c r="E8" i="2"/>
  <c r="AK7" i="2"/>
  <c r="AG7" i="2"/>
  <c r="AC7" i="2"/>
  <c r="Y7" i="2"/>
  <c r="U7" i="2"/>
  <c r="Q7" i="2"/>
  <c r="M7" i="2"/>
  <c r="I7" i="2"/>
  <c r="E7" i="2"/>
  <c r="AK6" i="2"/>
  <c r="AG6" i="2"/>
  <c r="AC6" i="2"/>
  <c r="Y6" i="2"/>
  <c r="U6" i="2"/>
  <c r="Q6" i="2"/>
  <c r="M6" i="2"/>
  <c r="I6" i="2"/>
  <c r="E6" i="2"/>
  <c r="AK5" i="2"/>
  <c r="AG5" i="2"/>
  <c r="AC5" i="2"/>
  <c r="Y5" i="2"/>
  <c r="U5" i="2"/>
  <c r="Q5" i="2"/>
  <c r="M5" i="2"/>
  <c r="I5" i="2"/>
  <c r="E5" i="2"/>
  <c r="AK4" i="2"/>
  <c r="AG4" i="2"/>
  <c r="AC4" i="2"/>
  <c r="Y4" i="2"/>
  <c r="U4" i="2"/>
  <c r="Q4" i="2"/>
  <c r="M4" i="2"/>
  <c r="I4" i="2"/>
  <c r="E4" i="2"/>
  <c r="AK3" i="2"/>
  <c r="AG3" i="2"/>
  <c r="AC3" i="2"/>
  <c r="Y3" i="2"/>
  <c r="U3" i="2"/>
  <c r="Q3" i="2"/>
  <c r="M3" i="2"/>
  <c r="I3" i="2"/>
  <c r="E3" i="2"/>
  <c r="AK2" i="2"/>
  <c r="AG2" i="2"/>
  <c r="AC2" i="2"/>
  <c r="Y2" i="2"/>
  <c r="U2" i="2"/>
  <c r="Q2" i="2"/>
  <c r="M2" i="2"/>
  <c r="I2" i="2"/>
  <c r="E2" i="2"/>
  <c r="BE10" i="1" l="1"/>
</calcChain>
</file>

<file path=xl/sharedStrings.xml><?xml version="1.0" encoding="utf-8"?>
<sst xmlns="http://schemas.openxmlformats.org/spreadsheetml/2006/main" count="277" uniqueCount="138">
  <si>
    <t>moist</t>
  </si>
  <si>
    <t>ash</t>
  </si>
  <si>
    <t>cp</t>
  </si>
  <si>
    <t>cfat</t>
  </si>
  <si>
    <t>cfibre</t>
  </si>
  <si>
    <t>staew</t>
  </si>
  <si>
    <t>sug</t>
  </si>
  <si>
    <t>cho</t>
  </si>
  <si>
    <t>ca</t>
  </si>
  <si>
    <t>p</t>
  </si>
  <si>
    <t>ip</t>
  </si>
  <si>
    <t>k</t>
  </si>
  <si>
    <t>na</t>
  </si>
  <si>
    <t>cl</t>
  </si>
  <si>
    <t>oebr</t>
  </si>
  <si>
    <t>oelh</t>
  </si>
  <si>
    <t>opp</t>
  </si>
  <si>
    <t>lys</t>
  </si>
  <si>
    <t>met</t>
  </si>
  <si>
    <t>cys</t>
  </si>
  <si>
    <t>mc</t>
  </si>
  <si>
    <t>thr</t>
  </si>
  <si>
    <t>trp</t>
  </si>
  <si>
    <t>ile</t>
  </si>
  <si>
    <t>arg</t>
  </si>
  <si>
    <t>phe</t>
  </si>
  <si>
    <t>his</t>
  </si>
  <si>
    <t>leu</t>
  </si>
  <si>
    <t>tyr</t>
  </si>
  <si>
    <t>phetyr</t>
  </si>
  <si>
    <t>val</t>
  </si>
  <si>
    <t>dlysp</t>
  </si>
  <si>
    <t>dmetp</t>
  </si>
  <si>
    <t>dcysp</t>
  </si>
  <si>
    <t>dmcp</t>
  </si>
  <si>
    <t>dthrp</t>
  </si>
  <si>
    <t>dtryp</t>
  </si>
  <si>
    <t>dilep</t>
  </si>
  <si>
    <t>dargp</t>
  </si>
  <si>
    <t>dvalp</t>
  </si>
  <si>
    <t>dneaa</t>
  </si>
  <si>
    <t>c182</t>
  </si>
  <si>
    <t>c20</t>
  </si>
  <si>
    <t>ne2015mj</t>
  </si>
  <si>
    <t>ne2015kcal</t>
  </si>
  <si>
    <t>ewcvb2015</t>
  </si>
  <si>
    <t>vppi</t>
  </si>
  <si>
    <t>sidlys</t>
  </si>
  <si>
    <t>sidmet</t>
  </si>
  <si>
    <t>sidcys</t>
  </si>
  <si>
    <t>sidmc</t>
  </si>
  <si>
    <t>sidthr</t>
  </si>
  <si>
    <t>sidtrp</t>
  </si>
  <si>
    <t>sidile</t>
  </si>
  <si>
    <t>sidneaa</t>
  </si>
  <si>
    <t>decat</t>
  </si>
  <si>
    <t>pcat</t>
  </si>
  <si>
    <t>alyscat</t>
  </si>
  <si>
    <t>ametcat</t>
  </si>
  <si>
    <t>acyscat</t>
  </si>
  <si>
    <t>amccat</t>
  </si>
  <si>
    <t>athrcat</t>
  </si>
  <si>
    <t>atrpcat</t>
  </si>
  <si>
    <t>ailecat</t>
  </si>
  <si>
    <t>aargcat</t>
  </si>
  <si>
    <t>aphecat</t>
  </si>
  <si>
    <t>ahiscat</t>
  </si>
  <si>
    <t>aleucat</t>
  </si>
  <si>
    <t>atyrcat</t>
  </si>
  <si>
    <t>aptcat</t>
  </si>
  <si>
    <t>avalcat</t>
  </si>
  <si>
    <t>barley</t>
  </si>
  <si>
    <t>blood</t>
  </si>
  <si>
    <t>bloodlq</t>
  </si>
  <si>
    <t>boneash</t>
  </si>
  <si>
    <t>brew</t>
  </si>
  <si>
    <t>copra</t>
  </si>
  <si>
    <t>cotton</t>
  </si>
  <si>
    <t>fats</t>
  </si>
  <si>
    <t>fish</t>
  </si>
  <si>
    <t>fishlq</t>
  </si>
  <si>
    <t>gnseeds</t>
  </si>
  <si>
    <t>gncake</t>
  </si>
  <si>
    <t>maize</t>
  </si>
  <si>
    <t>maizebranhighq</t>
  </si>
  <si>
    <t>maizebranlowq</t>
  </si>
  <si>
    <t>mbmeal</t>
  </si>
  <si>
    <t>mbmeal2</t>
  </si>
  <si>
    <t>sugars</t>
  </si>
  <si>
    <t>mil</t>
  </si>
  <si>
    <t>noughcake</t>
  </si>
  <si>
    <t>pkcake</t>
  </si>
  <si>
    <t>palmoil</t>
  </si>
  <si>
    <t>rapecake</t>
  </si>
  <si>
    <t>rapemeal</t>
  </si>
  <si>
    <t>rice</t>
  </si>
  <si>
    <t>sesamecake</t>
  </si>
  <si>
    <t>sorghum</t>
  </si>
  <si>
    <t>soybeanexp</t>
  </si>
  <si>
    <t>soybeanhulls</t>
  </si>
  <si>
    <t>soybeanmeal</t>
  </si>
  <si>
    <t>soybeanheat</t>
  </si>
  <si>
    <t>sunflower</t>
  </si>
  <si>
    <t>sunflowerseeds</t>
  </si>
  <si>
    <t>tapbran</t>
  </si>
  <si>
    <t>caswhole</t>
  </si>
  <si>
    <t>casfine</t>
  </si>
  <si>
    <t>cascoarse</t>
  </si>
  <si>
    <t>wheat</t>
  </si>
  <si>
    <t>wheatbran</t>
  </si>
  <si>
    <t>lysine</t>
  </si>
  <si>
    <t>dl</t>
  </si>
  <si>
    <t>lthreo</t>
  </si>
  <si>
    <t>ltryp</t>
  </si>
  <si>
    <t>dicaph</t>
  </si>
  <si>
    <t>monocapo</t>
  </si>
  <si>
    <t>lime</t>
  </si>
  <si>
    <t>shells</t>
  </si>
  <si>
    <t>salt</t>
  </si>
  <si>
    <t xml:space="preserve">INGREDIENT </t>
  </si>
  <si>
    <t xml:space="preserve"> </t>
  </si>
  <si>
    <t>Afkorting in WEBCALCULATOR</t>
  </si>
  <si>
    <t>unit</t>
  </si>
  <si>
    <t>Minimum</t>
  </si>
  <si>
    <t>Maximum</t>
  </si>
  <si>
    <t>Rule in webapp</t>
  </si>
  <si>
    <t>kcal</t>
  </si>
  <si>
    <t>g/kg</t>
  </si>
  <si>
    <t>%</t>
  </si>
  <si>
    <t>cotton and sunflower and gncake and copra</t>
  </si>
  <si>
    <t>soybeanexp and soybeanmeal and soybeanheat</t>
  </si>
  <si>
    <t>rapecake and rapemeal</t>
  </si>
  <si>
    <t>barley and wheat</t>
  </si>
  <si>
    <t>maizebranhighq and maizebranlowq</t>
  </si>
  <si>
    <t xml:space="preserve">lime + shells </t>
  </si>
  <si>
    <t>fish and fishlq</t>
  </si>
  <si>
    <t>tapbran and caswhole and casfine and cascoarse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</si>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</sst>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/>
    <xf numFmtId="0" fontId="5" fillId="5" borderId="5" xfId="0" applyFont="1" applyFill="1" applyBorder="1"/>
    <xf numFmtId="0" fontId="4" fillId="0" borderId="6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left" wrapText="1"/>
    </xf>
    <xf numFmtId="0" fontId="0" fillId="0" borderId="6" xfId="0" applyBorder="1" applyAlignment="1">
      <alignment horizontal="center"/>
    </xf>
    <xf numFmtId="0" fontId="0" fillId="5" borderId="7" xfId="0" applyFill="1" applyBorder="1"/>
    <xf numFmtId="0" fontId="5" fillId="9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wrapText="1"/>
    </xf>
    <xf numFmtId="0" fontId="0" fillId="0" borderId="6" xfId="0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0" xfId="0" applyFont="1" applyFill="1" applyAlignment="1">
      <alignment horizontal="left"/>
    </xf>
    <xf numFmtId="0" fontId="9" fillId="0" borderId="6" xfId="0" applyFont="1" applyBorder="1"/>
    <xf numFmtId="0" fontId="0" fillId="0" borderId="0" xfId="0" applyAlignment="1">
      <alignment wrapText="1"/>
    </xf>
    <xf numFmtId="0" fontId="7" fillId="1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9"/>
  <sheetViews>
    <sheetView tabSelected="1" zoomScale="80" zoomScaleNormal="80" workbookViewId="0">
      <selection activeCell="C26" sqref="C26"/>
    </sheetView>
  </sheetViews>
  <sheetFormatPr baseColWidth="10" defaultColWidth="11.1640625" defaultRowHeight="16" x14ac:dyDescent="0.2"/>
  <cols>
    <col min="1" max="1" width="20.5" customWidth="1"/>
  </cols>
  <sheetData>
    <row r="1" spans="1:73" x14ac:dyDescent="0.2">
      <c r="A1" s="10" t="s">
        <v>119</v>
      </c>
      <c r="B1" s="9" t="s">
        <v>137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</row>
    <row r="2" spans="1:73" x14ac:dyDescent="0.2">
      <c r="A2" s="10" t="s">
        <v>71</v>
      </c>
      <c r="B2" s="1">
        <v>867</v>
      </c>
      <c r="C2" s="1">
        <v>133</v>
      </c>
      <c r="D2" s="1">
        <v>19.940999999999999</v>
      </c>
      <c r="E2" s="1">
        <v>99.704999999999998</v>
      </c>
      <c r="F2" s="1">
        <v>27</v>
      </c>
      <c r="G2" s="1">
        <v>43.35</v>
      </c>
      <c r="H2" s="1">
        <v>539.274</v>
      </c>
      <c r="I2" s="1">
        <v>22.542000000000002</v>
      </c>
      <c r="J2" s="1">
        <v>0</v>
      </c>
      <c r="K2" s="1">
        <v>0.4335</v>
      </c>
      <c r="L2" s="1">
        <v>3.1212000000000004</v>
      </c>
      <c r="M2" s="1">
        <v>2.3409</v>
      </c>
      <c r="N2" s="1">
        <v>4.9419000000000004</v>
      </c>
      <c r="O2" s="1">
        <v>8.6699999999999999E-2</v>
      </c>
      <c r="P2" s="1">
        <v>1.0403999999999998</v>
      </c>
      <c r="Q2" s="1">
        <v>2656.4879999999998</v>
      </c>
      <c r="R2" s="1">
        <v>2861.9670000000001</v>
      </c>
      <c r="S2" s="1">
        <v>1.2138</v>
      </c>
      <c r="T2" s="1">
        <v>3.5547</v>
      </c>
      <c r="U2" s="1">
        <v>1.734</v>
      </c>
      <c r="V2" s="1">
        <v>2.1675</v>
      </c>
      <c r="W2" s="1">
        <v>3.9015</v>
      </c>
      <c r="X2" s="1">
        <v>3.3812999999999995</v>
      </c>
      <c r="Y2" s="1">
        <v>1.2138</v>
      </c>
      <c r="Z2" s="1">
        <v>3.468</v>
      </c>
      <c r="AA2" s="1">
        <v>4.8552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1">
        <v>4.8552</v>
      </c>
      <c r="AH2" s="1">
        <v>2.3409</v>
      </c>
      <c r="AI2" s="1">
        <v>1.3005</v>
      </c>
      <c r="AJ2" s="1">
        <v>1.5606000000000002</v>
      </c>
      <c r="AK2" s="1">
        <v>2.8611000000000004</v>
      </c>
      <c r="AL2" s="1">
        <v>2.2542000000000004</v>
      </c>
      <c r="AM2" s="1">
        <v>0.86699999999999999</v>
      </c>
      <c r="AN2" s="1">
        <v>2.5142999999999995</v>
      </c>
      <c r="AO2" s="1">
        <v>3.9015</v>
      </c>
      <c r="AP2" s="1">
        <v>3.6414</v>
      </c>
      <c r="AQ2" s="1">
        <v>41.009099999999997</v>
      </c>
      <c r="AR2" s="1">
        <v>6.8493000000000004</v>
      </c>
      <c r="AS2" s="1">
        <v>0</v>
      </c>
      <c r="AT2" s="1">
        <v>9.9965100000000007</v>
      </c>
      <c r="AU2" s="1">
        <v>2389.4520000000002</v>
      </c>
      <c r="AV2" s="1">
        <v>1.1357699999999999</v>
      </c>
      <c r="AW2" s="1">
        <v>0.95369999999999999</v>
      </c>
      <c r="AX2" s="1">
        <v>2.6877000000000004</v>
      </c>
      <c r="AY2" s="1">
        <v>1.3872</v>
      </c>
      <c r="AZ2" s="1">
        <v>1.734</v>
      </c>
      <c r="BA2" s="1">
        <v>3.1212</v>
      </c>
      <c r="BB2" s="1">
        <v>2.6877000000000004</v>
      </c>
      <c r="BC2" s="1">
        <v>0.95369999999999999</v>
      </c>
      <c r="BD2" s="1">
        <v>2.8611</v>
      </c>
      <c r="BE2" s="1">
        <v>44.910600000000002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</row>
    <row r="3" spans="1:73" x14ac:dyDescent="0.2">
      <c r="A3" s="10" t="s">
        <v>72</v>
      </c>
      <c r="B3" s="1">
        <v>890</v>
      </c>
      <c r="C3" s="1">
        <v>110</v>
      </c>
      <c r="D3" s="1">
        <v>25</v>
      </c>
      <c r="E3" s="1">
        <v>800</v>
      </c>
      <c r="F3" s="1">
        <v>10</v>
      </c>
      <c r="G3" s="1">
        <v>10</v>
      </c>
      <c r="H3" s="1">
        <v>0</v>
      </c>
      <c r="I3" s="1">
        <v>0</v>
      </c>
      <c r="J3" s="1">
        <v>80</v>
      </c>
      <c r="K3" s="1">
        <v>0.5</v>
      </c>
      <c r="L3" s="1">
        <v>1.7</v>
      </c>
      <c r="M3" s="1">
        <v>0</v>
      </c>
      <c r="N3" s="1">
        <v>2.7570000000000001</v>
      </c>
      <c r="O3" s="1">
        <v>5.7896999999999998</v>
      </c>
      <c r="P3" s="1">
        <v>3.4003000000000001</v>
      </c>
      <c r="Q3" s="1">
        <v>2450</v>
      </c>
      <c r="R3" s="1">
        <v>2450</v>
      </c>
      <c r="S3" s="1">
        <v>1.3</v>
      </c>
      <c r="T3" s="1">
        <v>71.201629327902239</v>
      </c>
      <c r="U3" s="1">
        <v>9.6130346232179242</v>
      </c>
      <c r="V3" s="1">
        <v>9.6130346232179242</v>
      </c>
      <c r="W3" s="1">
        <v>19.226069246435848</v>
      </c>
      <c r="X3" s="1">
        <v>35.193482688391043</v>
      </c>
      <c r="Y3" s="1">
        <v>11.975560081466394</v>
      </c>
      <c r="Z3" s="1">
        <v>9.6130346232179242</v>
      </c>
      <c r="AA3" s="1">
        <v>34.378818737270883</v>
      </c>
      <c r="AB3" s="2">
        <v>55.226946849604083</v>
      </c>
      <c r="AC3" s="2">
        <v>51.237841539440062</v>
      </c>
      <c r="AD3" s="2">
        <v>102.47568307888012</v>
      </c>
      <c r="AE3" s="2">
        <v>23.225457583621619</v>
      </c>
      <c r="AF3" s="2">
        <v>78.452404433225709</v>
      </c>
      <c r="AG3" s="1">
        <v>68.839103869653769</v>
      </c>
      <c r="AH3" s="1">
        <v>51.250509164969458</v>
      </c>
      <c r="AI3" s="1">
        <v>6.8920570264765795</v>
      </c>
      <c r="AJ3" s="1">
        <v>6.8920570264765795</v>
      </c>
      <c r="AK3" s="1">
        <v>13.784114052953159</v>
      </c>
      <c r="AL3" s="1">
        <v>25.368635437881878</v>
      </c>
      <c r="AM3" s="1">
        <v>8.6517311608961318</v>
      </c>
      <c r="AN3" s="1">
        <v>6.8920570264765795</v>
      </c>
      <c r="AO3" s="1">
        <v>24.782077393075355</v>
      </c>
      <c r="AP3" s="1">
        <v>49.564154786150709</v>
      </c>
      <c r="AQ3" s="1">
        <v>239.82892057026476</v>
      </c>
      <c r="AR3" s="1">
        <v>0</v>
      </c>
      <c r="AS3" s="1">
        <v>0</v>
      </c>
      <c r="AT3" s="1">
        <v>7.1853360488798383</v>
      </c>
      <c r="AU3" s="1">
        <v>1716.4154786150712</v>
      </c>
      <c r="AV3" s="1">
        <v>0.81384928716904292</v>
      </c>
      <c r="AW3" s="1">
        <v>1.0109000000000001</v>
      </c>
      <c r="AX3" s="1">
        <v>60.048879837067219</v>
      </c>
      <c r="AY3" s="1">
        <v>7.6252545824847262</v>
      </c>
      <c r="AZ3" s="1">
        <v>7.6252545824847262</v>
      </c>
      <c r="BA3" s="1">
        <v>15.250509164969452</v>
      </c>
      <c r="BB3" s="1">
        <v>28.008146639511203</v>
      </c>
      <c r="BC3" s="1">
        <v>9.8248472505091655</v>
      </c>
      <c r="BD3" s="1">
        <v>6.4521384928716916</v>
      </c>
      <c r="BE3" s="1">
        <v>263.58452138492873</v>
      </c>
      <c r="BF3" s="1">
        <v>3690</v>
      </c>
      <c r="BG3" s="1">
        <v>1.0029999999999999</v>
      </c>
      <c r="BH3" s="1">
        <v>59.595763747454178</v>
      </c>
      <c r="BI3" s="1">
        <v>7.5270061099796344</v>
      </c>
      <c r="BJ3" s="1">
        <v>7.4404887983706738</v>
      </c>
      <c r="BK3" s="1">
        <v>14.9</v>
      </c>
      <c r="BL3" s="1">
        <v>27.556496945010185</v>
      </c>
      <c r="BM3" s="1">
        <v>9.7002036659877788</v>
      </c>
      <c r="BN3" s="1">
        <v>6.2292464358452149</v>
      </c>
      <c r="BO3" s="1">
        <v>29.08448065173117</v>
      </c>
      <c r="BP3" s="1">
        <v>45.727911991472183</v>
      </c>
      <c r="BQ3" s="1">
        <v>43.347213942366295</v>
      </c>
      <c r="BR3" s="1">
        <v>85.772146737022666</v>
      </c>
      <c r="BS3" s="1">
        <v>18.185533287975726</v>
      </c>
      <c r="BT3" s="1">
        <v>63.9</v>
      </c>
      <c r="BU3" s="1">
        <v>56.998778004073323</v>
      </c>
    </row>
    <row r="4" spans="1:73" x14ac:dyDescent="0.2">
      <c r="A4" s="10" t="s">
        <v>73</v>
      </c>
      <c r="B4" s="1">
        <v>930</v>
      </c>
      <c r="C4" s="1">
        <v>70</v>
      </c>
      <c r="D4" s="1">
        <v>500</v>
      </c>
      <c r="E4" s="1">
        <v>400</v>
      </c>
      <c r="F4" s="1">
        <v>10</v>
      </c>
      <c r="G4" s="1">
        <v>0</v>
      </c>
      <c r="H4" s="1">
        <v>0</v>
      </c>
      <c r="I4" s="1">
        <v>0</v>
      </c>
      <c r="J4" s="1">
        <v>20</v>
      </c>
      <c r="K4" s="1">
        <v>1</v>
      </c>
      <c r="L4" s="1">
        <v>2.5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35.60081466395112</v>
      </c>
      <c r="U4" s="1">
        <v>4.8065173116089621</v>
      </c>
      <c r="V4" s="1">
        <v>4.8065173116089621</v>
      </c>
      <c r="W4" s="1">
        <v>9.6130346232179242</v>
      </c>
      <c r="X4" s="1">
        <v>17.596741344195522</v>
      </c>
      <c r="Y4" s="1">
        <v>5.9877800407331971</v>
      </c>
      <c r="Z4" s="1">
        <v>4.8065173116089621</v>
      </c>
      <c r="AA4" s="1">
        <v>17.189409368635442</v>
      </c>
      <c r="AB4" s="2">
        <v>27.613473424802041</v>
      </c>
      <c r="AC4" s="2">
        <v>25.618920769720031</v>
      </c>
      <c r="AD4" s="2">
        <v>51.237841539440062</v>
      </c>
      <c r="AE4" s="2">
        <v>11.61272879181081</v>
      </c>
      <c r="AF4" s="2">
        <v>39.226202216612855</v>
      </c>
      <c r="AG4" s="1">
        <v>34.419551934826885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1527.86725</v>
      </c>
      <c r="BG4" s="1">
        <v>1.4749999999999999</v>
      </c>
      <c r="BH4" s="1">
        <v>24.1693930753564</v>
      </c>
      <c r="BI4" s="1">
        <v>3.0526191446028519</v>
      </c>
      <c r="BJ4" s="1">
        <v>3.0175315682281063</v>
      </c>
      <c r="BK4" s="1">
        <v>6.0701507128309586</v>
      </c>
      <c r="BL4" s="1">
        <v>11.175690427698576</v>
      </c>
      <c r="BM4" s="1">
        <v>3.9339714867617106</v>
      </c>
      <c r="BN4" s="1">
        <v>2.5263054989816704</v>
      </c>
      <c r="BO4" s="1">
        <v>11.795372708757641</v>
      </c>
      <c r="BP4" s="1">
        <v>18.54520875209705</v>
      </c>
      <c r="BQ4" s="1">
        <v>17.579703432181887</v>
      </c>
      <c r="BR4" s="1">
        <v>34.785370621125857</v>
      </c>
      <c r="BS4" s="1">
        <v>7.3752440556790448</v>
      </c>
      <c r="BT4" s="1">
        <v>25.920452807776094</v>
      </c>
      <c r="BU4" s="1">
        <v>26.282769857433809</v>
      </c>
    </row>
    <row r="5" spans="1:73" x14ac:dyDescent="0.2">
      <c r="A5" s="10" t="s">
        <v>74</v>
      </c>
      <c r="B5" s="1">
        <v>954</v>
      </c>
      <c r="C5" s="1">
        <v>46</v>
      </c>
      <c r="D5" s="1">
        <v>806.13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289.25279999999998</v>
      </c>
      <c r="L5" s="1">
        <v>133.75079999999997</v>
      </c>
      <c r="M5" s="1">
        <v>0</v>
      </c>
      <c r="N5" s="1">
        <v>0.38159999999999999</v>
      </c>
      <c r="O5" s="1">
        <v>9.5399999999999991</v>
      </c>
      <c r="P5" s="1">
        <v>0</v>
      </c>
      <c r="Q5" s="1">
        <v>0</v>
      </c>
      <c r="R5" s="1">
        <v>0</v>
      </c>
      <c r="S5" s="1">
        <v>82.9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87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107.00063999999998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</row>
    <row r="6" spans="1:73" x14ac:dyDescent="0.2">
      <c r="A6" s="10" t="s">
        <v>75</v>
      </c>
      <c r="B6" s="3">
        <v>915</v>
      </c>
      <c r="C6" s="1">
        <v>85</v>
      </c>
      <c r="D6" s="1">
        <v>46</v>
      </c>
      <c r="E6" s="1">
        <v>248</v>
      </c>
      <c r="F6" s="1">
        <v>70</v>
      </c>
      <c r="G6" s="1">
        <v>132</v>
      </c>
      <c r="H6" s="1">
        <v>40</v>
      </c>
      <c r="I6" s="1">
        <v>9</v>
      </c>
      <c r="J6" s="1">
        <v>551</v>
      </c>
      <c r="K6" s="1">
        <v>3.5</v>
      </c>
      <c r="L6" s="1">
        <v>4.5999999999999996</v>
      </c>
      <c r="M6" s="1">
        <v>3</v>
      </c>
      <c r="N6" s="1">
        <v>0.5</v>
      </c>
      <c r="O6" s="1">
        <v>0.1</v>
      </c>
      <c r="P6" s="1">
        <v>0.1</v>
      </c>
      <c r="Q6" s="1">
        <v>0</v>
      </c>
      <c r="R6" s="1">
        <v>0</v>
      </c>
      <c r="S6" s="1">
        <v>0</v>
      </c>
      <c r="T6" s="1">
        <v>9.4</v>
      </c>
      <c r="U6" s="1">
        <v>4.7</v>
      </c>
      <c r="V6" s="1">
        <v>4.7</v>
      </c>
      <c r="W6" s="1">
        <v>9.4</v>
      </c>
      <c r="X6" s="1">
        <v>9.1999999999999993</v>
      </c>
      <c r="Y6" s="1">
        <v>3</v>
      </c>
      <c r="Z6" s="1">
        <v>9.9</v>
      </c>
      <c r="AA6" s="1">
        <v>12.1</v>
      </c>
      <c r="AB6" s="1">
        <v>12.4</v>
      </c>
      <c r="AC6" s="1">
        <v>5.7</v>
      </c>
      <c r="AD6" s="1">
        <v>19.600000000000001</v>
      </c>
      <c r="AE6" s="1">
        <v>7.7</v>
      </c>
      <c r="AF6" s="1">
        <v>20.100000000000001</v>
      </c>
      <c r="AG6" s="1">
        <v>13.4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1340.690726577438</v>
      </c>
      <c r="BG6" s="1">
        <v>2.76</v>
      </c>
      <c r="BH6" s="1">
        <v>5.2639999999999993</v>
      </c>
      <c r="BI6" s="1">
        <v>2.9140000000000001</v>
      </c>
      <c r="BJ6" s="1">
        <v>2.4910000000000001</v>
      </c>
      <c r="BK6" s="1">
        <v>5.4050000000000002</v>
      </c>
      <c r="BL6" s="1">
        <v>5.0599999999999996</v>
      </c>
      <c r="BM6" s="1">
        <v>1.68</v>
      </c>
      <c r="BN6" s="1">
        <v>6.0389999999999997</v>
      </c>
      <c r="BO6" s="1">
        <v>8.1069999999999993</v>
      </c>
      <c r="BP6" s="1">
        <v>7.9359999999999999</v>
      </c>
      <c r="BQ6" s="1">
        <v>3.363</v>
      </c>
      <c r="BR6" s="1">
        <v>11.956000000000001</v>
      </c>
      <c r="BS6" s="1">
        <v>5.0819999999999999</v>
      </c>
      <c r="BT6" s="1">
        <v>13.018000000000001</v>
      </c>
      <c r="BU6" s="1">
        <v>7.9060000000000006</v>
      </c>
    </row>
    <row r="7" spans="1:73" x14ac:dyDescent="0.2">
      <c r="A7" s="10" t="s">
        <v>76</v>
      </c>
      <c r="B7" s="1">
        <v>907</v>
      </c>
      <c r="C7" s="1">
        <v>93</v>
      </c>
      <c r="D7" s="1">
        <v>60.768999999999998</v>
      </c>
      <c r="E7" s="1">
        <v>203.16800000000001</v>
      </c>
      <c r="F7" s="1">
        <v>89</v>
      </c>
      <c r="G7" s="1">
        <v>113.375</v>
      </c>
      <c r="H7" s="1">
        <v>13.605</v>
      </c>
      <c r="I7" s="1">
        <v>100.67700000000001</v>
      </c>
      <c r="J7" s="1">
        <v>0</v>
      </c>
      <c r="K7" s="1">
        <v>0.81630000000000003</v>
      </c>
      <c r="L7" s="1">
        <v>5.5327000000000002</v>
      </c>
      <c r="M7" s="1">
        <v>2.7210000000000001</v>
      </c>
      <c r="N7" s="1">
        <v>21.223800000000001</v>
      </c>
      <c r="O7" s="1">
        <v>0.63490000000000002</v>
      </c>
      <c r="P7" s="1">
        <v>6.1675999999999993</v>
      </c>
      <c r="Q7" s="1">
        <v>1889</v>
      </c>
      <c r="R7" s="1">
        <v>1889.2809999999999</v>
      </c>
      <c r="S7" s="1">
        <v>2.6302999999999996</v>
      </c>
      <c r="T7" s="1">
        <v>5.0792000000000002</v>
      </c>
      <c r="U7" s="1">
        <v>3.0837999999999997</v>
      </c>
      <c r="V7" s="1">
        <v>3.0837999999999997</v>
      </c>
      <c r="W7" s="1">
        <v>6.1675999999999993</v>
      </c>
      <c r="X7" s="1">
        <v>6.0769000000000002</v>
      </c>
      <c r="Y7" s="1">
        <v>1.4512</v>
      </c>
      <c r="Z7" s="1">
        <v>6.5304000000000002</v>
      </c>
      <c r="AA7" s="1">
        <v>22.221499999999999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1">
        <v>9.7956000000000003</v>
      </c>
      <c r="AH7" s="1">
        <v>2.3582000000000001</v>
      </c>
      <c r="AI7" s="1">
        <v>2.4489000000000001</v>
      </c>
      <c r="AJ7" s="1">
        <v>1.6326000000000001</v>
      </c>
      <c r="AK7" s="1">
        <v>4.0815000000000001</v>
      </c>
      <c r="AL7" s="1">
        <v>3.6280000000000001</v>
      </c>
      <c r="AM7" s="1">
        <v>0.99770000000000003</v>
      </c>
      <c r="AN7" s="1">
        <v>4.8978000000000002</v>
      </c>
      <c r="AO7" s="1">
        <v>19.047000000000001</v>
      </c>
      <c r="AP7" s="1">
        <v>7.5281000000000002</v>
      </c>
      <c r="AQ7" s="1">
        <v>59.9527</v>
      </c>
      <c r="AR7" s="1">
        <v>1.2698</v>
      </c>
      <c r="AS7" s="1">
        <v>0</v>
      </c>
      <c r="AT7" s="1">
        <v>9.0518600000000013</v>
      </c>
      <c r="AU7" s="1">
        <v>2163.1950000000002</v>
      </c>
      <c r="AV7" s="1">
        <v>1.0249099999999998</v>
      </c>
      <c r="AW7" s="1">
        <v>1.2698</v>
      </c>
      <c r="AX7" s="1">
        <v>2.9024000000000001</v>
      </c>
      <c r="AY7" s="1">
        <v>1.8140000000000001</v>
      </c>
      <c r="AZ7" s="1">
        <v>1.8140000000000001</v>
      </c>
      <c r="BA7" s="1">
        <v>3.6280000000000001</v>
      </c>
      <c r="BB7" s="1">
        <v>3.5372999999999997</v>
      </c>
      <c r="BC7" s="1">
        <v>0.81630000000000003</v>
      </c>
      <c r="BD7" s="1">
        <v>3.8094000000000001</v>
      </c>
      <c r="BE7" s="1">
        <v>49.522199999999998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</row>
    <row r="8" spans="1:73" x14ac:dyDescent="0.2">
      <c r="A8" s="10" t="s">
        <v>77</v>
      </c>
      <c r="B8" s="1">
        <v>933</v>
      </c>
      <c r="C8" s="1">
        <v>67</v>
      </c>
      <c r="D8" s="1">
        <v>59.712000000000003</v>
      </c>
      <c r="E8" s="1">
        <v>362.93700000000001</v>
      </c>
      <c r="F8" s="1">
        <v>79</v>
      </c>
      <c r="G8" s="1">
        <v>169.80600000000001</v>
      </c>
      <c r="H8" s="1">
        <v>33.588000000000001</v>
      </c>
      <c r="I8" s="1">
        <v>38.253</v>
      </c>
      <c r="J8" s="1">
        <v>0</v>
      </c>
      <c r="K8" s="1">
        <v>2.2391999999999999</v>
      </c>
      <c r="L8" s="1">
        <v>10.169700000000001</v>
      </c>
      <c r="M8" s="1">
        <v>7.6505999999999998</v>
      </c>
      <c r="N8" s="1">
        <v>14.3682</v>
      </c>
      <c r="O8" s="1">
        <v>0</v>
      </c>
      <c r="P8" s="1">
        <v>0.27989999999999998</v>
      </c>
      <c r="Q8" s="1">
        <v>1730</v>
      </c>
      <c r="R8" s="1">
        <v>1890.258</v>
      </c>
      <c r="S8" s="1">
        <v>3.0788999999999995</v>
      </c>
      <c r="T8" s="1">
        <v>14.928000000000001</v>
      </c>
      <c r="U8" s="1">
        <v>5.7846000000000002</v>
      </c>
      <c r="V8" s="1">
        <v>6.1577999999999991</v>
      </c>
      <c r="W8" s="1">
        <v>11.942399999999999</v>
      </c>
      <c r="X8" s="1">
        <v>11.6625</v>
      </c>
      <c r="Y8" s="1">
        <v>4.3851000000000004</v>
      </c>
      <c r="Z8" s="1">
        <v>11.289299999999999</v>
      </c>
      <c r="AA8" s="1">
        <v>38.812800000000003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1">
        <v>15.954300000000002</v>
      </c>
      <c r="AH8" s="1">
        <v>8.7702000000000009</v>
      </c>
      <c r="AI8" s="1">
        <v>3.9186000000000005</v>
      </c>
      <c r="AJ8" s="1">
        <v>4.1985000000000001</v>
      </c>
      <c r="AK8" s="1">
        <v>8.1171000000000006</v>
      </c>
      <c r="AL8" s="1">
        <v>8.0237999999999996</v>
      </c>
      <c r="AM8" s="1">
        <v>3.1721999999999997</v>
      </c>
      <c r="AN8" s="1">
        <v>8.1170999999999989</v>
      </c>
      <c r="AO8" s="1">
        <v>32.655000000000001</v>
      </c>
      <c r="AP8" s="1">
        <v>11.849099999999998</v>
      </c>
      <c r="AQ8" s="1">
        <v>125.39519999999999</v>
      </c>
      <c r="AR8" s="1">
        <v>28.363199999999996</v>
      </c>
      <c r="AS8" s="1">
        <v>0.55979999999999996</v>
      </c>
      <c r="AT8" s="1">
        <v>6.8295600000000007</v>
      </c>
      <c r="AU8" s="1">
        <v>1633.683</v>
      </c>
      <c r="AV8" s="1">
        <v>0.77439000000000002</v>
      </c>
      <c r="AW8" s="1">
        <v>2.8923000000000001</v>
      </c>
      <c r="AX8" s="1">
        <v>10.356299999999999</v>
      </c>
      <c r="AY8" s="1">
        <v>4.665</v>
      </c>
      <c r="AZ8" s="1">
        <v>4.9448999999999996</v>
      </c>
      <c r="BA8" s="1">
        <v>9.6098999999999997</v>
      </c>
      <c r="BB8" s="1">
        <v>8.8635000000000002</v>
      </c>
      <c r="BC8" s="1">
        <v>3.5453999999999994</v>
      </c>
      <c r="BD8" s="1">
        <v>8.9567999999999994</v>
      </c>
      <c r="BE8" s="1">
        <v>139.76340000000002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</row>
    <row r="9" spans="1:73" x14ac:dyDescent="0.2">
      <c r="A9" s="10" t="s">
        <v>78</v>
      </c>
      <c r="B9" s="1">
        <v>995</v>
      </c>
      <c r="C9" s="1">
        <v>5</v>
      </c>
      <c r="D9" s="1">
        <v>0</v>
      </c>
      <c r="E9" s="1">
        <v>0</v>
      </c>
      <c r="F9" s="1">
        <v>995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7230</v>
      </c>
      <c r="R9" s="1">
        <v>9770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500</v>
      </c>
      <c r="AS9" s="1">
        <v>35</v>
      </c>
      <c r="AT9" s="1">
        <v>31.79</v>
      </c>
      <c r="AU9" s="1">
        <v>7600</v>
      </c>
      <c r="AV9" s="1">
        <v>3.61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8785.5401529636692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</row>
    <row r="10" spans="1:73" x14ac:dyDescent="0.2">
      <c r="A10" s="10" t="s">
        <v>79</v>
      </c>
      <c r="B10" s="1">
        <v>911</v>
      </c>
      <c r="C10" s="1">
        <v>89</v>
      </c>
      <c r="D10" s="1">
        <v>247</v>
      </c>
      <c r="E10" s="1">
        <v>563</v>
      </c>
      <c r="F10" s="1">
        <v>90</v>
      </c>
      <c r="G10" s="1">
        <v>0</v>
      </c>
      <c r="H10" s="1">
        <v>0</v>
      </c>
      <c r="I10" s="1">
        <v>0</v>
      </c>
      <c r="J10" s="1">
        <v>11</v>
      </c>
      <c r="K10" s="1">
        <v>60</v>
      </c>
      <c r="L10" s="1">
        <v>39.6</v>
      </c>
      <c r="M10" s="1">
        <v>0</v>
      </c>
      <c r="N10" s="1">
        <v>6.4</v>
      </c>
      <c r="O10" s="1">
        <v>10.5</v>
      </c>
      <c r="P10" s="1">
        <v>15.2</v>
      </c>
      <c r="Q10" s="1">
        <v>2862</v>
      </c>
      <c r="R10" s="1">
        <v>2982</v>
      </c>
      <c r="S10" s="1">
        <v>19.600000000000001</v>
      </c>
      <c r="T10" s="1">
        <v>42.8</v>
      </c>
      <c r="U10" s="1">
        <v>15.8</v>
      </c>
      <c r="V10" s="1">
        <v>5.0999999999999996</v>
      </c>
      <c r="W10" s="1">
        <v>20.9</v>
      </c>
      <c r="X10" s="1">
        <v>23.6</v>
      </c>
      <c r="Y10" s="1">
        <v>6.2</v>
      </c>
      <c r="Z10" s="1">
        <v>23.6</v>
      </c>
      <c r="AA10" s="1">
        <v>33.200000000000003</v>
      </c>
      <c r="AB10" s="1">
        <v>22</v>
      </c>
      <c r="AC10" s="1">
        <v>14.6</v>
      </c>
      <c r="AD10" s="1">
        <v>41.1</v>
      </c>
      <c r="AE10" s="1">
        <v>17.399999999999999</v>
      </c>
      <c r="AF10" s="1">
        <v>36.4</v>
      </c>
      <c r="AG10" s="1">
        <v>27.6</v>
      </c>
      <c r="AH10" s="1">
        <v>38.5</v>
      </c>
      <c r="AI10" s="1">
        <v>14.3</v>
      </c>
      <c r="AJ10" s="1">
        <v>4.5</v>
      </c>
      <c r="AK10" s="1">
        <v>18.8</v>
      </c>
      <c r="AL10" s="1">
        <v>20.100000000000001</v>
      </c>
      <c r="AM10" s="1">
        <v>5.6</v>
      </c>
      <c r="AN10" s="1">
        <v>21</v>
      </c>
      <c r="AO10" s="1">
        <v>30.6</v>
      </c>
      <c r="AP10" s="1">
        <v>32.299999999999997</v>
      </c>
      <c r="AQ10" s="1">
        <v>211.2</v>
      </c>
      <c r="AR10" s="1">
        <v>1.3</v>
      </c>
      <c r="AS10" s="1">
        <v>56.9</v>
      </c>
      <c r="AT10" s="1">
        <v>8.7799999999999994</v>
      </c>
      <c r="AU10" s="1">
        <v>2099</v>
      </c>
      <c r="AV10" s="1">
        <v>1</v>
      </c>
      <c r="AW10" s="1">
        <v>30.5</v>
      </c>
      <c r="AX10" s="1">
        <v>38.200000000000003</v>
      </c>
      <c r="AY10" s="1">
        <v>14</v>
      </c>
      <c r="AZ10" s="1">
        <v>3.7</v>
      </c>
      <c r="BA10" s="1">
        <v>17.7</v>
      </c>
      <c r="BB10" s="1">
        <v>20.9</v>
      </c>
      <c r="BC10" s="1">
        <v>5.3</v>
      </c>
      <c r="BD10" s="1">
        <v>21.3</v>
      </c>
      <c r="BE10" s="1">
        <f>31.4+ 40.5+65+31.1+23.3+19.5</f>
        <v>210.8</v>
      </c>
      <c r="BF10" s="1">
        <v>3501</v>
      </c>
      <c r="BG10" s="1">
        <v>23.8</v>
      </c>
      <c r="BH10" s="1">
        <v>36.351466666666667</v>
      </c>
      <c r="BI10" s="1">
        <v>13.272</v>
      </c>
      <c r="BJ10" s="1">
        <v>4.1887999999999996</v>
      </c>
      <c r="BK10" s="1">
        <v>17.460799999999999</v>
      </c>
      <c r="BL10" s="1">
        <v>19.603733333333334</v>
      </c>
      <c r="BM10" s="1">
        <v>5.0344000000000007</v>
      </c>
      <c r="BN10" s="2">
        <v>19.603733333333334</v>
      </c>
      <c r="BO10" s="2">
        <v>28.817600000000002</v>
      </c>
      <c r="BP10" s="2">
        <v>18.274666666666668</v>
      </c>
      <c r="BQ10" s="2">
        <v>12.127733333333333</v>
      </c>
      <c r="BR10" s="2">
        <v>34.524000000000001</v>
      </c>
      <c r="BS10" s="1">
        <v>14.291199999999998</v>
      </c>
      <c r="BT10" s="1">
        <v>32.565866666666665</v>
      </c>
      <c r="BU10" s="1">
        <v>22.668800000000001</v>
      </c>
    </row>
    <row r="11" spans="1:73" x14ac:dyDescent="0.2">
      <c r="A11" s="10" t="s">
        <v>80</v>
      </c>
      <c r="B11" s="1">
        <v>900</v>
      </c>
      <c r="C11" s="1">
        <v>100</v>
      </c>
      <c r="D11" s="1">
        <v>399</v>
      </c>
      <c r="E11" s="1">
        <v>384</v>
      </c>
      <c r="F11" s="1">
        <v>100</v>
      </c>
      <c r="G11" s="1">
        <v>0</v>
      </c>
      <c r="H11" s="1">
        <v>0</v>
      </c>
      <c r="I11" s="1">
        <v>0</v>
      </c>
      <c r="J11" s="1">
        <v>18</v>
      </c>
      <c r="K11" s="1">
        <v>141</v>
      </c>
      <c r="L11" s="1">
        <v>67</v>
      </c>
      <c r="M11" s="1">
        <v>0</v>
      </c>
      <c r="N11" s="1">
        <v>6.4</v>
      </c>
      <c r="O11" s="1">
        <v>10.5</v>
      </c>
      <c r="P11" s="1">
        <v>15.2</v>
      </c>
      <c r="Q11" s="1">
        <v>0</v>
      </c>
      <c r="R11" s="1">
        <v>0</v>
      </c>
      <c r="S11" s="1">
        <v>0</v>
      </c>
      <c r="T11" s="1">
        <v>24.8</v>
      </c>
      <c r="U11" s="1">
        <v>7.6</v>
      </c>
      <c r="V11" s="1">
        <v>2.6</v>
      </c>
      <c r="W11" s="1">
        <v>10.199999999999999</v>
      </c>
      <c r="X11" s="1">
        <v>12.2</v>
      </c>
      <c r="Y11" s="1">
        <v>2.8</v>
      </c>
      <c r="Z11" s="1">
        <v>9.9</v>
      </c>
      <c r="AA11" s="1">
        <v>20.8</v>
      </c>
      <c r="AB11" s="2">
        <v>10.6</v>
      </c>
      <c r="AC11" s="2">
        <v>6</v>
      </c>
      <c r="AD11" s="2">
        <v>17.899999999999999</v>
      </c>
      <c r="AE11" s="2">
        <v>7.1</v>
      </c>
      <c r="AF11" s="2">
        <v>17.8</v>
      </c>
      <c r="AG11" s="1">
        <v>12.5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45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2626.61</v>
      </c>
      <c r="BG11" s="1">
        <v>32.799999999999997</v>
      </c>
      <c r="BH11" s="1">
        <v>20.7</v>
      </c>
      <c r="BI11" s="1">
        <v>6</v>
      </c>
      <c r="BJ11" s="1">
        <v>2.1</v>
      </c>
      <c r="BK11" s="1">
        <v>8.1</v>
      </c>
      <c r="BL11" s="1">
        <v>10.3</v>
      </c>
      <c r="BM11" s="1">
        <v>2.2999999999999998</v>
      </c>
      <c r="BN11" s="1">
        <v>8.3000000000000007</v>
      </c>
      <c r="BO11" s="1">
        <v>17.3</v>
      </c>
      <c r="BP11" s="1">
        <v>8.4</v>
      </c>
      <c r="BQ11" s="1">
        <v>4.5999999999999996</v>
      </c>
      <c r="BR11" s="1">
        <v>13.8</v>
      </c>
      <c r="BS11" s="1">
        <v>6.2</v>
      </c>
      <c r="BT11" s="1">
        <v>14.6</v>
      </c>
      <c r="BU11" s="1">
        <v>9.4</v>
      </c>
    </row>
    <row r="12" spans="1:73" x14ac:dyDescent="0.2">
      <c r="A12" s="10" t="s">
        <v>81</v>
      </c>
      <c r="B12" s="1">
        <v>932</v>
      </c>
      <c r="C12" s="1">
        <v>68</v>
      </c>
      <c r="D12" s="1">
        <v>22.367999999999999</v>
      </c>
      <c r="E12" s="1">
        <v>287.05599999999998</v>
      </c>
      <c r="F12" s="1">
        <v>490.23200000000003</v>
      </c>
      <c r="G12" s="1">
        <v>23.3</v>
      </c>
      <c r="H12" s="1">
        <v>0</v>
      </c>
      <c r="I12" s="1">
        <v>29.824000000000002</v>
      </c>
      <c r="J12" s="1">
        <v>132</v>
      </c>
      <c r="K12" s="1">
        <v>1.0252000000000001</v>
      </c>
      <c r="L12" s="1">
        <v>4.3804000000000007</v>
      </c>
      <c r="M12" s="1">
        <v>2.8892000000000002</v>
      </c>
      <c r="N12" s="1">
        <v>5.4055999999999997</v>
      </c>
      <c r="O12" s="1">
        <v>0</v>
      </c>
      <c r="P12" s="1">
        <v>0.18640000000000001</v>
      </c>
      <c r="Q12" s="1">
        <v>5243</v>
      </c>
      <c r="R12" s="1">
        <v>6253.72</v>
      </c>
      <c r="S12" s="1">
        <v>1.6776000000000002</v>
      </c>
      <c r="T12" s="1">
        <v>9.5063999999999993</v>
      </c>
      <c r="U12" s="1">
        <v>3.4483999999999999</v>
      </c>
      <c r="V12" s="1">
        <v>4.0076000000000001</v>
      </c>
      <c r="W12" s="1">
        <v>7.4559999999999995</v>
      </c>
      <c r="X12" s="1">
        <v>7.4560000000000004</v>
      </c>
      <c r="Y12" s="1">
        <v>2.8892000000000002</v>
      </c>
      <c r="Z12" s="1">
        <v>9.5063999999999993</v>
      </c>
      <c r="AA12" s="1">
        <v>31.315200000000001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1">
        <v>11.4636</v>
      </c>
      <c r="AH12" s="1">
        <v>7.5491999999999999</v>
      </c>
      <c r="AI12" s="1">
        <v>2.7959999999999998</v>
      </c>
      <c r="AJ12" s="1">
        <v>3.0756000000000001</v>
      </c>
      <c r="AK12" s="1">
        <v>5.8715999999999999</v>
      </c>
      <c r="AL12" s="1">
        <v>5.7784000000000004</v>
      </c>
      <c r="AM12" s="1">
        <v>2.4232000000000005</v>
      </c>
      <c r="AN12" s="1">
        <v>7.9219999999999997</v>
      </c>
      <c r="AO12" s="1">
        <v>28.146399999999996</v>
      </c>
      <c r="AP12" s="1">
        <v>9.5063999999999993</v>
      </c>
      <c r="AQ12" s="1">
        <v>119.57559999999999</v>
      </c>
      <c r="AR12" s="1">
        <v>139.70680000000002</v>
      </c>
      <c r="AS12" s="1">
        <v>32.619999999999997</v>
      </c>
      <c r="AT12" s="2">
        <v>16.73</v>
      </c>
      <c r="AU12" s="2">
        <v>3999</v>
      </c>
      <c r="AV12" s="2">
        <v>1.9</v>
      </c>
      <c r="AW12" s="2">
        <v>0.8</v>
      </c>
      <c r="AX12" s="2">
        <v>7.6715099999999987</v>
      </c>
      <c r="AY12" s="2">
        <v>2.9274</v>
      </c>
      <c r="AZ12" s="2">
        <v>3.1340400000000002</v>
      </c>
      <c r="BA12" s="2">
        <v>6.0614400000000002</v>
      </c>
      <c r="BB12" s="2">
        <v>6.19346</v>
      </c>
      <c r="BC12" s="2">
        <v>2.4681999999999999</v>
      </c>
      <c r="BD12" s="2">
        <v>8.3344799999999992</v>
      </c>
      <c r="BE12" s="2">
        <v>119.8</v>
      </c>
      <c r="BF12" s="1">
        <v>5908.47275334608</v>
      </c>
      <c r="BG12" s="1">
        <v>1.1929600000000005</v>
      </c>
      <c r="BH12" s="1">
        <v>7.9853759999999987</v>
      </c>
      <c r="BI12" s="1">
        <v>3.000108</v>
      </c>
      <c r="BJ12" s="1">
        <v>3.486612</v>
      </c>
      <c r="BK12" s="1">
        <v>6.48672</v>
      </c>
      <c r="BL12" s="1">
        <v>6.56128</v>
      </c>
      <c r="BM12" s="1">
        <v>2.4558200000000001</v>
      </c>
      <c r="BN12" s="1">
        <v>8.4606959999999987</v>
      </c>
      <c r="BO12" s="1">
        <v>29.74944</v>
      </c>
      <c r="BP12" s="1">
        <v>12.972000000000001</v>
      </c>
      <c r="BQ12" s="1">
        <v>5.8079999999999998</v>
      </c>
      <c r="BR12" s="1">
        <v>16.109000000000002</v>
      </c>
      <c r="BS12" s="1">
        <v>9.7519999999999989</v>
      </c>
      <c r="BT12" s="1">
        <v>22.724</v>
      </c>
      <c r="BU12" s="1">
        <v>10.119999999999999</v>
      </c>
    </row>
    <row r="13" spans="1:73" x14ac:dyDescent="0.2">
      <c r="A13" s="10" t="s">
        <v>82</v>
      </c>
      <c r="B13" s="1">
        <v>920</v>
      </c>
      <c r="C13" s="1">
        <v>80</v>
      </c>
      <c r="D13" s="1">
        <v>50.6</v>
      </c>
      <c r="E13" s="1">
        <v>423.2</v>
      </c>
      <c r="F13" s="1">
        <v>99</v>
      </c>
      <c r="G13" s="1">
        <v>94.76</v>
      </c>
      <c r="H13" s="1">
        <v>0</v>
      </c>
      <c r="I13" s="1">
        <v>92</v>
      </c>
      <c r="J13" s="1">
        <v>347</v>
      </c>
      <c r="K13" s="1">
        <v>2.2080000000000002</v>
      </c>
      <c r="L13" s="1">
        <v>4.6920000000000002</v>
      </c>
      <c r="M13" s="1">
        <v>3.036</v>
      </c>
      <c r="N13" s="1">
        <v>9.7520000000000007</v>
      </c>
      <c r="O13" s="1">
        <v>0.184</v>
      </c>
      <c r="P13" s="1">
        <v>0.36799999999999999</v>
      </c>
      <c r="Q13" s="1">
        <v>2173</v>
      </c>
      <c r="R13" s="1">
        <v>2793.12</v>
      </c>
      <c r="S13" s="1">
        <v>1.84</v>
      </c>
      <c r="T13" s="1">
        <v>13.984</v>
      </c>
      <c r="U13" s="1">
        <v>5.0599999999999996</v>
      </c>
      <c r="V13" s="1">
        <v>5.8879999999999999</v>
      </c>
      <c r="W13" s="1">
        <v>10.948</v>
      </c>
      <c r="X13" s="1">
        <v>11.04</v>
      </c>
      <c r="Y13" s="1">
        <v>4.2320000000000002</v>
      </c>
      <c r="Z13" s="1">
        <v>13.984</v>
      </c>
      <c r="AA13" s="1">
        <v>46.091999999999999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1">
        <v>16.928000000000001</v>
      </c>
      <c r="AH13" s="1">
        <v>11.04</v>
      </c>
      <c r="AI13" s="1">
        <v>4.4160000000000004</v>
      </c>
      <c r="AJ13" s="1">
        <v>4.6920000000000002</v>
      </c>
      <c r="AK13" s="1">
        <v>9.1080000000000005</v>
      </c>
      <c r="AL13" s="1">
        <v>8.8320000000000007</v>
      </c>
      <c r="AM13" s="1">
        <v>3.68</v>
      </c>
      <c r="AN13" s="1">
        <v>12.052</v>
      </c>
      <c r="AO13" s="1">
        <v>40.572000000000003</v>
      </c>
      <c r="AP13" s="1">
        <v>14.904</v>
      </c>
      <c r="AQ13" s="1">
        <v>177.37599999999998</v>
      </c>
      <c r="AR13" s="1">
        <v>19.687999999999999</v>
      </c>
      <c r="AS13" s="1">
        <v>4.5999999999999996</v>
      </c>
      <c r="AT13" s="1">
        <v>10.0648</v>
      </c>
      <c r="AU13" s="1">
        <v>2405.8000000000002</v>
      </c>
      <c r="AV13" s="1">
        <v>1.1408</v>
      </c>
      <c r="AW13" s="1">
        <v>1.012</v>
      </c>
      <c r="AX13" s="1">
        <v>11.224</v>
      </c>
      <c r="AY13" s="1">
        <v>4.3239999999999998</v>
      </c>
      <c r="AZ13" s="1">
        <v>4.5999999999999996</v>
      </c>
      <c r="BA13" s="1">
        <v>8.9239999999999995</v>
      </c>
      <c r="BB13" s="1">
        <v>9.1080000000000005</v>
      </c>
      <c r="BC13" s="1">
        <v>3.68</v>
      </c>
      <c r="BD13" s="1">
        <v>12.236000000000001</v>
      </c>
      <c r="BE13" s="1">
        <v>176.548</v>
      </c>
      <c r="BF13" s="1">
        <v>3605.6405353728492</v>
      </c>
      <c r="BG13" s="1">
        <v>1.3248000000000002</v>
      </c>
      <c r="BH13" s="1">
        <v>11.746559999999999</v>
      </c>
      <c r="BI13" s="1">
        <v>4.4021999999999997</v>
      </c>
      <c r="BJ13" s="1">
        <v>5.12256</v>
      </c>
      <c r="BK13" s="1">
        <v>9.5247600000000006</v>
      </c>
      <c r="BL13" s="1">
        <v>9.7151999999999994</v>
      </c>
      <c r="BM13" s="1">
        <v>3.5972000000000004</v>
      </c>
      <c r="BN13" s="1">
        <v>12.44576</v>
      </c>
      <c r="BO13" s="1">
        <v>43.787399999999998</v>
      </c>
      <c r="BP13" s="1">
        <v>19.043999999999997</v>
      </c>
      <c r="BQ13" s="1">
        <v>8.5359999999999996</v>
      </c>
      <c r="BR13" s="1">
        <v>23.762999999999998</v>
      </c>
      <c r="BS13" s="1">
        <v>14.443999999999999</v>
      </c>
      <c r="BT13" s="1">
        <v>33.488</v>
      </c>
      <c r="BU13" s="1">
        <v>14.871999999999998</v>
      </c>
    </row>
    <row r="14" spans="1:73" x14ac:dyDescent="0.2">
      <c r="A14" s="10" t="s">
        <v>83</v>
      </c>
      <c r="B14" s="1">
        <v>867</v>
      </c>
      <c r="C14" s="1">
        <v>133</v>
      </c>
      <c r="D14" s="1">
        <v>12.138</v>
      </c>
      <c r="E14" s="1">
        <v>76.296000000000006</v>
      </c>
      <c r="F14" s="1">
        <v>42</v>
      </c>
      <c r="G14" s="1">
        <v>20.808</v>
      </c>
      <c r="H14" s="1">
        <v>648.51599999999996</v>
      </c>
      <c r="I14" s="1">
        <v>13.872</v>
      </c>
      <c r="J14" s="1">
        <v>737</v>
      </c>
      <c r="K14" s="1">
        <v>8.6699999999999999E-2</v>
      </c>
      <c r="L14" s="1">
        <v>2.4276</v>
      </c>
      <c r="M14" s="1">
        <v>2.0807999999999995</v>
      </c>
      <c r="N14" s="1">
        <v>3.3812999999999995</v>
      </c>
      <c r="O14" s="1">
        <v>0</v>
      </c>
      <c r="P14" s="1">
        <v>0.52019999999999988</v>
      </c>
      <c r="Q14" s="1">
        <v>3227.8409999999999</v>
      </c>
      <c r="R14" s="1">
        <v>3315.4079999999999</v>
      </c>
      <c r="S14" s="1">
        <v>0.69359999999999999</v>
      </c>
      <c r="T14" s="1">
        <v>2.1675</v>
      </c>
      <c r="U14" s="1">
        <v>1.5606000000000002</v>
      </c>
      <c r="V14" s="1">
        <v>1.6473</v>
      </c>
      <c r="W14" s="1">
        <v>3.2079000000000004</v>
      </c>
      <c r="X14" s="1">
        <v>2.7744</v>
      </c>
      <c r="Y14" s="1">
        <v>0.52019999999999988</v>
      </c>
      <c r="Z14" s="1">
        <v>2.601</v>
      </c>
      <c r="AA14" s="1">
        <v>3.5547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1">
        <v>3.6414</v>
      </c>
      <c r="AH14" s="1">
        <v>1.3872</v>
      </c>
      <c r="AI14" s="1">
        <v>1.3872</v>
      </c>
      <c r="AJ14" s="1">
        <v>1.3005</v>
      </c>
      <c r="AK14" s="1">
        <v>2.6877</v>
      </c>
      <c r="AL14" s="1">
        <v>2.0807999999999995</v>
      </c>
      <c r="AM14" s="1">
        <v>0.4335</v>
      </c>
      <c r="AN14" s="1">
        <v>2.1675</v>
      </c>
      <c r="AO14" s="1">
        <v>3.1212000000000004</v>
      </c>
      <c r="AP14" s="1">
        <v>2.9477999999999995</v>
      </c>
      <c r="AQ14" s="1">
        <v>31.992300000000004</v>
      </c>
      <c r="AR14" s="1">
        <v>17.600100000000001</v>
      </c>
      <c r="AS14" s="1">
        <v>0.3468</v>
      </c>
      <c r="AT14" s="1">
        <v>11.496420000000001</v>
      </c>
      <c r="AU14" s="1">
        <v>2748.39</v>
      </c>
      <c r="AV14" s="1">
        <v>1.3091700000000002</v>
      </c>
      <c r="AW14" s="1">
        <v>0.52019999999999988</v>
      </c>
      <c r="AX14" s="1">
        <v>1.6473</v>
      </c>
      <c r="AY14" s="1">
        <v>1.3872</v>
      </c>
      <c r="AZ14" s="1">
        <v>1.3872</v>
      </c>
      <c r="BA14" s="1">
        <v>2.7744</v>
      </c>
      <c r="BB14" s="1">
        <v>2.1675</v>
      </c>
      <c r="BC14" s="1">
        <v>0.4335</v>
      </c>
      <c r="BD14" s="1">
        <v>2.2542000000000004</v>
      </c>
      <c r="BE14" s="1">
        <v>32.685900000000004</v>
      </c>
      <c r="BF14" s="1">
        <v>2640.2007648183558</v>
      </c>
      <c r="BG14" s="1">
        <v>0.27744000000000035</v>
      </c>
      <c r="BH14" s="1">
        <v>1.6256250000000001</v>
      </c>
      <c r="BI14" s="1">
        <v>1.217268</v>
      </c>
      <c r="BJ14" s="1">
        <v>1.268421</v>
      </c>
      <c r="BK14" s="1">
        <v>2.4856889999999998</v>
      </c>
      <c r="BL14" s="1">
        <v>2.136288</v>
      </c>
      <c r="BM14" s="1">
        <v>0.36413999999999996</v>
      </c>
      <c r="BN14" s="1">
        <v>1.9247399999999999</v>
      </c>
      <c r="BO14" s="1">
        <v>2.8437599999999996</v>
      </c>
      <c r="BP14" s="1">
        <v>2.8860000000000001</v>
      </c>
      <c r="BQ14" s="1">
        <v>1.8859999999999999</v>
      </c>
      <c r="BR14" s="1">
        <v>7.5439999999999996</v>
      </c>
      <c r="BS14" s="1">
        <v>2.1560000000000001</v>
      </c>
      <c r="BT14" s="1">
        <v>5.0419999999999998</v>
      </c>
      <c r="BU14" s="1">
        <v>2.8119999999999998</v>
      </c>
    </row>
    <row r="15" spans="1:73" x14ac:dyDescent="0.2">
      <c r="A15" s="10" t="s">
        <v>84</v>
      </c>
      <c r="B15" s="1">
        <v>880</v>
      </c>
      <c r="C15" s="1">
        <v>120</v>
      </c>
      <c r="D15" s="1">
        <v>22.88</v>
      </c>
      <c r="E15" s="1">
        <v>90.64</v>
      </c>
      <c r="F15" s="1">
        <v>77</v>
      </c>
      <c r="G15" s="1">
        <v>39.6</v>
      </c>
      <c r="H15" s="1">
        <v>489.28</v>
      </c>
      <c r="I15" s="1">
        <v>22.88</v>
      </c>
      <c r="J15" s="1">
        <v>689.48</v>
      </c>
      <c r="K15" s="1">
        <v>1.32</v>
      </c>
      <c r="L15" s="1">
        <v>4.0479999999999992</v>
      </c>
      <c r="M15" s="1">
        <v>2.992</v>
      </c>
      <c r="N15" s="1">
        <v>4.5759999999999996</v>
      </c>
      <c r="O15" s="1">
        <v>0.17599999999999999</v>
      </c>
      <c r="P15" s="1">
        <v>0.88</v>
      </c>
      <c r="Q15" s="1">
        <v>2893.44</v>
      </c>
      <c r="R15" s="1">
        <v>3087.04</v>
      </c>
      <c r="S15" s="1">
        <v>1.4079999999999999</v>
      </c>
      <c r="T15" s="1">
        <v>2.9039999999999999</v>
      </c>
      <c r="U15" s="1">
        <v>1.9360000000000002</v>
      </c>
      <c r="V15" s="1">
        <v>2.0239999999999996</v>
      </c>
      <c r="W15" s="1">
        <v>3.96</v>
      </c>
      <c r="X15" s="1">
        <v>3.3439999999999999</v>
      </c>
      <c r="Y15" s="1">
        <v>0.61599999999999999</v>
      </c>
      <c r="Z15" s="1">
        <v>3.1680000000000001</v>
      </c>
      <c r="AA15" s="1">
        <v>4.5759999999999996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1">
        <v>4.6639999999999997</v>
      </c>
      <c r="AH15" s="1">
        <v>1.8480000000000001</v>
      </c>
      <c r="AI15" s="1">
        <v>1.5840000000000001</v>
      </c>
      <c r="AJ15" s="1">
        <v>1.496</v>
      </c>
      <c r="AK15" s="1">
        <v>3.08</v>
      </c>
      <c r="AL15" s="1">
        <v>2.3759999999999999</v>
      </c>
      <c r="AM15" s="1">
        <v>0.52800000000000002</v>
      </c>
      <c r="AN15" s="1">
        <v>2.552</v>
      </c>
      <c r="AO15" s="1">
        <v>3.8720000000000003</v>
      </c>
      <c r="AP15" s="1">
        <v>3.7839999999999998</v>
      </c>
      <c r="AQ15" s="1">
        <v>36.872000000000007</v>
      </c>
      <c r="AR15" s="1">
        <v>31.856000000000005</v>
      </c>
      <c r="AS15" s="1">
        <v>0.61599999999999999</v>
      </c>
      <c r="AT15" s="1">
        <v>10.718399999999999</v>
      </c>
      <c r="AU15" s="1">
        <v>2561.6799999999998</v>
      </c>
      <c r="AV15" s="1">
        <v>1.2143999999999999</v>
      </c>
      <c r="AW15" s="1">
        <v>0.79200000000000004</v>
      </c>
      <c r="AX15" s="1">
        <v>2.2000000000000002</v>
      </c>
      <c r="AY15" s="1">
        <v>1.76</v>
      </c>
      <c r="AZ15" s="1">
        <v>1.5840000000000001</v>
      </c>
      <c r="BA15" s="1">
        <v>3.3440000000000003</v>
      </c>
      <c r="BB15" s="1">
        <v>2.552</v>
      </c>
      <c r="BC15" s="1">
        <v>0.44</v>
      </c>
      <c r="BD15" s="1">
        <v>2.464</v>
      </c>
      <c r="BE15" s="1">
        <v>34.143999999999998</v>
      </c>
      <c r="BF15" s="1">
        <v>2402.8201242829828</v>
      </c>
      <c r="BG15" s="1">
        <v>0.84479999999999933</v>
      </c>
      <c r="BH15" s="1">
        <v>1.85856</v>
      </c>
      <c r="BI15" s="1">
        <v>1.3939200000000003</v>
      </c>
      <c r="BJ15" s="1">
        <v>1.3965599999999998</v>
      </c>
      <c r="BK15" s="1">
        <v>2.7904800000000001</v>
      </c>
      <c r="BL15" s="1">
        <v>1.9729599999999998</v>
      </c>
      <c r="BM15" s="1">
        <v>0.33880000000000005</v>
      </c>
      <c r="BN15" s="1">
        <v>2.0592000000000001</v>
      </c>
      <c r="BO15" s="1">
        <v>3.1116799999999993</v>
      </c>
      <c r="BP15" s="1">
        <v>2.9670000000000001</v>
      </c>
      <c r="BQ15" s="1">
        <v>1.794</v>
      </c>
      <c r="BR15" s="1">
        <v>6.9689999999999994</v>
      </c>
      <c r="BS15" s="1">
        <v>2.2109999999999999</v>
      </c>
      <c r="BT15" s="1">
        <v>5.1779999999999999</v>
      </c>
      <c r="BU15" s="1">
        <v>2.99</v>
      </c>
    </row>
    <row r="16" spans="1:73" x14ac:dyDescent="0.2">
      <c r="A16" s="10" t="s">
        <v>85</v>
      </c>
      <c r="B16" s="1">
        <v>873</v>
      </c>
      <c r="C16" s="1">
        <v>127</v>
      </c>
      <c r="D16" s="1">
        <v>13.968</v>
      </c>
      <c r="E16" s="1">
        <v>94.284000000000006</v>
      </c>
      <c r="F16" s="1">
        <v>42</v>
      </c>
      <c r="G16" s="1">
        <v>98.649000000000001</v>
      </c>
      <c r="H16" s="1">
        <v>310.78800000000001</v>
      </c>
      <c r="I16" s="1">
        <v>17.46</v>
      </c>
      <c r="J16" s="1">
        <v>723</v>
      </c>
      <c r="K16" s="1">
        <v>0.26189999999999997</v>
      </c>
      <c r="L16" s="1">
        <v>4.6269</v>
      </c>
      <c r="M16" s="1">
        <v>3.492</v>
      </c>
      <c r="N16" s="1">
        <v>0</v>
      </c>
      <c r="O16" s="1">
        <v>0</v>
      </c>
      <c r="P16" s="1">
        <v>0</v>
      </c>
      <c r="Q16" s="1">
        <v>1601.9549999999999</v>
      </c>
      <c r="R16" s="1">
        <v>1820.2049999999999</v>
      </c>
      <c r="S16" s="1">
        <v>1.6586999999999998</v>
      </c>
      <c r="T16" s="1">
        <v>3.0554999999999999</v>
      </c>
      <c r="U16" s="1">
        <v>2.0078999999999998</v>
      </c>
      <c r="V16" s="1">
        <v>2.0951999999999997</v>
      </c>
      <c r="W16" s="1">
        <v>4.1030999999999995</v>
      </c>
      <c r="X16" s="1">
        <v>3.492</v>
      </c>
      <c r="Y16" s="1">
        <v>0.69840000000000013</v>
      </c>
      <c r="Z16" s="1">
        <v>3.3173999999999997</v>
      </c>
      <c r="AA16" s="1">
        <v>4.7142000000000008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1">
        <v>4.8014999999999999</v>
      </c>
      <c r="AH16" s="1">
        <v>2.0078999999999998</v>
      </c>
      <c r="AI16" s="1">
        <v>1.6586999999999998</v>
      </c>
      <c r="AJ16" s="1">
        <v>1.4841</v>
      </c>
      <c r="AK16" s="1">
        <v>3.1427999999999998</v>
      </c>
      <c r="AL16" s="1">
        <v>2.3571000000000004</v>
      </c>
      <c r="AM16" s="1">
        <v>0.52379999999999993</v>
      </c>
      <c r="AN16" s="1">
        <v>2.7063000000000001</v>
      </c>
      <c r="AO16" s="1">
        <v>4.0157999999999996</v>
      </c>
      <c r="AP16" s="1">
        <v>3.8412000000000002</v>
      </c>
      <c r="AQ16" s="1">
        <v>37.975499999999997</v>
      </c>
      <c r="AR16" s="1">
        <v>15.015599999999999</v>
      </c>
      <c r="AS16" s="1">
        <v>0.26189999999999997</v>
      </c>
      <c r="AT16" s="1">
        <v>7.8919199999999989</v>
      </c>
      <c r="AU16" s="1">
        <v>1887.4259999999999</v>
      </c>
      <c r="AV16" s="1">
        <v>0.89919000000000004</v>
      </c>
      <c r="AW16" s="1">
        <v>0.96030000000000004</v>
      </c>
      <c r="AX16" s="1">
        <v>2.0951999999999997</v>
      </c>
      <c r="AY16" s="1">
        <v>1.746</v>
      </c>
      <c r="AZ16" s="1">
        <v>1.4841</v>
      </c>
      <c r="BA16" s="1">
        <v>3.2301000000000002</v>
      </c>
      <c r="BB16" s="1">
        <v>2.4443999999999995</v>
      </c>
      <c r="BC16" s="1">
        <v>0.4365</v>
      </c>
      <c r="BD16" s="1">
        <v>2.6190000000000002</v>
      </c>
      <c r="BE16" s="1">
        <v>36.054900000000004</v>
      </c>
      <c r="BF16" s="1">
        <v>1949.4502868068832</v>
      </c>
      <c r="BG16" s="1">
        <v>0.87999999999999978</v>
      </c>
      <c r="BH16" s="1">
        <v>1.65</v>
      </c>
      <c r="BI16" s="1">
        <v>1.4</v>
      </c>
      <c r="BJ16" s="1">
        <v>1.1970000000000001</v>
      </c>
      <c r="BK16" s="1">
        <v>2.597</v>
      </c>
      <c r="BL16" s="1">
        <v>1.75</v>
      </c>
      <c r="BM16" s="1">
        <v>0.35</v>
      </c>
      <c r="BN16" s="1">
        <v>1.98</v>
      </c>
      <c r="BO16" s="1">
        <v>3.29</v>
      </c>
      <c r="BP16" s="1">
        <v>2.5960000000000001</v>
      </c>
      <c r="BQ16" s="1">
        <v>1.62</v>
      </c>
      <c r="BR16" s="1">
        <v>7.14</v>
      </c>
      <c r="BS16" s="1">
        <v>2.0739999999999998</v>
      </c>
      <c r="BT16" s="1">
        <v>4.67</v>
      </c>
      <c r="BU16" s="1">
        <v>2.88</v>
      </c>
    </row>
    <row r="17" spans="1:73" x14ac:dyDescent="0.2">
      <c r="A17" s="10" t="s">
        <v>86</v>
      </c>
      <c r="B17" s="1">
        <v>938</v>
      </c>
      <c r="C17" s="1">
        <v>62</v>
      </c>
      <c r="D17" s="1">
        <v>354.56400000000002</v>
      </c>
      <c r="E17" s="1">
        <v>450.24</v>
      </c>
      <c r="F17" s="1">
        <v>134.13399999999999</v>
      </c>
      <c r="G17" s="1">
        <v>14.07</v>
      </c>
      <c r="H17" s="1">
        <v>0</v>
      </c>
      <c r="I17" s="1">
        <v>0</v>
      </c>
      <c r="J17" s="1">
        <v>0</v>
      </c>
      <c r="K17" s="1">
        <v>129.44399999999999</v>
      </c>
      <c r="L17" s="1">
        <v>62.189399999999992</v>
      </c>
      <c r="M17" s="1">
        <v>0</v>
      </c>
      <c r="N17" s="1">
        <v>3.0953999999999997</v>
      </c>
      <c r="O17" s="1">
        <v>6.2846000000000002</v>
      </c>
      <c r="P17" s="1">
        <v>4.0333999999999994</v>
      </c>
      <c r="Q17" s="1">
        <v>2332</v>
      </c>
      <c r="R17" s="1">
        <v>2512.902</v>
      </c>
      <c r="S17" s="1">
        <v>37.895199999999996</v>
      </c>
      <c r="T17" s="1">
        <v>21.574000000000002</v>
      </c>
      <c r="U17" s="1">
        <v>5.8156000000000008</v>
      </c>
      <c r="V17" s="1">
        <v>3.5643999999999996</v>
      </c>
      <c r="W17" s="1">
        <v>9.3800000000000008</v>
      </c>
      <c r="X17" s="1">
        <v>13.507200000000001</v>
      </c>
      <c r="Y17" s="1">
        <v>2.2511999999999999</v>
      </c>
      <c r="Z17" s="1">
        <v>11.725</v>
      </c>
      <c r="AA17" s="1">
        <v>33.768000000000001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">
        <v>18.009599999999999</v>
      </c>
      <c r="AH17" s="1">
        <v>15.758400000000002</v>
      </c>
      <c r="AI17" s="1">
        <v>4.1272000000000011</v>
      </c>
      <c r="AJ17" s="1">
        <v>1.9698000000000002</v>
      </c>
      <c r="AK17" s="1">
        <v>6.0970000000000013</v>
      </c>
      <c r="AL17" s="1">
        <v>9.2862000000000009</v>
      </c>
      <c r="AM17" s="1">
        <v>1.6884000000000001</v>
      </c>
      <c r="AN17" s="1">
        <v>8.9109999999999996</v>
      </c>
      <c r="AO17" s="1">
        <v>27.295800000000003</v>
      </c>
      <c r="AP17" s="1">
        <v>12.381599999999999</v>
      </c>
      <c r="AQ17" s="1">
        <v>182.72240000000002</v>
      </c>
      <c r="AR17" s="1">
        <v>7.5039999999999996</v>
      </c>
      <c r="AS17" s="1">
        <v>3.1892</v>
      </c>
      <c r="AT17" s="1">
        <v>8.2450199999999985</v>
      </c>
      <c r="AU17" s="1">
        <v>1969.8</v>
      </c>
      <c r="AV17" s="1">
        <v>0.93799999999999994</v>
      </c>
      <c r="AW17" s="1">
        <v>47.650399999999998</v>
      </c>
      <c r="AX17" s="1">
        <v>13.9762</v>
      </c>
      <c r="AY17" s="1">
        <v>3.0953999999999997</v>
      </c>
      <c r="AZ17" s="1">
        <v>1.5946</v>
      </c>
      <c r="BA17" s="1">
        <v>4.6899999999999995</v>
      </c>
      <c r="BB17" s="1">
        <v>8.8172000000000015</v>
      </c>
      <c r="BC17" s="1">
        <v>0.84420000000000006</v>
      </c>
      <c r="BD17" s="1">
        <v>6.9412000000000011</v>
      </c>
      <c r="BE17" s="1">
        <v>151.018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</row>
    <row r="18" spans="1:73" x14ac:dyDescent="0.2">
      <c r="A18" s="11" t="s">
        <v>87</v>
      </c>
      <c r="B18" s="1">
        <v>943</v>
      </c>
      <c r="C18" s="1">
        <v>57</v>
      </c>
      <c r="D18" s="1">
        <v>392.28800000000001</v>
      </c>
      <c r="E18" s="1">
        <v>455.46899999999999</v>
      </c>
      <c r="F18" s="1">
        <v>86.756</v>
      </c>
      <c r="G18" s="1">
        <v>15.087999999999999</v>
      </c>
      <c r="H18" s="1">
        <v>0</v>
      </c>
      <c r="I18" s="1">
        <v>0</v>
      </c>
      <c r="J18" s="1">
        <v>0</v>
      </c>
      <c r="K18" s="1">
        <v>130.13399999999999</v>
      </c>
      <c r="L18" s="1">
        <v>62.520899999999997</v>
      </c>
      <c r="M18" s="1">
        <v>0</v>
      </c>
      <c r="N18" s="1">
        <v>3.1118999999999994</v>
      </c>
      <c r="O18" s="1">
        <v>6.3181000000000003</v>
      </c>
      <c r="P18" s="1">
        <v>4.0548999999999999</v>
      </c>
      <c r="Q18" s="1">
        <v>1820</v>
      </c>
      <c r="R18" s="1">
        <v>2001.046</v>
      </c>
      <c r="S18" s="1">
        <v>38.097199999999994</v>
      </c>
      <c r="T18" s="1">
        <v>21.877599999999997</v>
      </c>
      <c r="U18" s="1">
        <v>5.9409000000000001</v>
      </c>
      <c r="V18" s="1">
        <v>3.6776999999999997</v>
      </c>
      <c r="W18" s="1">
        <v>9.6186000000000007</v>
      </c>
      <c r="X18" s="1">
        <v>13.673500000000001</v>
      </c>
      <c r="Y18" s="1">
        <v>2.2631999999999999</v>
      </c>
      <c r="Z18" s="1">
        <v>11.8818</v>
      </c>
      <c r="AA18" s="1">
        <v>34.136600000000008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1">
        <v>18.199900000000003</v>
      </c>
      <c r="AH18" s="1">
        <v>15.936699999999998</v>
      </c>
      <c r="AI18" s="1">
        <v>4.2435</v>
      </c>
      <c r="AJ18" s="1">
        <v>2.0746000000000002</v>
      </c>
      <c r="AK18" s="1">
        <v>6.3181000000000003</v>
      </c>
      <c r="AL18" s="1">
        <v>9.43</v>
      </c>
      <c r="AM18" s="1">
        <v>1.6974</v>
      </c>
      <c r="AN18" s="1">
        <v>8.7699000000000016</v>
      </c>
      <c r="AO18" s="1">
        <v>27.629900000000003</v>
      </c>
      <c r="AP18" s="1">
        <v>12.541900000000002</v>
      </c>
      <c r="AQ18" s="1">
        <v>196.33259999999999</v>
      </c>
      <c r="AR18" s="1">
        <v>4.9036</v>
      </c>
      <c r="AS18" s="1">
        <v>2.0746000000000002</v>
      </c>
      <c r="AT18" s="1">
        <v>6.77074</v>
      </c>
      <c r="AU18" s="1">
        <v>1619.1310000000001</v>
      </c>
      <c r="AV18" s="1">
        <v>0.77325999999999995</v>
      </c>
      <c r="AW18" s="1">
        <v>47.904399999999995</v>
      </c>
      <c r="AX18" s="1">
        <v>14.145</v>
      </c>
      <c r="AY18" s="1">
        <v>3.1118999999999994</v>
      </c>
      <c r="AZ18" s="1">
        <v>1.6031</v>
      </c>
      <c r="BA18" s="1">
        <v>4.7149999999999999</v>
      </c>
      <c r="BB18" s="1">
        <v>8.8642000000000003</v>
      </c>
      <c r="BC18" s="1">
        <v>0.84870000000000001</v>
      </c>
      <c r="BD18" s="1">
        <v>7.0724999999999998</v>
      </c>
      <c r="BE18" s="1">
        <v>152.95460000000003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</row>
    <row r="19" spans="1:73" x14ac:dyDescent="0.2">
      <c r="A19" s="10" t="s">
        <v>88</v>
      </c>
      <c r="B19" s="1">
        <v>724</v>
      </c>
      <c r="C19" s="1">
        <v>276</v>
      </c>
      <c r="D19" s="1">
        <v>90.5</v>
      </c>
      <c r="E19" s="1">
        <v>34.752000000000002</v>
      </c>
      <c r="F19" s="1">
        <v>0</v>
      </c>
      <c r="G19" s="1">
        <v>0</v>
      </c>
      <c r="H19" s="1">
        <v>0</v>
      </c>
      <c r="I19" s="1">
        <v>485.08</v>
      </c>
      <c r="J19" s="1">
        <v>598.74800000000005</v>
      </c>
      <c r="K19" s="1">
        <v>6.8056000000000001</v>
      </c>
      <c r="L19" s="1">
        <v>0.65160000000000007</v>
      </c>
      <c r="M19" s="1">
        <v>7.2400000000000006E-2</v>
      </c>
      <c r="N19" s="1">
        <v>27.512</v>
      </c>
      <c r="O19" s="1">
        <v>1.5928000000000002</v>
      </c>
      <c r="P19" s="1">
        <v>17.303599999999999</v>
      </c>
      <c r="Q19" s="1">
        <v>2006.204</v>
      </c>
      <c r="R19" s="1">
        <v>1905.568</v>
      </c>
      <c r="S19" s="1">
        <v>0.36199999999999999</v>
      </c>
      <c r="T19" s="1">
        <v>0.14480000000000001</v>
      </c>
      <c r="U19" s="1">
        <v>0.14480000000000001</v>
      </c>
      <c r="V19" s="1">
        <v>0.21719999999999998</v>
      </c>
      <c r="W19" s="1">
        <v>0.36199999999999999</v>
      </c>
      <c r="X19" s="1">
        <v>0.36199999999999999</v>
      </c>
      <c r="Y19" s="1">
        <v>7.2400000000000006E-2</v>
      </c>
      <c r="Z19" s="1">
        <v>0.28960000000000002</v>
      </c>
      <c r="AA19" s="1">
        <v>7.2400000000000006E-2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">
        <v>0.65160000000000007</v>
      </c>
      <c r="AH19" s="1">
        <v>-0.21719999999999998</v>
      </c>
      <c r="AI19" s="1">
        <v>0</v>
      </c>
      <c r="AJ19" s="1">
        <v>0</v>
      </c>
      <c r="AK19" s="1">
        <v>0</v>
      </c>
      <c r="AL19" s="1">
        <v>-0.14480000000000001</v>
      </c>
      <c r="AM19" s="1">
        <v>0</v>
      </c>
      <c r="AN19" s="1">
        <v>0</v>
      </c>
      <c r="AO19" s="1">
        <v>-0.21719999999999998</v>
      </c>
      <c r="AP19" s="1">
        <v>0.14480000000000001</v>
      </c>
      <c r="AQ19" s="1">
        <v>6.4435999999999991</v>
      </c>
      <c r="AR19" s="1">
        <v>0</v>
      </c>
      <c r="AS19" s="1">
        <v>0</v>
      </c>
      <c r="AT19" s="1">
        <v>6.7693999999999992</v>
      </c>
      <c r="AU19" s="1">
        <v>1618.864</v>
      </c>
      <c r="AV19" s="1">
        <v>0.76744000000000001</v>
      </c>
      <c r="AW19" s="1">
        <v>0.21719999999999998</v>
      </c>
      <c r="AX19" s="1">
        <v>0.14480000000000001</v>
      </c>
      <c r="AY19" s="1">
        <v>0.14480000000000001</v>
      </c>
      <c r="AZ19" s="1">
        <v>0.21719999999999998</v>
      </c>
      <c r="BA19" s="1">
        <v>0.36199999999999999</v>
      </c>
      <c r="BB19" s="1">
        <v>0.28960000000000002</v>
      </c>
      <c r="BC19" s="1">
        <v>7.2400000000000006E-2</v>
      </c>
      <c r="BD19" s="1">
        <v>0.28960000000000002</v>
      </c>
      <c r="BE19" s="1">
        <v>10.497999999999999</v>
      </c>
      <c r="BF19" s="1">
        <v>2259.0822179732313</v>
      </c>
      <c r="BG19" s="1">
        <v>0.46336000000000005</v>
      </c>
      <c r="BH19" s="1">
        <v>0</v>
      </c>
      <c r="BI19" s="1">
        <v>5.5024000000000003E-2</v>
      </c>
      <c r="BJ19" s="1">
        <v>4.7783999999999993E-2</v>
      </c>
      <c r="BK19" s="1">
        <v>0.102808</v>
      </c>
      <c r="BL19" s="1">
        <v>0</v>
      </c>
      <c r="BM19" s="1">
        <v>0</v>
      </c>
      <c r="BN19" s="1">
        <v>2.3168000000000001E-2</v>
      </c>
      <c r="BO19" s="1">
        <v>0</v>
      </c>
      <c r="BP19" s="1">
        <v>0</v>
      </c>
      <c r="BQ19" s="1">
        <v>0</v>
      </c>
      <c r="BR19" s="1">
        <v>1.2000000000000002E-2</v>
      </c>
      <c r="BS19" s="1">
        <v>0</v>
      </c>
      <c r="BT19" s="1">
        <v>0</v>
      </c>
      <c r="BU19" s="1">
        <v>0.252</v>
      </c>
    </row>
    <row r="20" spans="1:73" x14ac:dyDescent="0.2">
      <c r="A20" s="10" t="s">
        <v>89</v>
      </c>
      <c r="B20" s="1">
        <v>881</v>
      </c>
      <c r="C20" s="1">
        <v>119</v>
      </c>
      <c r="D20" s="1">
        <v>32</v>
      </c>
      <c r="E20" s="1">
        <v>111</v>
      </c>
      <c r="F20" s="1">
        <v>40</v>
      </c>
      <c r="G20" s="1">
        <v>99</v>
      </c>
      <c r="H20" s="1">
        <v>518</v>
      </c>
      <c r="I20" s="1">
        <v>8</v>
      </c>
      <c r="J20" s="1">
        <v>699</v>
      </c>
      <c r="K20" s="1">
        <v>0.1</v>
      </c>
      <c r="L20" s="1">
        <v>2.8</v>
      </c>
      <c r="M20" s="1">
        <v>1.8</v>
      </c>
      <c r="N20" s="1">
        <v>3</v>
      </c>
      <c r="O20" s="1">
        <v>0</v>
      </c>
      <c r="P20" s="1">
        <v>1.2</v>
      </c>
      <c r="Q20" s="1">
        <v>0</v>
      </c>
      <c r="R20" s="1">
        <v>0</v>
      </c>
      <c r="S20" s="1">
        <v>0</v>
      </c>
      <c r="T20" s="1">
        <v>2</v>
      </c>
      <c r="U20" s="1">
        <v>3</v>
      </c>
      <c r="V20" s="1">
        <v>2</v>
      </c>
      <c r="W20" s="1">
        <v>5</v>
      </c>
      <c r="X20" s="1">
        <v>3.3</v>
      </c>
      <c r="Y20" s="1">
        <v>1.3</v>
      </c>
      <c r="Z20" s="1">
        <v>4.0999999999999996</v>
      </c>
      <c r="AA20" s="1">
        <v>4.0999999999999996</v>
      </c>
      <c r="AB20" s="1">
        <v>5.9</v>
      </c>
      <c r="AC20" s="1">
        <v>2.2999999999999998</v>
      </c>
      <c r="AD20" s="1">
        <v>12.8</v>
      </c>
      <c r="AE20" s="1">
        <v>4.0999999999999996</v>
      </c>
      <c r="AF20" s="1">
        <v>10</v>
      </c>
      <c r="AG20" s="1">
        <v>5.6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20.7</v>
      </c>
      <c r="AS20" s="1">
        <v>0.4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3101.3384321223707</v>
      </c>
      <c r="BG20" s="1">
        <v>0.79999999999999982</v>
      </c>
      <c r="BH20" s="1">
        <v>1.3</v>
      </c>
      <c r="BI20" s="1">
        <v>2.13</v>
      </c>
      <c r="BJ20" s="1">
        <v>1.58</v>
      </c>
      <c r="BK20" s="1">
        <v>3.71</v>
      </c>
      <c r="BL20" s="1">
        <v>2.2769999999999997</v>
      </c>
      <c r="BM20" s="1">
        <v>1.1440000000000001</v>
      </c>
      <c r="BN20" s="1">
        <v>3.3209999999999997</v>
      </c>
      <c r="BO20" s="1">
        <v>3.2389999999999999</v>
      </c>
      <c r="BP20" s="1">
        <v>5.0740000000000007</v>
      </c>
      <c r="BQ20" s="1">
        <v>1.9089999999999998</v>
      </c>
      <c r="BR20" s="1">
        <v>11.136000000000001</v>
      </c>
      <c r="BS20" s="1">
        <v>3.2389999999999999</v>
      </c>
      <c r="BT20" s="1">
        <v>8.3130000000000006</v>
      </c>
      <c r="BU20" s="1">
        <v>4.3679999999999994</v>
      </c>
    </row>
    <row r="21" spans="1:73" x14ac:dyDescent="0.2">
      <c r="A21" s="10" t="s">
        <v>90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</row>
    <row r="22" spans="1:73" x14ac:dyDescent="0.2">
      <c r="A22" s="10" t="s">
        <v>91</v>
      </c>
      <c r="B22" s="1">
        <v>915</v>
      </c>
      <c r="C22" s="1">
        <v>85</v>
      </c>
      <c r="D22" s="1">
        <v>43.92</v>
      </c>
      <c r="E22" s="1">
        <v>155.55000000000001</v>
      </c>
      <c r="F22" s="1">
        <v>78</v>
      </c>
      <c r="G22" s="1">
        <v>167.44499999999999</v>
      </c>
      <c r="H22" s="1">
        <v>9.15</v>
      </c>
      <c r="I22" s="1">
        <v>15.555</v>
      </c>
      <c r="J22" s="1">
        <v>638</v>
      </c>
      <c r="K22" s="1">
        <v>2.8365</v>
      </c>
      <c r="L22" s="1">
        <v>5.7645</v>
      </c>
      <c r="M22" s="1">
        <v>3.7514999999999996</v>
      </c>
      <c r="N22" s="1">
        <v>6.6795</v>
      </c>
      <c r="O22" s="1">
        <v>9.1499999999999998E-2</v>
      </c>
      <c r="P22" s="1">
        <v>1.5555000000000001</v>
      </c>
      <c r="Q22" s="1">
        <v>0</v>
      </c>
      <c r="R22" s="1">
        <v>0</v>
      </c>
      <c r="S22" s="1">
        <v>0</v>
      </c>
      <c r="T22" s="1">
        <v>4.6665000000000001</v>
      </c>
      <c r="U22" s="1">
        <v>2.9279999999999999</v>
      </c>
      <c r="V22" s="1">
        <v>2.2875000000000001</v>
      </c>
      <c r="W22" s="1">
        <v>5.2155000000000005</v>
      </c>
      <c r="X22" s="1">
        <v>4.8494999999999999</v>
      </c>
      <c r="Y22" s="1">
        <v>1.2809999999999999</v>
      </c>
      <c r="Z22" s="1">
        <v>5.1239999999999997</v>
      </c>
      <c r="AA22" s="1">
        <v>18.5745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1">
        <v>7.4115000000000002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1.1895</v>
      </c>
      <c r="AS22" s="1">
        <v>0</v>
      </c>
      <c r="AT22" s="1">
        <v>7.2376500000000004</v>
      </c>
      <c r="AU22" s="1">
        <v>1730.2650000000001</v>
      </c>
      <c r="AV22" s="1">
        <v>0.82350000000000001</v>
      </c>
      <c r="AW22" s="1">
        <v>2.1044999999999998</v>
      </c>
      <c r="AX22" s="1">
        <v>3.0194999999999999</v>
      </c>
      <c r="AY22" s="1">
        <v>2.1960000000000002</v>
      </c>
      <c r="AZ22" s="1">
        <v>1.5555000000000001</v>
      </c>
      <c r="BA22" s="1">
        <v>3.7515000000000001</v>
      </c>
      <c r="BB22" s="1">
        <v>3.3855</v>
      </c>
      <c r="BC22" s="1">
        <v>0.73199999999999998</v>
      </c>
      <c r="BD22" s="1">
        <v>3.294</v>
      </c>
      <c r="BE22" s="1">
        <v>42.730500000000006</v>
      </c>
      <c r="BF22" s="1">
        <v>2413.6448374760994</v>
      </c>
      <c r="BG22" s="1">
        <v>1.6104000000000003</v>
      </c>
      <c r="BH22" s="1">
        <v>3.313215</v>
      </c>
      <c r="BI22" s="1">
        <v>2.5473599999999998</v>
      </c>
      <c r="BJ22" s="1">
        <v>1.6470000000000002</v>
      </c>
      <c r="BK22" s="1">
        <v>4.1943599999999996</v>
      </c>
      <c r="BL22" s="1">
        <v>3.5401350000000003</v>
      </c>
      <c r="BM22" s="1">
        <v>0</v>
      </c>
      <c r="BN22" s="1">
        <v>3.7405199999999996</v>
      </c>
      <c r="BO22" s="1">
        <v>14.488110000000001</v>
      </c>
      <c r="BP22" s="1">
        <v>0</v>
      </c>
      <c r="BQ22" s="1">
        <v>1.8980000000000001</v>
      </c>
      <c r="BR22" s="1">
        <v>7.4480000000000004</v>
      </c>
      <c r="BS22" s="1">
        <v>2.92</v>
      </c>
      <c r="BT22" s="1">
        <v>2.92</v>
      </c>
      <c r="BU22" s="1">
        <v>5.4020000000000001</v>
      </c>
    </row>
    <row r="23" spans="1:73" x14ac:dyDescent="0.2">
      <c r="A23" s="10" t="s">
        <v>92</v>
      </c>
      <c r="B23" s="1">
        <v>990</v>
      </c>
      <c r="C23" s="1">
        <v>5</v>
      </c>
      <c r="D23" s="1">
        <v>0</v>
      </c>
      <c r="E23" s="1">
        <v>0</v>
      </c>
      <c r="F23" s="1">
        <v>990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105.4</v>
      </c>
      <c r="AS23" s="1">
        <v>13.8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7983.9866156787748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</row>
    <row r="24" spans="1:73" x14ac:dyDescent="0.2">
      <c r="A24" s="10" t="s">
        <v>93</v>
      </c>
      <c r="B24" s="1">
        <v>904</v>
      </c>
      <c r="C24" s="1">
        <v>96</v>
      </c>
      <c r="D24" s="1">
        <v>62.375999999999998</v>
      </c>
      <c r="E24" s="1">
        <v>315.49599999999998</v>
      </c>
      <c r="F24" s="1">
        <v>111</v>
      </c>
      <c r="G24" s="1">
        <v>121.136</v>
      </c>
      <c r="H24" s="2">
        <v>7</v>
      </c>
      <c r="I24" s="1">
        <v>75.031999999999996</v>
      </c>
      <c r="J24" s="1">
        <v>0</v>
      </c>
      <c r="K24" s="1">
        <v>6.8704000000000001</v>
      </c>
      <c r="L24" s="1">
        <v>10.215200000000001</v>
      </c>
      <c r="M24" s="1">
        <v>7.6840000000000002</v>
      </c>
      <c r="N24" s="1">
        <v>11.3904</v>
      </c>
      <c r="O24" s="1">
        <v>0.36160000000000003</v>
      </c>
      <c r="P24" s="1">
        <v>0.36160000000000003</v>
      </c>
      <c r="Q24" s="1">
        <v>2005.9760000000001</v>
      </c>
      <c r="R24" s="1">
        <v>2305.1999999999998</v>
      </c>
      <c r="S24" s="1">
        <v>3.3448000000000002</v>
      </c>
      <c r="T24" s="1">
        <v>17.3568</v>
      </c>
      <c r="U24" s="1">
        <v>6.3280000000000003</v>
      </c>
      <c r="V24" s="1">
        <v>7.8647999999999989</v>
      </c>
      <c r="W24" s="1">
        <v>14.192799999999998</v>
      </c>
      <c r="X24" s="1">
        <v>13.9216</v>
      </c>
      <c r="Y24" s="1">
        <v>4.0679999999999996</v>
      </c>
      <c r="Z24" s="1">
        <v>12.2944</v>
      </c>
      <c r="AA24" s="1">
        <v>19.255200000000002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1">
        <v>16.091200000000001</v>
      </c>
      <c r="AH24" s="1">
        <v>13.7408</v>
      </c>
      <c r="AI24" s="1">
        <v>5.2431999999999999</v>
      </c>
      <c r="AJ24" s="1">
        <v>5.4240000000000004</v>
      </c>
      <c r="AK24" s="1">
        <v>10.667200000000001</v>
      </c>
      <c r="AL24" s="1">
        <v>10.667200000000001</v>
      </c>
      <c r="AM24" s="1">
        <v>3.2544</v>
      </c>
      <c r="AN24" s="1">
        <v>9.7632000000000012</v>
      </c>
      <c r="AO24" s="1">
        <v>17.175999999999998</v>
      </c>
      <c r="AP24" s="1">
        <v>12.7464</v>
      </c>
      <c r="AQ24" s="1">
        <v>115.5312</v>
      </c>
      <c r="AR24" s="1">
        <v>16.271999999999998</v>
      </c>
      <c r="AS24" s="1">
        <v>2.9831999999999996</v>
      </c>
      <c r="AT24" s="1">
        <v>8.7959200000000006</v>
      </c>
      <c r="AU24" s="1">
        <v>2101.8000000000002</v>
      </c>
      <c r="AV24" s="1">
        <v>1.0034400000000001</v>
      </c>
      <c r="AW24" s="1">
        <v>2.7120000000000002</v>
      </c>
      <c r="AX24" s="1">
        <v>12.836799999999998</v>
      </c>
      <c r="AY24" s="1">
        <v>5.1528</v>
      </c>
      <c r="AZ24" s="1">
        <v>5.5143999999999993</v>
      </c>
      <c r="BA24" s="1">
        <v>10.667199999999999</v>
      </c>
      <c r="BB24" s="1">
        <v>9.7632000000000012</v>
      </c>
      <c r="BC24" s="1">
        <v>2.8928000000000003</v>
      </c>
      <c r="BD24" s="1">
        <v>9.2207999999999988</v>
      </c>
      <c r="BE24" s="1">
        <v>110.19759999999999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</row>
    <row r="25" spans="1:73" x14ac:dyDescent="0.2">
      <c r="A25" s="10" t="s">
        <v>94</v>
      </c>
      <c r="B25" s="1">
        <v>889</v>
      </c>
      <c r="C25" s="1">
        <v>111</v>
      </c>
      <c r="D25" s="1">
        <v>67.563999999999993</v>
      </c>
      <c r="E25" s="1">
        <v>344.04300000000001</v>
      </c>
      <c r="F25" s="1">
        <v>42</v>
      </c>
      <c r="G25" s="1">
        <v>120.904</v>
      </c>
      <c r="H25" s="2">
        <v>8</v>
      </c>
      <c r="I25" s="1">
        <v>83.566000000000003</v>
      </c>
      <c r="J25" s="1">
        <v>0</v>
      </c>
      <c r="K25" s="1">
        <v>7.8232000000000008</v>
      </c>
      <c r="L25" s="1">
        <v>10.5791</v>
      </c>
      <c r="M25" s="1">
        <v>7.9121000000000006</v>
      </c>
      <c r="N25" s="1">
        <v>12.7127</v>
      </c>
      <c r="O25" s="1">
        <v>0.44450000000000001</v>
      </c>
      <c r="P25" s="1">
        <v>0.44450000000000001</v>
      </c>
      <c r="Q25" s="1">
        <v>1521.9680000000001</v>
      </c>
      <c r="R25" s="1">
        <v>1763.7760000000001</v>
      </c>
      <c r="S25" s="1">
        <v>3.4670999999999998</v>
      </c>
      <c r="T25" s="1">
        <v>18.935700000000001</v>
      </c>
      <c r="U25" s="1">
        <v>6.8452999999999999</v>
      </c>
      <c r="V25" s="1">
        <v>8.6232999999999986</v>
      </c>
      <c r="W25" s="1">
        <v>15.468599999999999</v>
      </c>
      <c r="X25" s="1">
        <v>15.113</v>
      </c>
      <c r="Y25" s="1">
        <v>4.4450000000000003</v>
      </c>
      <c r="Z25" s="1">
        <v>13.4239</v>
      </c>
      <c r="AA25" s="1">
        <v>20.980400000000003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1">
        <v>17.513300000000001</v>
      </c>
      <c r="AH25" s="1">
        <v>15.113</v>
      </c>
      <c r="AI25" s="1">
        <v>5.7785000000000002</v>
      </c>
      <c r="AJ25" s="1">
        <v>6.0451999999999995</v>
      </c>
      <c r="AK25" s="1">
        <v>11.823699999999999</v>
      </c>
      <c r="AL25" s="1">
        <v>11.823700000000001</v>
      </c>
      <c r="AM25" s="1">
        <v>3.6448999999999998</v>
      </c>
      <c r="AN25" s="1">
        <v>10.7569</v>
      </c>
      <c r="AO25" s="1">
        <v>18.846799999999998</v>
      </c>
      <c r="AP25" s="1">
        <v>14.046200000000001</v>
      </c>
      <c r="AQ25" s="1">
        <v>127.39369999999998</v>
      </c>
      <c r="AR25" s="1">
        <v>4.5339</v>
      </c>
      <c r="AS25" s="1">
        <v>0.80010000000000003</v>
      </c>
      <c r="AT25" s="1">
        <v>6.8275199999999998</v>
      </c>
      <c r="AU25" s="1">
        <v>1632.204</v>
      </c>
      <c r="AV25" s="1">
        <v>0.77342999999999995</v>
      </c>
      <c r="AW25" s="1">
        <v>2.7559</v>
      </c>
      <c r="AX25" s="1">
        <v>13.9573</v>
      </c>
      <c r="AY25" s="1">
        <v>5.6006999999999998</v>
      </c>
      <c r="AZ25" s="1">
        <v>6.0451999999999995</v>
      </c>
      <c r="BA25" s="1">
        <v>11.645899999999999</v>
      </c>
      <c r="BB25" s="1">
        <v>10.667999999999999</v>
      </c>
      <c r="BC25" s="1">
        <v>3.2004000000000001</v>
      </c>
      <c r="BD25" s="1">
        <v>10.0457</v>
      </c>
      <c r="BE25" s="1">
        <v>120.01500000000001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</row>
    <row r="26" spans="1:73" x14ac:dyDescent="0.2">
      <c r="A26" s="10" t="s">
        <v>95</v>
      </c>
      <c r="B26" s="1">
        <v>897</v>
      </c>
      <c r="C26" s="1">
        <v>103</v>
      </c>
      <c r="D26" s="1">
        <v>73.554000000000002</v>
      </c>
      <c r="E26" s="1">
        <v>139.035</v>
      </c>
      <c r="F26" s="2">
        <v>153</v>
      </c>
      <c r="G26" s="1">
        <v>55.613999999999997</v>
      </c>
      <c r="H26" s="1">
        <v>326.50799999999998</v>
      </c>
      <c r="I26" s="1">
        <v>41.262</v>
      </c>
      <c r="J26" s="1">
        <v>531</v>
      </c>
      <c r="K26" s="1">
        <v>4.1261999999999999</v>
      </c>
      <c r="L26" s="1">
        <v>14.172600000000001</v>
      </c>
      <c r="M26" s="1">
        <v>12.737399999999999</v>
      </c>
      <c r="N26" s="1">
        <v>9.8670000000000009</v>
      </c>
      <c r="O26" s="1">
        <v>8.9700000000000002E-2</v>
      </c>
      <c r="P26" s="1">
        <v>0.35880000000000001</v>
      </c>
      <c r="Q26" s="1">
        <v>2898.2069999999999</v>
      </c>
      <c r="R26" s="1">
        <v>3238.17</v>
      </c>
      <c r="S26" s="1">
        <v>2.2425000000000002</v>
      </c>
      <c r="T26" s="1">
        <v>5.8304999999999998</v>
      </c>
      <c r="U26" s="1">
        <v>2.8704000000000001</v>
      </c>
      <c r="V26" s="1">
        <v>3.0497999999999998</v>
      </c>
      <c r="W26" s="1">
        <v>5.9201999999999995</v>
      </c>
      <c r="X26" s="1">
        <v>5.1129000000000007</v>
      </c>
      <c r="Y26" s="1">
        <v>1.5248999999999999</v>
      </c>
      <c r="Z26" s="1">
        <v>5.1129000000000007</v>
      </c>
      <c r="AA26" s="1">
        <v>10.853699999999998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1">
        <v>7.6245000000000003</v>
      </c>
      <c r="AH26" s="1">
        <v>4.0365000000000002</v>
      </c>
      <c r="AI26" s="1">
        <v>2.0630999999999999</v>
      </c>
      <c r="AJ26" s="1">
        <v>1.8837000000000002</v>
      </c>
      <c r="AK26" s="1">
        <v>3.9468000000000001</v>
      </c>
      <c r="AL26" s="1">
        <v>3.2292000000000001</v>
      </c>
      <c r="AM26" s="1">
        <v>1.0763999999999998</v>
      </c>
      <c r="AN26" s="1">
        <v>3.4982999999999995</v>
      </c>
      <c r="AO26" s="1">
        <v>8.8803000000000019</v>
      </c>
      <c r="AP26" s="1">
        <v>5.2025999999999994</v>
      </c>
      <c r="AQ26" s="1">
        <v>41.351700000000001</v>
      </c>
      <c r="AR26" s="1">
        <v>43.414799999999993</v>
      </c>
      <c r="AS26" s="1">
        <v>2.3322000000000003</v>
      </c>
      <c r="AT26" s="1">
        <v>11.42778</v>
      </c>
      <c r="AU26" s="1">
        <v>2730.4679999999998</v>
      </c>
      <c r="AV26" s="1">
        <v>1.3006499999999999</v>
      </c>
      <c r="AW26" s="1">
        <v>1.7042999999999999</v>
      </c>
      <c r="AX26" s="1">
        <v>3.5880000000000001</v>
      </c>
      <c r="AY26" s="1">
        <v>2.0630999999999999</v>
      </c>
      <c r="AZ26" s="1">
        <v>1.6146</v>
      </c>
      <c r="BA26" s="1">
        <v>3.6776999999999997</v>
      </c>
      <c r="BB26" s="1">
        <v>3.1395</v>
      </c>
      <c r="BC26" s="1">
        <v>1.1661000000000001</v>
      </c>
      <c r="BD26" s="1">
        <v>3.4982999999999995</v>
      </c>
      <c r="BE26" s="1">
        <v>40.0959</v>
      </c>
      <c r="BF26" s="1">
        <v>2206.6204588910132</v>
      </c>
      <c r="BG26" s="1">
        <v>1.1481600000000014</v>
      </c>
      <c r="BH26" s="1">
        <v>3.3816899999999999</v>
      </c>
      <c r="BI26" s="1">
        <v>2.1815039999999999</v>
      </c>
      <c r="BJ26" s="1">
        <v>2.28735</v>
      </c>
      <c r="BK26" s="1">
        <v>4.4688540000000003</v>
      </c>
      <c r="BL26" s="1">
        <v>3.0677400000000006</v>
      </c>
      <c r="BM26" s="1">
        <v>1.143675</v>
      </c>
      <c r="BN26" s="1">
        <v>4.4993520000000009</v>
      </c>
      <c r="BO26" s="1">
        <v>6.2640000000000011</v>
      </c>
      <c r="BP26" s="1">
        <v>5.2</v>
      </c>
      <c r="BQ26" s="1">
        <v>2.9969999999999999</v>
      </c>
      <c r="BR26" s="1">
        <v>9.09</v>
      </c>
      <c r="BS26" s="1">
        <v>3.5249999999999999</v>
      </c>
      <c r="BT26" s="1">
        <v>8.7249999999999996</v>
      </c>
      <c r="BU26" s="1">
        <v>6.1560000000000006</v>
      </c>
    </row>
    <row r="27" spans="1:73" x14ac:dyDescent="0.2">
      <c r="A27" s="10" t="s">
        <v>96</v>
      </c>
      <c r="B27" s="1">
        <v>943</v>
      </c>
      <c r="C27" s="1">
        <v>57</v>
      </c>
      <c r="D27" s="1">
        <v>132.02000000000001</v>
      </c>
      <c r="E27" s="1">
        <v>450.75400000000002</v>
      </c>
      <c r="F27" s="1">
        <v>116</v>
      </c>
      <c r="G27" s="1">
        <v>62.238</v>
      </c>
      <c r="H27" s="1">
        <v>15.087999999999999</v>
      </c>
      <c r="I27" s="1">
        <v>24.518000000000001</v>
      </c>
      <c r="J27" s="1">
        <v>0</v>
      </c>
      <c r="K27" s="1">
        <v>19.142900000000001</v>
      </c>
      <c r="L27" s="1">
        <v>9.8071999999999999</v>
      </c>
      <c r="M27" s="1">
        <v>6.8838999999999997</v>
      </c>
      <c r="N27" s="1">
        <v>9.43</v>
      </c>
      <c r="O27" s="1">
        <v>9.4300000000000009E-2</v>
      </c>
      <c r="P27" s="1">
        <v>9.4300000000000009E-2</v>
      </c>
      <c r="Q27" s="1">
        <v>2627.1979999999999</v>
      </c>
      <c r="R27" s="1">
        <v>2695.0940000000001</v>
      </c>
      <c r="S27" s="1">
        <v>2.9233000000000002</v>
      </c>
      <c r="T27" s="1">
        <v>11.316000000000001</v>
      </c>
      <c r="U27" s="1">
        <v>12.1647</v>
      </c>
      <c r="V27" s="1">
        <v>8.5812999999999988</v>
      </c>
      <c r="W27" s="1">
        <v>20.745999999999999</v>
      </c>
      <c r="X27" s="1">
        <v>15.370900000000001</v>
      </c>
      <c r="Y27" s="1">
        <v>5.8466000000000005</v>
      </c>
      <c r="Z27" s="1">
        <v>16.2196</v>
      </c>
      <c r="AA27" s="1">
        <v>52.336500000000001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1">
        <v>20.745999999999999</v>
      </c>
      <c r="AH27" s="1">
        <v>7.6382999999999992</v>
      </c>
      <c r="AI27" s="1">
        <v>11.316000000000001</v>
      </c>
      <c r="AJ27" s="1">
        <v>7.0724999999999998</v>
      </c>
      <c r="AK27" s="1">
        <v>18.388500000000001</v>
      </c>
      <c r="AL27" s="1">
        <v>12.541900000000002</v>
      </c>
      <c r="AM27" s="1">
        <v>5.1864999999999997</v>
      </c>
      <c r="AN27" s="1">
        <v>14.333599999999999</v>
      </c>
      <c r="AO27" s="1">
        <v>49.224600000000002</v>
      </c>
      <c r="AP27" s="1">
        <v>18.671400000000002</v>
      </c>
      <c r="AQ27" s="1">
        <v>171.81459999999998</v>
      </c>
      <c r="AR27" s="1">
        <v>36.965600000000009</v>
      </c>
      <c r="AS27" s="1">
        <v>9.4300000000000009E-2</v>
      </c>
      <c r="AT27" s="1">
        <v>9.7129000000000012</v>
      </c>
      <c r="AU27" s="1">
        <v>2321.6660000000002</v>
      </c>
      <c r="AV27" s="1">
        <v>1.10331</v>
      </c>
      <c r="AW27" s="1">
        <v>0.75440000000000007</v>
      </c>
      <c r="AX27" s="1">
        <v>9.2414000000000023</v>
      </c>
      <c r="AY27" s="1">
        <v>10.184400000000002</v>
      </c>
      <c r="AZ27" s="1">
        <v>7.1667999999999994</v>
      </c>
      <c r="BA27" s="1">
        <v>17.351200000000002</v>
      </c>
      <c r="BB27" s="1">
        <v>12.070400000000001</v>
      </c>
      <c r="BC27" s="1">
        <v>4.9036</v>
      </c>
      <c r="BD27" s="1">
        <v>14.145</v>
      </c>
      <c r="BE27" s="1">
        <v>164.55349999999999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</row>
    <row r="28" spans="1:73" x14ac:dyDescent="0.2">
      <c r="A28" s="10" t="s">
        <v>97</v>
      </c>
      <c r="B28" s="2">
        <v>872</v>
      </c>
      <c r="C28" s="2">
        <v>128</v>
      </c>
      <c r="D28" s="2">
        <v>15</v>
      </c>
      <c r="E28" s="2">
        <v>87</v>
      </c>
      <c r="F28" s="2">
        <v>35</v>
      </c>
      <c r="G28" s="2">
        <v>23</v>
      </c>
      <c r="H28" s="2">
        <v>625</v>
      </c>
      <c r="I28" s="2">
        <v>8</v>
      </c>
      <c r="J28" s="1">
        <v>735</v>
      </c>
      <c r="K28" s="2">
        <v>0.3</v>
      </c>
      <c r="L28" s="2">
        <v>2.7</v>
      </c>
      <c r="M28" s="2">
        <v>1.9</v>
      </c>
      <c r="N28" s="2">
        <v>3.5</v>
      </c>
      <c r="O28" s="2">
        <v>0.1</v>
      </c>
      <c r="P28" s="2">
        <v>0.7</v>
      </c>
      <c r="Q28" s="2">
        <v>3052</v>
      </c>
      <c r="R28" s="2">
        <v>3204</v>
      </c>
      <c r="S28" s="2">
        <v>0.8</v>
      </c>
      <c r="T28" s="2">
        <v>2.1</v>
      </c>
      <c r="U28" s="2">
        <v>1.6</v>
      </c>
      <c r="V28" s="2">
        <v>1.6</v>
      </c>
      <c r="W28" s="2">
        <v>3.2</v>
      </c>
      <c r="X28" s="2">
        <v>2.9</v>
      </c>
      <c r="Y28" s="2">
        <v>1</v>
      </c>
      <c r="Z28" s="2">
        <v>3.5</v>
      </c>
      <c r="AA28" s="2">
        <v>3.5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4.3</v>
      </c>
      <c r="AH28" s="2">
        <v>1.1000000000000001</v>
      </c>
      <c r="AI28" s="2">
        <v>1.1000000000000001</v>
      </c>
      <c r="AJ28" s="2">
        <v>1.1000000000000001</v>
      </c>
      <c r="AK28" s="2">
        <v>2.2000000000000002</v>
      </c>
      <c r="AL28" s="2">
        <v>1.3</v>
      </c>
      <c r="AM28" s="2">
        <v>0.7</v>
      </c>
      <c r="AN28" s="2">
        <v>2.5</v>
      </c>
      <c r="AO28" s="2">
        <v>2.4</v>
      </c>
      <c r="AP28" s="2">
        <v>2.9</v>
      </c>
      <c r="AQ28" s="2">
        <v>32.799999999999997</v>
      </c>
      <c r="AR28" s="2">
        <v>11.3</v>
      </c>
      <c r="AS28" s="2">
        <v>0.3</v>
      </c>
      <c r="AT28" s="2">
        <v>11.27</v>
      </c>
      <c r="AU28" s="2">
        <v>2694</v>
      </c>
      <c r="AV28" s="2">
        <v>1.28</v>
      </c>
      <c r="AW28" s="2">
        <v>0.5</v>
      </c>
      <c r="AX28" s="2">
        <v>1.7</v>
      </c>
      <c r="AY28" s="2">
        <v>1.4</v>
      </c>
      <c r="AZ28" s="2">
        <v>1.4</v>
      </c>
      <c r="BA28" s="2">
        <v>2.8</v>
      </c>
      <c r="BB28" s="2">
        <v>2.5</v>
      </c>
      <c r="BC28" s="2">
        <v>0.8</v>
      </c>
      <c r="BD28" s="2">
        <v>3.1</v>
      </c>
      <c r="BE28" s="2">
        <v>40.200000000000003</v>
      </c>
      <c r="BF28" s="1">
        <v>2805.1959847036328</v>
      </c>
      <c r="BG28" s="1">
        <v>0.64000000000000024</v>
      </c>
      <c r="BH28" s="1">
        <v>1.1970000000000001</v>
      </c>
      <c r="BI28" s="1">
        <v>1.1840000000000002</v>
      </c>
      <c r="BJ28" s="1">
        <v>1.056</v>
      </c>
      <c r="BK28" s="1">
        <v>2.2400000000000002</v>
      </c>
      <c r="BL28" s="1">
        <v>1.74</v>
      </c>
      <c r="BM28" s="1">
        <v>0.66</v>
      </c>
      <c r="BN28" s="1">
        <v>2.4500000000000002</v>
      </c>
      <c r="BO28" s="1">
        <v>2.38</v>
      </c>
      <c r="BP28" s="1">
        <v>3.4039999999999999</v>
      </c>
      <c r="BQ28" s="1">
        <v>1.4070000000000003</v>
      </c>
      <c r="BR28" s="1">
        <v>8.4749999999999996</v>
      </c>
      <c r="BS28" s="1">
        <v>2.4819999999999998</v>
      </c>
      <c r="BT28" s="1">
        <v>5.8859999999999992</v>
      </c>
      <c r="BU28" s="1">
        <v>2.9239999999999999</v>
      </c>
    </row>
    <row r="29" spans="1:73" x14ac:dyDescent="0.2">
      <c r="A29" s="10" t="s">
        <v>98</v>
      </c>
      <c r="B29" s="1">
        <v>888</v>
      </c>
      <c r="C29" s="1">
        <v>112</v>
      </c>
      <c r="D29" s="1">
        <v>61.271999999999998</v>
      </c>
      <c r="E29" s="1">
        <v>438.67200000000003</v>
      </c>
      <c r="F29" s="1">
        <v>90</v>
      </c>
      <c r="G29" s="1">
        <v>60.384</v>
      </c>
      <c r="H29" s="2">
        <v>8</v>
      </c>
      <c r="I29" s="1">
        <v>81.695999999999998</v>
      </c>
      <c r="J29" s="1">
        <v>298</v>
      </c>
      <c r="K29" s="1">
        <v>2.6640000000000001</v>
      </c>
      <c r="L29" s="1">
        <v>6.1272000000000011</v>
      </c>
      <c r="M29" s="1">
        <v>3.996</v>
      </c>
      <c r="N29" s="1">
        <v>20.956800000000001</v>
      </c>
      <c r="O29" s="1">
        <v>0.17760000000000004</v>
      </c>
      <c r="P29" s="1">
        <v>0.35520000000000007</v>
      </c>
      <c r="Q29" s="1">
        <v>2473.9679999999998</v>
      </c>
      <c r="R29" s="1">
        <v>2623.152</v>
      </c>
      <c r="S29" s="1">
        <v>2.4863999999999997</v>
      </c>
      <c r="T29" s="1">
        <v>27.172800000000002</v>
      </c>
      <c r="U29" s="1">
        <v>6.1272000000000011</v>
      </c>
      <c r="V29" s="1">
        <v>6.571200000000001</v>
      </c>
      <c r="W29" s="1">
        <v>12.698400000000003</v>
      </c>
      <c r="X29" s="1">
        <v>17.138400000000001</v>
      </c>
      <c r="Y29" s="1">
        <v>5.6832000000000011</v>
      </c>
      <c r="Z29" s="1">
        <v>20.157599999999999</v>
      </c>
      <c r="AA29" s="1">
        <v>32.856000000000002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1">
        <v>21.0456</v>
      </c>
      <c r="AH29" s="1">
        <v>23.354400000000002</v>
      </c>
      <c r="AI29" s="1">
        <v>5.1503999999999994</v>
      </c>
      <c r="AJ29" s="1">
        <v>5.2392000000000003</v>
      </c>
      <c r="AK29" s="1">
        <v>10.3896</v>
      </c>
      <c r="AL29" s="1">
        <v>14.208</v>
      </c>
      <c r="AM29" s="1">
        <v>4.8840000000000003</v>
      </c>
      <c r="AN29" s="1">
        <v>17.315999999999999</v>
      </c>
      <c r="AO29" s="1">
        <v>28.948800000000002</v>
      </c>
      <c r="AP29" s="1">
        <v>17.848800000000004</v>
      </c>
      <c r="AQ29" s="1">
        <v>183.46079999999998</v>
      </c>
      <c r="AR29" s="1">
        <v>32.767199999999995</v>
      </c>
      <c r="AS29" s="1">
        <v>0.26639999999999997</v>
      </c>
      <c r="AT29" s="1">
        <v>9.7946399999999993</v>
      </c>
      <c r="AU29" s="1">
        <v>2340.768</v>
      </c>
      <c r="AV29" s="1">
        <v>1.1100000000000001</v>
      </c>
      <c r="AW29" s="1">
        <v>2.3976000000000002</v>
      </c>
      <c r="AX29" s="1">
        <v>24.153599999999997</v>
      </c>
      <c r="AY29" s="1">
        <v>5.5056000000000003</v>
      </c>
      <c r="AZ29" s="1">
        <v>5.5056000000000003</v>
      </c>
      <c r="BA29" s="1">
        <v>11.011200000000001</v>
      </c>
      <c r="BB29" s="1">
        <v>14.563199999999998</v>
      </c>
      <c r="BC29" s="1">
        <v>4.9727999999999994</v>
      </c>
      <c r="BD29" s="1">
        <v>17.760000000000002</v>
      </c>
      <c r="BE29" s="1">
        <v>187.9008</v>
      </c>
      <c r="BF29" s="1">
        <v>3684.1061185468452</v>
      </c>
      <c r="BG29" s="1">
        <v>1.7049600000000009</v>
      </c>
      <c r="BH29" s="1">
        <v>24.727248000000003</v>
      </c>
      <c r="BI29" s="1">
        <v>5.4532080000000009</v>
      </c>
      <c r="BJ29" s="1">
        <v>5.9140800000000011</v>
      </c>
      <c r="BK29" s="1">
        <v>11.367288000000002</v>
      </c>
      <c r="BL29" s="1">
        <v>15.424560000000001</v>
      </c>
      <c r="BM29" s="1">
        <v>5.0012160000000012</v>
      </c>
      <c r="BN29" s="1">
        <v>17.738688</v>
      </c>
      <c r="BO29" s="1">
        <v>31.213200000000001</v>
      </c>
      <c r="BP29" s="1">
        <v>20.52</v>
      </c>
      <c r="BQ29" s="1">
        <v>10.856000000000002</v>
      </c>
      <c r="BR29" s="1">
        <v>30.419999999999995</v>
      </c>
      <c r="BS29" s="1">
        <v>14.255999999999998</v>
      </c>
      <c r="BT29" s="1">
        <v>34.775999999999996</v>
      </c>
      <c r="BU29" s="1">
        <v>18.27</v>
      </c>
    </row>
    <row r="30" spans="1:73" x14ac:dyDescent="0.2">
      <c r="A30" s="10" t="s">
        <v>99</v>
      </c>
      <c r="B30" s="1">
        <v>882</v>
      </c>
      <c r="C30" s="1">
        <v>118</v>
      </c>
      <c r="D30" s="1">
        <v>45.863999999999997</v>
      </c>
      <c r="E30" s="1">
        <v>108.486</v>
      </c>
      <c r="F30" s="1">
        <v>22</v>
      </c>
      <c r="G30" s="1">
        <v>336.92399999999998</v>
      </c>
      <c r="H30" s="2">
        <v>7</v>
      </c>
      <c r="I30" s="1">
        <v>15.875999999999999</v>
      </c>
      <c r="J30" s="1">
        <v>0</v>
      </c>
      <c r="K30" s="1">
        <v>5.3801999999999994</v>
      </c>
      <c r="L30" s="1">
        <v>1.2347999999999999</v>
      </c>
      <c r="M30" s="1">
        <v>0.52919999999999989</v>
      </c>
      <c r="N30" s="1">
        <v>12.789</v>
      </c>
      <c r="O30" s="1">
        <v>8.8200000000000001E-2</v>
      </c>
      <c r="P30" s="1">
        <v>0.3528</v>
      </c>
      <c r="Q30" s="1">
        <v>0</v>
      </c>
      <c r="R30" s="1">
        <v>0</v>
      </c>
      <c r="S30" s="1">
        <v>0</v>
      </c>
      <c r="T30" s="1">
        <v>7.1441999999999997</v>
      </c>
      <c r="U30" s="1">
        <v>1.323</v>
      </c>
      <c r="V30" s="1">
        <v>1.8522000000000001</v>
      </c>
      <c r="W30" s="1">
        <v>3.1752000000000002</v>
      </c>
      <c r="X30" s="1">
        <v>3.8808000000000002</v>
      </c>
      <c r="Y30" s="1">
        <v>1.2347999999999999</v>
      </c>
      <c r="Z30" s="1">
        <v>4.1454000000000004</v>
      </c>
      <c r="AA30" s="1">
        <v>5.7329999999999997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1">
        <v>5.027400000000001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10.143000000000001</v>
      </c>
      <c r="AS30" s="1">
        <v>8.8200000000000001E-2</v>
      </c>
      <c r="AT30" s="1">
        <v>5.3008199999999999</v>
      </c>
      <c r="AU30" s="1">
        <v>1267.434</v>
      </c>
      <c r="AV30" s="1">
        <v>0.59975999999999996</v>
      </c>
      <c r="AW30" s="1">
        <v>0.441</v>
      </c>
      <c r="AX30" s="1">
        <v>3.9689999999999999</v>
      </c>
      <c r="AY30" s="1">
        <v>0.88200000000000001</v>
      </c>
      <c r="AZ30" s="1">
        <v>1.1466000000000001</v>
      </c>
      <c r="BA30" s="1">
        <v>2.0286</v>
      </c>
      <c r="BB30" s="1">
        <v>2.3814000000000002</v>
      </c>
      <c r="BC30" s="1">
        <v>0.7056</v>
      </c>
      <c r="BD30" s="1">
        <v>2.6459999999999999</v>
      </c>
      <c r="BE30" s="1">
        <v>25.489799999999999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</row>
    <row r="31" spans="1:73" x14ac:dyDescent="0.2">
      <c r="A31" s="10" t="s">
        <v>100</v>
      </c>
      <c r="B31" s="1">
        <v>877</v>
      </c>
      <c r="C31" s="1">
        <v>123</v>
      </c>
      <c r="D31" s="1">
        <v>60.512999999999998</v>
      </c>
      <c r="E31" s="1">
        <v>426.22199999999998</v>
      </c>
      <c r="F31" s="1">
        <v>32</v>
      </c>
      <c r="G31" s="1">
        <v>60.512999999999998</v>
      </c>
      <c r="H31" s="2">
        <v>9</v>
      </c>
      <c r="I31" s="1">
        <v>91.207999999999998</v>
      </c>
      <c r="J31" s="1">
        <v>358</v>
      </c>
      <c r="K31" s="1">
        <v>3.0695000000000001</v>
      </c>
      <c r="L31" s="1">
        <v>6.5774999999999997</v>
      </c>
      <c r="M31" s="1">
        <v>4.5604000000000005</v>
      </c>
      <c r="N31" s="1">
        <v>21.925000000000001</v>
      </c>
      <c r="O31" s="1">
        <v>0.1754</v>
      </c>
      <c r="P31" s="1">
        <v>0.4385</v>
      </c>
      <c r="Q31" s="1">
        <v>2012.7149999999999</v>
      </c>
      <c r="R31" s="1">
        <v>2087.2600000000002</v>
      </c>
      <c r="S31" s="1">
        <v>2.7187000000000001</v>
      </c>
      <c r="T31" s="1">
        <v>26.3977</v>
      </c>
      <c r="U31" s="1">
        <v>5.9635999999999996</v>
      </c>
      <c r="V31" s="1">
        <v>6.402099999999999</v>
      </c>
      <c r="W31" s="1">
        <v>12.365699999999999</v>
      </c>
      <c r="X31" s="1">
        <v>16.663</v>
      </c>
      <c r="Y31" s="1">
        <v>5.5250999999999992</v>
      </c>
      <c r="Z31" s="1">
        <v>19.6448</v>
      </c>
      <c r="AA31" s="1">
        <v>31.922799999999999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1">
        <v>20.434100000000001</v>
      </c>
      <c r="AH31" s="1">
        <v>22.714299999999998</v>
      </c>
      <c r="AI31" s="1">
        <v>4.9989000000000008</v>
      </c>
      <c r="AJ31" s="1">
        <v>5.0865999999999998</v>
      </c>
      <c r="AK31" s="1">
        <v>10.0855</v>
      </c>
      <c r="AL31" s="1">
        <v>13.7689</v>
      </c>
      <c r="AM31" s="1">
        <v>4.7358000000000002</v>
      </c>
      <c r="AN31" s="1">
        <v>16.838399999999996</v>
      </c>
      <c r="AO31" s="1">
        <v>28.151700000000002</v>
      </c>
      <c r="AP31" s="1">
        <v>17.364600000000003</v>
      </c>
      <c r="AQ31" s="1">
        <v>178.29410000000001</v>
      </c>
      <c r="AR31" s="1">
        <v>7.6298999999999992</v>
      </c>
      <c r="AS31" s="1">
        <v>8.77E-2</v>
      </c>
      <c r="AT31" s="1">
        <v>8.2174899999999997</v>
      </c>
      <c r="AU31" s="1">
        <v>1963.6030000000001</v>
      </c>
      <c r="AV31" s="1">
        <v>0.92962</v>
      </c>
      <c r="AW31" s="1">
        <v>2.5432999999999999</v>
      </c>
      <c r="AX31" s="1">
        <v>23.152799999999999</v>
      </c>
      <c r="AY31" s="1">
        <v>5.3496999999999995</v>
      </c>
      <c r="AZ31" s="1">
        <v>5.2619999999999996</v>
      </c>
      <c r="BA31" s="1">
        <v>10.611699999999999</v>
      </c>
      <c r="BB31" s="1">
        <v>14.032</v>
      </c>
      <c r="BC31" s="1">
        <v>4.8235000000000001</v>
      </c>
      <c r="BD31" s="1">
        <v>17.0138</v>
      </c>
      <c r="BE31" s="1">
        <v>180.57430000000002</v>
      </c>
      <c r="BF31" s="1">
        <v>3301.4220841300189</v>
      </c>
      <c r="BG31" s="1">
        <v>1.6136799999999996</v>
      </c>
      <c r="BH31" s="1">
        <v>24.021907000000002</v>
      </c>
      <c r="BI31" s="1">
        <v>5.3076040000000004</v>
      </c>
      <c r="BJ31" s="1">
        <v>5.7618899999999993</v>
      </c>
      <c r="BK31" s="1">
        <v>11.069493999999999</v>
      </c>
      <c r="BL31" s="1">
        <v>14.996700000000001</v>
      </c>
      <c r="BM31" s="1">
        <v>4.8620879999999991</v>
      </c>
      <c r="BN31" s="1">
        <v>17.287424000000001</v>
      </c>
      <c r="BO31" s="1">
        <v>30.4</v>
      </c>
      <c r="BP31" s="1">
        <v>19.98</v>
      </c>
      <c r="BQ31" s="1">
        <v>10.58</v>
      </c>
      <c r="BR31" s="1">
        <v>29.519999999999996</v>
      </c>
      <c r="BS31" s="1">
        <v>33.44</v>
      </c>
      <c r="BT31" s="1">
        <v>53.42</v>
      </c>
      <c r="BU31" s="1">
        <v>17.835000000000001</v>
      </c>
    </row>
    <row r="32" spans="1:73" x14ac:dyDescent="0.2">
      <c r="A32" s="10" t="s">
        <v>101</v>
      </c>
      <c r="B32" s="1">
        <v>897</v>
      </c>
      <c r="C32" s="1">
        <v>103</v>
      </c>
      <c r="D32" s="1">
        <v>49.335000000000001</v>
      </c>
      <c r="E32" s="1">
        <v>363.28500000000003</v>
      </c>
      <c r="F32" s="1">
        <v>204</v>
      </c>
      <c r="G32" s="1">
        <v>58.305</v>
      </c>
      <c r="H32" s="2">
        <v>6</v>
      </c>
      <c r="I32" s="1">
        <v>69.965999999999994</v>
      </c>
      <c r="J32" s="1">
        <v>280</v>
      </c>
      <c r="K32" s="1">
        <v>2.1527999999999996</v>
      </c>
      <c r="L32" s="1">
        <v>4.9335000000000004</v>
      </c>
      <c r="M32" s="1">
        <v>3.4982999999999995</v>
      </c>
      <c r="N32" s="1">
        <v>16.684200000000001</v>
      </c>
      <c r="O32" s="1">
        <v>8.9700000000000002E-2</v>
      </c>
      <c r="P32" s="1">
        <v>0.26909999999999995</v>
      </c>
      <c r="Q32" s="1">
        <v>3126.942</v>
      </c>
      <c r="R32" s="1">
        <v>3549.4290000000001</v>
      </c>
      <c r="S32" s="1">
        <v>2.0630999999999999</v>
      </c>
      <c r="T32" s="1">
        <v>22.514700000000001</v>
      </c>
      <c r="U32" s="1">
        <v>5.1129000000000007</v>
      </c>
      <c r="V32" s="1">
        <v>5.4717000000000002</v>
      </c>
      <c r="W32" s="1">
        <v>10.584600000000002</v>
      </c>
      <c r="X32" s="1">
        <v>14.172600000000001</v>
      </c>
      <c r="Y32" s="1">
        <v>4.7540999999999993</v>
      </c>
      <c r="Z32" s="1">
        <v>16.684200000000001</v>
      </c>
      <c r="AA32" s="1">
        <v>26.8203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1">
        <v>17.401799999999998</v>
      </c>
      <c r="AH32" s="1">
        <v>19.106100000000001</v>
      </c>
      <c r="AI32" s="1">
        <v>4.3055999999999992</v>
      </c>
      <c r="AJ32" s="1">
        <v>4.3952999999999998</v>
      </c>
      <c r="AK32" s="1">
        <v>8.700899999999999</v>
      </c>
      <c r="AL32" s="1">
        <v>11.571300000000001</v>
      </c>
      <c r="AM32" s="1">
        <v>4.0365000000000002</v>
      </c>
      <c r="AN32" s="1">
        <v>13.993199999999998</v>
      </c>
      <c r="AO32" s="1">
        <v>23.680799999999998</v>
      </c>
      <c r="AP32" s="1">
        <v>14.441700000000001</v>
      </c>
      <c r="AQ32" s="1">
        <v>147.37710000000001</v>
      </c>
      <c r="AR32" s="1">
        <v>100.8228</v>
      </c>
      <c r="AS32" s="1">
        <v>0.71760000000000002</v>
      </c>
      <c r="AT32" s="1">
        <v>12.468300000000001</v>
      </c>
      <c r="AU32" s="1">
        <v>2978.9369999999999</v>
      </c>
      <c r="AV32" s="1">
        <v>1.41726</v>
      </c>
      <c r="AW32" s="1">
        <v>2.5116000000000001</v>
      </c>
      <c r="AX32" s="1">
        <v>18.567899999999998</v>
      </c>
      <c r="AY32" s="1">
        <v>4.1261999999999999</v>
      </c>
      <c r="AZ32" s="1">
        <v>4.1261999999999999</v>
      </c>
      <c r="BA32" s="1">
        <v>8.2523999999999997</v>
      </c>
      <c r="BB32" s="1">
        <v>11.122800000000002</v>
      </c>
      <c r="BC32" s="1">
        <v>3.8571</v>
      </c>
      <c r="BD32" s="1">
        <v>13.275600000000001</v>
      </c>
      <c r="BE32" s="1">
        <v>144.23760000000001</v>
      </c>
      <c r="BF32" s="1">
        <v>4105.1625239005725</v>
      </c>
      <c r="BG32" s="1">
        <v>1.1481600000000007</v>
      </c>
      <c r="BH32" s="1">
        <v>18.236907000000002</v>
      </c>
      <c r="BI32" s="1">
        <v>4.1925780000000001</v>
      </c>
      <c r="BJ32" s="1">
        <v>3.83019</v>
      </c>
      <c r="BK32" s="1">
        <v>8.0227679999999992</v>
      </c>
      <c r="BL32" s="1">
        <v>11.479806000000002</v>
      </c>
      <c r="BM32" s="1">
        <v>3.7557389999999993</v>
      </c>
      <c r="BN32" s="1">
        <v>13.180517999999999</v>
      </c>
      <c r="BO32" s="1">
        <v>24.138269999999999</v>
      </c>
      <c r="BP32" s="1">
        <v>15.355</v>
      </c>
      <c r="BQ32" s="1">
        <v>7.9380000000000006</v>
      </c>
      <c r="BR32" s="1">
        <v>22.12</v>
      </c>
      <c r="BS32" s="1">
        <v>10.72</v>
      </c>
      <c r="BT32" s="1">
        <v>26.075000000000003</v>
      </c>
      <c r="BU32" s="1">
        <v>13.571999999999997</v>
      </c>
    </row>
    <row r="33" spans="1:73" x14ac:dyDescent="0.2">
      <c r="A33" s="10" t="s">
        <v>102</v>
      </c>
      <c r="B33" s="1">
        <v>924</v>
      </c>
      <c r="C33" s="1">
        <v>76</v>
      </c>
      <c r="D33" s="1">
        <v>59.136000000000003</v>
      </c>
      <c r="E33" s="1">
        <v>287.36399999999998</v>
      </c>
      <c r="F33" s="1">
        <v>107</v>
      </c>
      <c r="G33" s="1">
        <v>239.316</v>
      </c>
      <c r="H33" s="2">
        <v>4</v>
      </c>
      <c r="I33" s="1">
        <v>47.124000000000002</v>
      </c>
      <c r="J33" s="1">
        <v>0</v>
      </c>
      <c r="K33" s="1">
        <v>2.9568000000000003</v>
      </c>
      <c r="L33" s="1">
        <v>7.6692000000000009</v>
      </c>
      <c r="M33" s="1">
        <v>6.0983999999999998</v>
      </c>
      <c r="N33" s="1">
        <v>13.0284</v>
      </c>
      <c r="O33" s="1">
        <v>0.18480000000000002</v>
      </c>
      <c r="P33" s="1">
        <v>1.2012</v>
      </c>
      <c r="Q33" s="1">
        <v>1896.048</v>
      </c>
      <c r="R33" s="1">
        <v>1987.5239999999999</v>
      </c>
      <c r="S33" s="1">
        <v>2.0328000000000004</v>
      </c>
      <c r="T33" s="1">
        <v>10.0716</v>
      </c>
      <c r="U33" s="1">
        <v>6.2831999999999999</v>
      </c>
      <c r="V33" s="1">
        <v>4.8971999999999998</v>
      </c>
      <c r="W33" s="1">
        <v>11.180399999999999</v>
      </c>
      <c r="X33" s="1">
        <v>10.625999999999999</v>
      </c>
      <c r="Y33" s="1">
        <v>3.4188000000000001</v>
      </c>
      <c r="Z33" s="1">
        <v>11.827200000000001</v>
      </c>
      <c r="AA33" s="1">
        <v>23.284800000000001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1">
        <v>14.044799999999999</v>
      </c>
      <c r="AH33" s="1">
        <v>7.8540000000000001</v>
      </c>
      <c r="AI33" s="1">
        <v>5.4516</v>
      </c>
      <c r="AJ33" s="1">
        <v>3.7883999999999998</v>
      </c>
      <c r="AK33" s="1">
        <v>9.24</v>
      </c>
      <c r="AL33" s="1">
        <v>8.5932000000000013</v>
      </c>
      <c r="AM33" s="1">
        <v>2.7719999999999998</v>
      </c>
      <c r="AN33" s="1">
        <v>10.348799999999999</v>
      </c>
      <c r="AO33" s="1">
        <v>21.159599999999998</v>
      </c>
      <c r="AP33" s="1">
        <v>12.1044</v>
      </c>
      <c r="AQ33" s="1">
        <v>117.44040000000001</v>
      </c>
      <c r="AR33" s="1">
        <v>48.694800000000001</v>
      </c>
      <c r="AS33" s="1">
        <v>0.18480000000000002</v>
      </c>
      <c r="AT33" s="1">
        <v>7.7153999999999998</v>
      </c>
      <c r="AU33" s="1">
        <v>1844.3040000000001</v>
      </c>
      <c r="AV33" s="1">
        <v>0.87779999999999991</v>
      </c>
      <c r="AW33" s="1">
        <v>1.1088</v>
      </c>
      <c r="AX33" s="1">
        <v>7.9463999999999997</v>
      </c>
      <c r="AY33" s="1">
        <v>5.5439999999999996</v>
      </c>
      <c r="AZ33" s="1">
        <v>3.7883999999999998</v>
      </c>
      <c r="BA33" s="1">
        <v>9.3323999999999998</v>
      </c>
      <c r="BB33" s="1">
        <v>8.5007999999999999</v>
      </c>
      <c r="BC33" s="1">
        <v>2.8644000000000003</v>
      </c>
      <c r="BD33" s="1">
        <v>9.702</v>
      </c>
      <c r="BE33" s="1">
        <v>112.4508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</row>
    <row r="34" spans="1:73" x14ac:dyDescent="0.2">
      <c r="A34" s="10" t="s">
        <v>103</v>
      </c>
      <c r="B34" s="1">
        <v>941</v>
      </c>
      <c r="C34" s="1">
        <v>59</v>
      </c>
      <c r="D34" s="1">
        <v>34</v>
      </c>
      <c r="E34" s="1">
        <v>176</v>
      </c>
      <c r="F34" s="1">
        <v>421</v>
      </c>
      <c r="G34" s="1">
        <v>176</v>
      </c>
      <c r="H34" s="1">
        <v>5</v>
      </c>
      <c r="I34" s="1">
        <v>22</v>
      </c>
      <c r="J34" s="1">
        <v>0</v>
      </c>
      <c r="K34" s="1">
        <v>2.1</v>
      </c>
      <c r="L34" s="1">
        <v>5</v>
      </c>
      <c r="M34" s="1">
        <v>4.0999999999999996</v>
      </c>
      <c r="N34" s="1">
        <v>8.4</v>
      </c>
      <c r="O34" s="1">
        <v>0.2</v>
      </c>
      <c r="P34" s="1">
        <v>0.6</v>
      </c>
      <c r="Q34" s="1">
        <v>4137</v>
      </c>
      <c r="R34" s="1">
        <v>5027</v>
      </c>
      <c r="S34" s="1">
        <v>1.6</v>
      </c>
      <c r="T34" s="1">
        <v>6.3</v>
      </c>
      <c r="U34" s="1">
        <v>4</v>
      </c>
      <c r="V34" s="1">
        <v>3.2</v>
      </c>
      <c r="W34" s="1">
        <v>7.1</v>
      </c>
      <c r="X34" s="1">
        <v>6.3</v>
      </c>
      <c r="Y34" s="1">
        <v>2.2999999999999998</v>
      </c>
      <c r="Z34" s="1">
        <v>7.2</v>
      </c>
      <c r="AA34" s="1">
        <v>14.3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1">
        <v>8.4</v>
      </c>
      <c r="AH34" s="1">
        <v>4.9139999999999997</v>
      </c>
      <c r="AI34" s="1">
        <v>3.44</v>
      </c>
      <c r="AJ34" s="1">
        <v>2.4960000000000004</v>
      </c>
      <c r="AK34" s="1">
        <v>5.9359999999999999</v>
      </c>
      <c r="AL34" s="1">
        <v>5.1029999999999998</v>
      </c>
      <c r="AM34" s="1">
        <v>1.8399999999999999</v>
      </c>
      <c r="AN34" s="1">
        <v>6.3360000000000003</v>
      </c>
      <c r="AO34" s="1">
        <v>12.831</v>
      </c>
      <c r="AP34" s="1">
        <v>7.2240000000000002</v>
      </c>
      <c r="AQ34" s="1">
        <v>71.977358490566047</v>
      </c>
      <c r="AR34" s="1">
        <v>260</v>
      </c>
      <c r="AS34" s="1">
        <v>1.2</v>
      </c>
      <c r="AT34" s="1">
        <v>16.73</v>
      </c>
      <c r="AU34" s="1">
        <v>3999</v>
      </c>
      <c r="AV34" s="1">
        <v>1.9015</v>
      </c>
      <c r="AW34" s="1">
        <v>0.75</v>
      </c>
      <c r="AX34" s="2">
        <v>4.9000000000000004</v>
      </c>
      <c r="AY34" s="2">
        <v>3.4</v>
      </c>
      <c r="AZ34" s="2">
        <v>2.2999999999999998</v>
      </c>
      <c r="BA34" s="2">
        <v>5.7</v>
      </c>
      <c r="BB34" s="2">
        <v>5.2</v>
      </c>
      <c r="BC34" s="2">
        <v>1.8</v>
      </c>
      <c r="BD34" s="2">
        <v>6</v>
      </c>
      <c r="BE34" s="2">
        <v>68.900000000000006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</row>
    <row r="35" spans="1:73" x14ac:dyDescent="0.2">
      <c r="A35" s="12" t="s">
        <v>104</v>
      </c>
      <c r="B35" s="4">
        <v>879</v>
      </c>
      <c r="C35" s="4">
        <v>121</v>
      </c>
      <c r="D35" s="4">
        <v>58.014000000000003</v>
      </c>
      <c r="E35" s="4">
        <v>22.853999999999999</v>
      </c>
      <c r="F35" s="4">
        <v>8</v>
      </c>
      <c r="G35" s="4">
        <v>52.74</v>
      </c>
      <c r="H35" s="4">
        <v>646.94399999999996</v>
      </c>
      <c r="I35" s="4">
        <v>7.9109999999999996</v>
      </c>
      <c r="J35" s="4">
        <v>790.13199999999995</v>
      </c>
      <c r="K35" s="4">
        <v>2.4611999999999998</v>
      </c>
      <c r="L35" s="4">
        <v>0.70320000000000005</v>
      </c>
      <c r="M35" s="4">
        <v>8.7900000000000006E-2</v>
      </c>
      <c r="N35" s="4">
        <v>6.1529999999999996</v>
      </c>
      <c r="O35" s="4">
        <v>8.7900000000000006E-2</v>
      </c>
      <c r="P35" s="4">
        <v>0.4395</v>
      </c>
      <c r="Q35" s="4">
        <v>2687.982</v>
      </c>
      <c r="R35" s="4">
        <v>2775.8820000000001</v>
      </c>
      <c r="S35" s="4">
        <v>0.52739999999999998</v>
      </c>
      <c r="T35" s="4">
        <v>0.879</v>
      </c>
      <c r="U35" s="4">
        <v>0.26369999999999999</v>
      </c>
      <c r="V35" s="4">
        <v>0.26369999999999999</v>
      </c>
      <c r="W35" s="4">
        <v>0.52739999999999998</v>
      </c>
      <c r="X35" s="4">
        <v>0.70320000000000005</v>
      </c>
      <c r="Y35" s="4">
        <v>0.26369999999999999</v>
      </c>
      <c r="Z35" s="4">
        <v>0.70320000000000005</v>
      </c>
      <c r="AA35" s="4">
        <v>1.1427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4">
        <v>0.96690000000000009</v>
      </c>
      <c r="AH35" s="4">
        <v>0</v>
      </c>
      <c r="AI35" s="4">
        <v>0</v>
      </c>
      <c r="AJ35" s="4">
        <v>-0.26369999999999999</v>
      </c>
      <c r="AK35" s="4">
        <v>-0.26369999999999999</v>
      </c>
      <c r="AL35" s="4">
        <v>0</v>
      </c>
      <c r="AM35" s="4">
        <v>0</v>
      </c>
      <c r="AN35" s="4">
        <v>0.17580000000000001</v>
      </c>
      <c r="AO35" s="4">
        <v>0.35160000000000002</v>
      </c>
      <c r="AP35" s="4">
        <v>0.17580000000000001</v>
      </c>
      <c r="AQ35" s="4">
        <v>2.1095999999999999</v>
      </c>
      <c r="AR35" s="4">
        <v>0</v>
      </c>
      <c r="AS35" s="4">
        <v>0</v>
      </c>
      <c r="AT35" s="4">
        <v>9.8184300000000011</v>
      </c>
      <c r="AU35" s="4">
        <v>2346.9299999999998</v>
      </c>
      <c r="AV35" s="4">
        <v>1.1163299999999998</v>
      </c>
      <c r="AW35" s="4">
        <v>0.26369999999999999</v>
      </c>
      <c r="AX35" s="4">
        <v>0.4395</v>
      </c>
      <c r="AY35" s="4">
        <v>0.17580000000000001</v>
      </c>
      <c r="AZ35" s="4">
        <v>0.17580000000000001</v>
      </c>
      <c r="BA35" s="4">
        <v>0.35160000000000002</v>
      </c>
      <c r="BB35" s="4">
        <v>0.35160000000000002</v>
      </c>
      <c r="BC35" s="4">
        <v>0.17580000000000001</v>
      </c>
      <c r="BD35" s="4">
        <v>0.35160000000000002</v>
      </c>
      <c r="BE35" s="4">
        <v>4.482899999999999</v>
      </c>
      <c r="BF35" s="4">
        <v>2417.5430210325044</v>
      </c>
      <c r="BG35" s="4">
        <v>0.49224000000000007</v>
      </c>
      <c r="BH35" s="4">
        <v>0.10400000000000001</v>
      </c>
      <c r="BI35" s="4">
        <v>5.8014000000000003E-2</v>
      </c>
      <c r="BJ35" s="4">
        <v>0</v>
      </c>
      <c r="BK35" s="4">
        <v>5.8014000000000003E-2</v>
      </c>
      <c r="BL35" s="4">
        <v>0</v>
      </c>
      <c r="BM35" s="4">
        <v>0.01</v>
      </c>
      <c r="BN35" s="4">
        <v>4.8999999999999995E-2</v>
      </c>
      <c r="BO35" s="4">
        <v>0.253</v>
      </c>
      <c r="BP35" s="4">
        <v>0.128</v>
      </c>
      <c r="BQ35" s="4">
        <v>0.12</v>
      </c>
      <c r="BR35" s="4">
        <v>0.24</v>
      </c>
      <c r="BS35" s="4">
        <v>0</v>
      </c>
      <c r="BT35" s="4">
        <v>0.128</v>
      </c>
      <c r="BU35" s="4">
        <v>3.6000000000000004E-2</v>
      </c>
    </row>
    <row r="36" spans="1:73" x14ac:dyDescent="0.2">
      <c r="A36" s="10" t="s">
        <v>105</v>
      </c>
      <c r="B36" s="6">
        <v>871</v>
      </c>
      <c r="C36" s="6">
        <v>129</v>
      </c>
      <c r="D36" s="6">
        <v>50</v>
      </c>
      <c r="E36" s="6">
        <v>34</v>
      </c>
      <c r="F36" s="6">
        <v>13</v>
      </c>
      <c r="G36" s="6">
        <v>86</v>
      </c>
      <c r="H36" s="6">
        <v>581</v>
      </c>
      <c r="I36" s="6">
        <v>9</v>
      </c>
      <c r="J36" s="6">
        <v>774</v>
      </c>
      <c r="K36" s="2">
        <v>2.4611999999999998</v>
      </c>
      <c r="L36" s="2">
        <v>0.7</v>
      </c>
      <c r="M36" s="2">
        <v>8.7900000000000006E-2</v>
      </c>
      <c r="N36" s="2">
        <v>6.1529999999999996</v>
      </c>
      <c r="O36" s="2">
        <v>8.7900000000000006E-2</v>
      </c>
      <c r="P36" s="2">
        <v>0.4395</v>
      </c>
      <c r="Q36" s="2">
        <v>2494</v>
      </c>
      <c r="R36" s="2">
        <v>2494</v>
      </c>
      <c r="S36" s="2">
        <v>0.5</v>
      </c>
      <c r="T36" s="2">
        <v>1.3</v>
      </c>
      <c r="U36" s="2">
        <v>0.4</v>
      </c>
      <c r="V36" s="6">
        <v>0.4</v>
      </c>
      <c r="W36" s="2">
        <v>0.9</v>
      </c>
      <c r="X36" s="2">
        <v>1.1000000000000001</v>
      </c>
      <c r="Y36" s="2">
        <v>0.4</v>
      </c>
      <c r="Z36" s="2">
        <v>1.1000000000000001</v>
      </c>
      <c r="AA36" s="2">
        <v>1.7</v>
      </c>
      <c r="AB36" s="2">
        <v>1.2</v>
      </c>
      <c r="AC36" s="2">
        <v>0.8</v>
      </c>
      <c r="AD36" s="2">
        <v>1.8</v>
      </c>
      <c r="AE36" s="2">
        <v>0.7</v>
      </c>
      <c r="AF36" s="6">
        <v>1.9</v>
      </c>
      <c r="AG36" s="2">
        <v>1.4</v>
      </c>
      <c r="AH36" s="2">
        <v>0.04</v>
      </c>
      <c r="AI36" s="2">
        <v>0</v>
      </c>
      <c r="AJ36" s="2">
        <v>-0.38</v>
      </c>
      <c r="AK36" s="2">
        <v>-0.38</v>
      </c>
      <c r="AL36" s="2">
        <v>0</v>
      </c>
      <c r="AM36" s="2">
        <v>0</v>
      </c>
      <c r="AN36" s="2">
        <v>0.26</v>
      </c>
      <c r="AO36" s="2">
        <v>0.55000000000000004</v>
      </c>
      <c r="AP36" s="2">
        <v>0.25</v>
      </c>
      <c r="AQ36" s="2">
        <v>3.36</v>
      </c>
      <c r="AR36" s="2">
        <v>0</v>
      </c>
      <c r="AS36" s="2">
        <v>0</v>
      </c>
      <c r="AT36" s="2">
        <v>8.66</v>
      </c>
      <c r="AU36" s="2">
        <v>2070</v>
      </c>
      <c r="AV36" s="2">
        <v>0.97299999999999998</v>
      </c>
      <c r="AW36" s="2">
        <v>0.3</v>
      </c>
      <c r="AX36" s="2">
        <v>0.68</v>
      </c>
      <c r="AY36" s="2">
        <v>0.24</v>
      </c>
      <c r="AZ36" s="2">
        <v>0.22</v>
      </c>
      <c r="BA36" s="6">
        <v>0.47</v>
      </c>
      <c r="BB36" s="2">
        <v>0.59</v>
      </c>
      <c r="BC36" s="2">
        <v>0.2</v>
      </c>
      <c r="BD36" s="2">
        <v>0.56999999999999995</v>
      </c>
      <c r="BE36" s="2">
        <v>6.76</v>
      </c>
      <c r="BF36" s="2">
        <v>2340</v>
      </c>
      <c r="BG36" s="2">
        <v>0.2</v>
      </c>
      <c r="BH36" s="2">
        <v>0.16</v>
      </c>
      <c r="BI36" s="2">
        <v>0.1</v>
      </c>
      <c r="BJ36" s="2">
        <v>0</v>
      </c>
      <c r="BK36" s="2">
        <v>0.1</v>
      </c>
      <c r="BL36" s="2">
        <v>0</v>
      </c>
      <c r="BM36" s="2">
        <v>0.02</v>
      </c>
      <c r="BN36" s="2">
        <v>7.0000000000000007E-2</v>
      </c>
      <c r="BO36" s="2">
        <v>0.38</v>
      </c>
      <c r="BP36" s="2">
        <v>0.158</v>
      </c>
      <c r="BQ36" s="2">
        <v>0.2</v>
      </c>
      <c r="BR36" s="2">
        <v>0.37</v>
      </c>
      <c r="BS36" s="2">
        <v>0</v>
      </c>
      <c r="BT36" s="2">
        <v>0.158</v>
      </c>
      <c r="BU36" s="2">
        <v>0.06</v>
      </c>
    </row>
    <row r="37" spans="1:73" x14ac:dyDescent="0.2">
      <c r="A37" s="10" t="s">
        <v>106</v>
      </c>
      <c r="B37" s="6">
        <v>874</v>
      </c>
      <c r="C37" s="6">
        <v>126</v>
      </c>
      <c r="D37" s="6">
        <v>58</v>
      </c>
      <c r="E37" s="6">
        <v>34</v>
      </c>
      <c r="F37" s="6">
        <v>10</v>
      </c>
      <c r="G37" s="6">
        <v>72</v>
      </c>
      <c r="H37" s="6">
        <v>604</v>
      </c>
      <c r="I37" s="6">
        <v>8</v>
      </c>
      <c r="J37" s="6">
        <v>772</v>
      </c>
      <c r="K37" s="2">
        <v>2.4611999999999998</v>
      </c>
      <c r="L37" s="2">
        <v>0.75</v>
      </c>
      <c r="M37" s="2">
        <v>8.7900000000000006E-2</v>
      </c>
      <c r="N37" s="2">
        <v>6.1529999999999996</v>
      </c>
      <c r="O37" s="2">
        <v>8.7900000000000006E-2</v>
      </c>
      <c r="P37" s="2">
        <v>0.4395</v>
      </c>
      <c r="Q37" s="2">
        <v>2556</v>
      </c>
      <c r="R37" s="2">
        <v>2556</v>
      </c>
      <c r="S37" s="2">
        <v>0.5</v>
      </c>
      <c r="T37" s="2">
        <v>1.3</v>
      </c>
      <c r="U37" s="2">
        <v>0.4</v>
      </c>
      <c r="V37" s="6">
        <v>0.4</v>
      </c>
      <c r="W37" s="2">
        <v>0.9</v>
      </c>
      <c r="X37" s="2">
        <v>1.1000000000000001</v>
      </c>
      <c r="Y37" s="2">
        <v>0.4</v>
      </c>
      <c r="Z37" s="2">
        <v>1.1000000000000001</v>
      </c>
      <c r="AA37" s="2">
        <v>1.7</v>
      </c>
      <c r="AB37" s="2">
        <v>1.2</v>
      </c>
      <c r="AC37" s="2">
        <v>0.8</v>
      </c>
      <c r="AD37" s="2">
        <v>1.8</v>
      </c>
      <c r="AE37" s="2">
        <v>0.7</v>
      </c>
      <c r="AF37" s="6">
        <v>1.9</v>
      </c>
      <c r="AG37" s="2">
        <v>1.4</v>
      </c>
      <c r="AH37" s="2">
        <v>0.04</v>
      </c>
      <c r="AI37" s="2">
        <v>0</v>
      </c>
      <c r="AJ37" s="2">
        <v>-0.38</v>
      </c>
      <c r="AK37" s="2">
        <v>-0.38</v>
      </c>
      <c r="AL37" s="2">
        <v>0</v>
      </c>
      <c r="AM37" s="2">
        <v>0</v>
      </c>
      <c r="AN37" s="2">
        <v>0.26</v>
      </c>
      <c r="AO37" s="2">
        <v>0.55000000000000004</v>
      </c>
      <c r="AP37" s="2">
        <v>0.25</v>
      </c>
      <c r="AQ37" s="2">
        <v>3.36</v>
      </c>
      <c r="AR37" s="2">
        <v>0</v>
      </c>
      <c r="AS37" s="2">
        <v>0</v>
      </c>
      <c r="AT37" s="2">
        <v>8.89</v>
      </c>
      <c r="AU37" s="2">
        <v>2124</v>
      </c>
      <c r="AV37" s="2">
        <v>0.999</v>
      </c>
      <c r="AW37" s="2">
        <v>0.3</v>
      </c>
      <c r="AX37" s="2">
        <v>0.68</v>
      </c>
      <c r="AY37" s="2">
        <v>0.24</v>
      </c>
      <c r="AZ37" s="2">
        <v>0.22</v>
      </c>
      <c r="BA37" s="6">
        <v>0.47</v>
      </c>
      <c r="BB37" s="2">
        <v>0.59</v>
      </c>
      <c r="BC37" s="2">
        <v>0.2</v>
      </c>
      <c r="BD37" s="2">
        <v>0.56999999999999995</v>
      </c>
      <c r="BE37" s="2">
        <v>6.76</v>
      </c>
      <c r="BF37" s="2">
        <v>2385</v>
      </c>
      <c r="BG37" s="2">
        <v>0.2</v>
      </c>
      <c r="BH37" s="2">
        <v>0.16</v>
      </c>
      <c r="BI37" s="2">
        <v>0.1</v>
      </c>
      <c r="BJ37" s="2">
        <v>0</v>
      </c>
      <c r="BK37" s="2">
        <v>0.1</v>
      </c>
      <c r="BL37" s="2">
        <v>0</v>
      </c>
      <c r="BM37" s="2">
        <v>0.02</v>
      </c>
      <c r="BN37" s="2">
        <v>7.0000000000000007E-2</v>
      </c>
      <c r="BO37" s="2">
        <v>0.38</v>
      </c>
      <c r="BP37" s="2">
        <v>0.158</v>
      </c>
      <c r="BQ37" s="2">
        <v>0.2</v>
      </c>
      <c r="BR37" s="2">
        <v>0.37</v>
      </c>
      <c r="BS37" s="2">
        <v>0</v>
      </c>
      <c r="BT37" s="2">
        <v>0.158</v>
      </c>
      <c r="BU37" s="2">
        <v>0.06</v>
      </c>
    </row>
    <row r="38" spans="1:73" x14ac:dyDescent="0.2">
      <c r="A38" s="10" t="s">
        <v>107</v>
      </c>
      <c r="B38" s="6">
        <v>880</v>
      </c>
      <c r="C38" s="6">
        <v>120</v>
      </c>
      <c r="D38" s="6">
        <v>30</v>
      </c>
      <c r="E38" s="6">
        <v>34</v>
      </c>
      <c r="F38" s="6">
        <v>11</v>
      </c>
      <c r="G38" s="6">
        <v>137</v>
      </c>
      <c r="H38" s="6">
        <v>483</v>
      </c>
      <c r="I38" s="6">
        <v>10</v>
      </c>
      <c r="J38" s="6">
        <v>804</v>
      </c>
      <c r="K38" s="2">
        <v>2.4611999999999998</v>
      </c>
      <c r="L38" s="2">
        <v>0.5</v>
      </c>
      <c r="M38" s="2">
        <v>8.7900000000000006E-2</v>
      </c>
      <c r="N38" s="2">
        <v>6.1529999999999996</v>
      </c>
      <c r="O38" s="2">
        <v>8.7900000000000006E-2</v>
      </c>
      <c r="P38" s="2">
        <v>0.4395</v>
      </c>
      <c r="Q38" s="2">
        <v>2093</v>
      </c>
      <c r="R38" s="2">
        <v>2093</v>
      </c>
      <c r="S38" s="2">
        <v>0.3</v>
      </c>
      <c r="T38" s="2">
        <v>1.3</v>
      </c>
      <c r="U38" s="2">
        <v>0.4</v>
      </c>
      <c r="V38" s="6">
        <v>0.4</v>
      </c>
      <c r="W38" s="2">
        <v>0.9</v>
      </c>
      <c r="X38" s="2">
        <v>1.1000000000000001</v>
      </c>
      <c r="Y38" s="2">
        <v>0.4</v>
      </c>
      <c r="Z38" s="2">
        <v>1.1000000000000001</v>
      </c>
      <c r="AA38" s="2">
        <v>1.7</v>
      </c>
      <c r="AB38" s="2">
        <v>1.2</v>
      </c>
      <c r="AC38" s="2">
        <v>0.8</v>
      </c>
      <c r="AD38" s="2">
        <v>1.8</v>
      </c>
      <c r="AE38" s="2">
        <v>0.7</v>
      </c>
      <c r="AF38" s="6">
        <v>1.9</v>
      </c>
      <c r="AG38" s="2">
        <v>1.4</v>
      </c>
      <c r="AH38" s="2">
        <v>0.04</v>
      </c>
      <c r="AI38" s="2">
        <v>0</v>
      </c>
      <c r="AJ38" s="2">
        <v>-0.38</v>
      </c>
      <c r="AK38" s="2">
        <v>-0.38</v>
      </c>
      <c r="AL38" s="2">
        <v>0</v>
      </c>
      <c r="AM38" s="2">
        <v>0</v>
      </c>
      <c r="AN38" s="2">
        <v>0.26</v>
      </c>
      <c r="AO38" s="2">
        <v>0.55000000000000004</v>
      </c>
      <c r="AP38" s="2">
        <v>0.25</v>
      </c>
      <c r="AQ38" s="2">
        <v>3.36</v>
      </c>
      <c r="AR38" s="2">
        <v>0</v>
      </c>
      <c r="AS38" s="2">
        <v>0</v>
      </c>
      <c r="AT38" s="2">
        <v>7.68</v>
      </c>
      <c r="AU38" s="2">
        <v>1837</v>
      </c>
      <c r="AV38" s="2">
        <v>0.86299999999999999</v>
      </c>
      <c r="AW38" s="2">
        <v>0.2</v>
      </c>
      <c r="AX38" s="2">
        <v>0.68</v>
      </c>
      <c r="AY38" s="2">
        <v>0.24</v>
      </c>
      <c r="AZ38" s="2">
        <v>0.22</v>
      </c>
      <c r="BA38" s="6">
        <v>0.47</v>
      </c>
      <c r="BB38" s="2">
        <v>0.59</v>
      </c>
      <c r="BC38" s="2">
        <v>0.2</v>
      </c>
      <c r="BD38" s="2">
        <v>0.56999999999999995</v>
      </c>
      <c r="BE38" s="2">
        <v>6.76</v>
      </c>
      <c r="BF38" s="2">
        <v>1977</v>
      </c>
      <c r="BG38" s="2">
        <v>0.2</v>
      </c>
      <c r="BH38" s="2">
        <v>0.16</v>
      </c>
      <c r="BI38" s="2">
        <v>0.1</v>
      </c>
      <c r="BJ38" s="2">
        <v>0</v>
      </c>
      <c r="BK38" s="2">
        <v>0.1</v>
      </c>
      <c r="BL38" s="2">
        <v>0</v>
      </c>
      <c r="BM38" s="2">
        <v>0.02</v>
      </c>
      <c r="BN38" s="2">
        <v>7.0000000000000007E-2</v>
      </c>
      <c r="BO38" s="2">
        <v>0.38</v>
      </c>
      <c r="BP38" s="2">
        <v>0.158</v>
      </c>
      <c r="BQ38" s="2">
        <v>0.2</v>
      </c>
      <c r="BR38" s="2">
        <v>0.37</v>
      </c>
      <c r="BS38" s="2">
        <v>0</v>
      </c>
      <c r="BT38" s="2">
        <v>0.158</v>
      </c>
      <c r="BU38" s="2">
        <v>0.06</v>
      </c>
    </row>
    <row r="39" spans="1:73" x14ac:dyDescent="0.2">
      <c r="A39" s="13" t="s">
        <v>108</v>
      </c>
      <c r="B39" s="7">
        <v>858</v>
      </c>
      <c r="C39" s="7">
        <v>142</v>
      </c>
      <c r="D39" s="7">
        <v>14.586</v>
      </c>
      <c r="E39" s="7">
        <v>111.54</v>
      </c>
      <c r="F39" s="7">
        <v>19</v>
      </c>
      <c r="G39" s="7">
        <v>22.308</v>
      </c>
      <c r="H39" s="7">
        <v>602.31600000000003</v>
      </c>
      <c r="I39" s="7">
        <v>26.597999999999999</v>
      </c>
      <c r="J39" s="7">
        <v>0</v>
      </c>
      <c r="K39" s="7">
        <v>0.42899999999999999</v>
      </c>
      <c r="L39" s="7">
        <v>2.8313999999999995</v>
      </c>
      <c r="M39" s="7">
        <v>1.8876000000000002</v>
      </c>
      <c r="N39" s="7">
        <v>3.7752000000000003</v>
      </c>
      <c r="O39" s="7">
        <v>8.5800000000000015E-2</v>
      </c>
      <c r="P39" s="7">
        <v>0.42899999999999999</v>
      </c>
      <c r="Q39" s="7">
        <v>2979.8339999999998</v>
      </c>
      <c r="R39" s="7">
        <v>3069.0659999999998</v>
      </c>
      <c r="S39" s="7">
        <v>1.1154000000000002</v>
      </c>
      <c r="T39" s="7">
        <v>3.0888</v>
      </c>
      <c r="U39" s="7">
        <v>1.8018000000000003</v>
      </c>
      <c r="V39" s="7">
        <v>2.4882</v>
      </c>
      <c r="W39" s="7">
        <v>4.29</v>
      </c>
      <c r="X39" s="7">
        <v>3.2603999999999997</v>
      </c>
      <c r="Y39" s="7">
        <v>1.3728000000000002</v>
      </c>
      <c r="Z39" s="7">
        <v>3.7752000000000003</v>
      </c>
      <c r="AA39" s="7">
        <v>5.2337999999999996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7">
        <v>4.8047999999999993</v>
      </c>
      <c r="AH39" s="7">
        <v>2.6598000000000002</v>
      </c>
      <c r="AI39" s="7">
        <v>1.6301999999999999</v>
      </c>
      <c r="AJ39" s="7">
        <v>2.0591999999999997</v>
      </c>
      <c r="AK39" s="7">
        <v>3.6893999999999996</v>
      </c>
      <c r="AL39" s="7">
        <v>2.5739999999999998</v>
      </c>
      <c r="AM39" s="7">
        <v>1.1154000000000002</v>
      </c>
      <c r="AN39" s="7">
        <v>3.2603999999999997</v>
      </c>
      <c r="AO39" s="7">
        <v>4.5473999999999997</v>
      </c>
      <c r="AP39" s="7">
        <v>3.9467999999999996</v>
      </c>
      <c r="AQ39" s="7">
        <v>54.997799999999998</v>
      </c>
      <c r="AR39" s="7">
        <v>5.6627999999999989</v>
      </c>
      <c r="AS39" s="7">
        <v>8.5800000000000015E-2</v>
      </c>
      <c r="AT39" s="7">
        <v>10.54482</v>
      </c>
      <c r="AU39" s="7">
        <v>2519.9459999999999</v>
      </c>
      <c r="AV39" s="7">
        <v>1.2011999999999998</v>
      </c>
      <c r="AW39" s="7">
        <v>0.68640000000000012</v>
      </c>
      <c r="AX39" s="7">
        <v>2.5739999999999998</v>
      </c>
      <c r="AY39" s="7">
        <v>1.6301999999999999</v>
      </c>
      <c r="AZ39" s="7">
        <v>2.2308000000000003</v>
      </c>
      <c r="BA39" s="7">
        <v>3.8610000000000002</v>
      </c>
      <c r="BB39" s="7">
        <v>2.7456000000000005</v>
      </c>
      <c r="BC39" s="7">
        <v>1.2011999999999998</v>
      </c>
      <c r="BD39" s="7">
        <v>3.4319999999999999</v>
      </c>
      <c r="BE39" s="7">
        <v>57.743400000000001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</row>
    <row r="40" spans="1:73" x14ac:dyDescent="0.2">
      <c r="A40" s="10" t="s">
        <v>109</v>
      </c>
      <c r="B40" s="1">
        <v>874</v>
      </c>
      <c r="C40" s="1">
        <v>126</v>
      </c>
      <c r="D40" s="1">
        <v>41.078000000000003</v>
      </c>
      <c r="E40" s="1">
        <v>153.82400000000001</v>
      </c>
      <c r="F40" s="1">
        <v>45</v>
      </c>
      <c r="G40" s="1">
        <v>84.778000000000006</v>
      </c>
      <c r="H40" s="1">
        <v>217.626</v>
      </c>
      <c r="I40" s="1">
        <v>62.927999999999997</v>
      </c>
      <c r="J40" s="1">
        <v>634</v>
      </c>
      <c r="K40" s="1">
        <v>0.874</v>
      </c>
      <c r="L40" s="1">
        <v>8.827399999999999</v>
      </c>
      <c r="M40" s="1">
        <v>7.5164</v>
      </c>
      <c r="N40" s="1">
        <v>13.372200000000001</v>
      </c>
      <c r="O40" s="1">
        <v>0.17480000000000001</v>
      </c>
      <c r="P40" s="1">
        <v>0.874</v>
      </c>
      <c r="Q40" s="1">
        <v>1558.3420000000001</v>
      </c>
      <c r="R40" s="1">
        <v>1968.248</v>
      </c>
      <c r="S40" s="1">
        <v>2.3598000000000003</v>
      </c>
      <c r="T40" s="1">
        <v>6.2054</v>
      </c>
      <c r="U40" s="1">
        <v>2.4471999999999996</v>
      </c>
      <c r="V40" s="1">
        <v>3.2338</v>
      </c>
      <c r="W40" s="1">
        <v>5.6809999999999992</v>
      </c>
      <c r="X40" s="1">
        <v>5.0691999999999995</v>
      </c>
      <c r="Y40" s="1">
        <v>2.1850000000000001</v>
      </c>
      <c r="Z40" s="1">
        <v>4.8943999999999992</v>
      </c>
      <c r="AA40" s="1">
        <v>10.3132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1">
        <v>7.2542000000000009</v>
      </c>
      <c r="AH40" s="1">
        <v>4.4573999999999998</v>
      </c>
      <c r="AI40" s="1">
        <v>1.8354000000000001</v>
      </c>
      <c r="AJ40" s="1">
        <v>2.5345999999999997</v>
      </c>
      <c r="AK40" s="2">
        <v>4.3</v>
      </c>
      <c r="AL40" s="1">
        <v>3.496</v>
      </c>
      <c r="AM40" s="1">
        <v>1.6605999999999999</v>
      </c>
      <c r="AN40" s="1">
        <v>3.6708000000000003</v>
      </c>
      <c r="AO40" s="1">
        <v>8.74</v>
      </c>
      <c r="AP40" s="1">
        <v>5.4188000000000001</v>
      </c>
      <c r="AQ40" s="1">
        <v>108.376</v>
      </c>
      <c r="AR40" s="1">
        <v>13.984</v>
      </c>
      <c r="AS40" s="1">
        <v>0.26219999999999999</v>
      </c>
      <c r="AT40" s="1">
        <v>7.0619199999999998</v>
      </c>
      <c r="AU40" s="1">
        <v>1687.694</v>
      </c>
      <c r="AV40" s="1">
        <v>0.80408000000000002</v>
      </c>
      <c r="AW40" s="1">
        <v>1.5732000000000002</v>
      </c>
      <c r="AX40" s="1">
        <v>4.8070000000000004</v>
      </c>
      <c r="AY40" s="1">
        <v>2.0101999999999998</v>
      </c>
      <c r="AZ40" s="1">
        <v>2.4471999999999996</v>
      </c>
      <c r="BA40" s="1">
        <v>4.4573999999999998</v>
      </c>
      <c r="BB40" s="1">
        <v>3.6708000000000003</v>
      </c>
      <c r="BC40" s="1">
        <v>1.748</v>
      </c>
      <c r="BD40" s="1">
        <v>3.9329999999999998</v>
      </c>
      <c r="BE40" s="1">
        <v>61.7044</v>
      </c>
      <c r="BF40" s="1">
        <v>2320.267686424474</v>
      </c>
      <c r="BG40" s="1">
        <v>1.0487999999999993</v>
      </c>
      <c r="BH40" s="1">
        <v>4.902266</v>
      </c>
      <c r="BI40" s="1">
        <v>1.9332879999999997</v>
      </c>
      <c r="BJ40" s="1">
        <v>2.58704</v>
      </c>
      <c r="BK40" s="1">
        <v>4.5203279999999992</v>
      </c>
      <c r="BL40" s="1">
        <v>3.8525919999999996</v>
      </c>
      <c r="BM40" s="1">
        <v>1.8353999999999999</v>
      </c>
      <c r="BN40" s="1">
        <v>3.915519999999999</v>
      </c>
      <c r="BO40" s="1">
        <v>8.7662199999999988</v>
      </c>
      <c r="BP40" s="1">
        <v>4.96</v>
      </c>
      <c r="BQ40" s="1">
        <v>3.4440000000000004</v>
      </c>
      <c r="BR40" s="1">
        <v>7.7759999999999998</v>
      </c>
      <c r="BS40" s="1">
        <v>3.645</v>
      </c>
      <c r="BT40" s="1">
        <v>8.6050000000000004</v>
      </c>
      <c r="BU40" s="1">
        <v>5.6880000000000006</v>
      </c>
    </row>
    <row r="41" spans="1:73" x14ac:dyDescent="0.2">
      <c r="A41" s="10" t="s">
        <v>110</v>
      </c>
      <c r="B41" s="1">
        <v>985</v>
      </c>
      <c r="C41" s="1">
        <v>15</v>
      </c>
      <c r="D41" s="1">
        <v>0</v>
      </c>
      <c r="E41" s="1">
        <v>942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188</v>
      </c>
      <c r="Q41" s="1">
        <v>3682</v>
      </c>
      <c r="R41" s="1">
        <v>3682</v>
      </c>
      <c r="S41" s="1">
        <v>0</v>
      </c>
      <c r="T41" s="1">
        <v>788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1">
        <v>0</v>
      </c>
      <c r="AH41" s="1">
        <v>788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12.58</v>
      </c>
      <c r="AU41" s="1">
        <v>3007</v>
      </c>
      <c r="AV41" s="1">
        <v>1.43</v>
      </c>
      <c r="AW41" s="1">
        <v>0</v>
      </c>
      <c r="AX41" s="1">
        <v>788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5313.3843212237089</v>
      </c>
      <c r="BG41" s="1">
        <v>0</v>
      </c>
      <c r="BH41" s="1">
        <v>788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</row>
    <row r="42" spans="1:73" x14ac:dyDescent="0.2">
      <c r="A42" s="10" t="s">
        <v>111</v>
      </c>
      <c r="B42" s="1">
        <v>970</v>
      </c>
      <c r="C42" s="1">
        <v>30</v>
      </c>
      <c r="D42" s="1">
        <v>0</v>
      </c>
      <c r="E42" s="1">
        <v>584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3669</v>
      </c>
      <c r="R42" s="1">
        <v>3669</v>
      </c>
      <c r="S42" s="1">
        <v>0</v>
      </c>
      <c r="T42" s="1">
        <v>0</v>
      </c>
      <c r="U42" s="1">
        <v>995</v>
      </c>
      <c r="V42" s="1">
        <v>0</v>
      </c>
      <c r="W42" s="1">
        <v>995</v>
      </c>
      <c r="X42" s="1">
        <v>0</v>
      </c>
      <c r="Y42" s="1">
        <v>0</v>
      </c>
      <c r="Z42" s="1">
        <v>0</v>
      </c>
      <c r="AA42" s="1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1">
        <v>0</v>
      </c>
      <c r="AH42" s="1">
        <v>0</v>
      </c>
      <c r="AI42" s="1">
        <v>995</v>
      </c>
      <c r="AJ42" s="1">
        <v>0</v>
      </c>
      <c r="AK42" s="1">
        <v>995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12.54</v>
      </c>
      <c r="AU42" s="1">
        <v>2996</v>
      </c>
      <c r="AV42" s="1">
        <v>1.42</v>
      </c>
      <c r="AW42" s="1">
        <v>0</v>
      </c>
      <c r="AX42" s="1">
        <v>0</v>
      </c>
      <c r="AY42" s="1">
        <v>995</v>
      </c>
      <c r="AZ42" s="1">
        <v>0</v>
      </c>
      <c r="BA42" s="1">
        <v>995</v>
      </c>
      <c r="BB42" s="1">
        <v>0</v>
      </c>
      <c r="BC42" s="1">
        <v>0</v>
      </c>
      <c r="BD42" s="1">
        <v>0</v>
      </c>
      <c r="BE42" s="1">
        <v>0</v>
      </c>
      <c r="BF42" s="1">
        <v>3294.0726577437863</v>
      </c>
      <c r="BG42" s="1">
        <v>0</v>
      </c>
      <c r="BH42" s="1">
        <v>0</v>
      </c>
      <c r="BI42" s="1">
        <v>995</v>
      </c>
      <c r="BJ42" s="1">
        <v>0</v>
      </c>
      <c r="BK42" s="1">
        <v>995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</row>
    <row r="43" spans="1:73" x14ac:dyDescent="0.2">
      <c r="A43" s="10" t="s">
        <v>112</v>
      </c>
      <c r="B43" s="1">
        <v>995</v>
      </c>
      <c r="C43" s="1">
        <v>5</v>
      </c>
      <c r="D43" s="1">
        <v>0</v>
      </c>
      <c r="E43" s="1">
        <v>720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3392</v>
      </c>
      <c r="R43" s="1">
        <v>3392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985</v>
      </c>
      <c r="Y43" s="1">
        <v>0</v>
      </c>
      <c r="Z43" s="1">
        <v>0</v>
      </c>
      <c r="AA43" s="1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985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11.58</v>
      </c>
      <c r="AU43" s="1">
        <v>2768</v>
      </c>
      <c r="AV43" s="1">
        <v>1.32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985</v>
      </c>
      <c r="BC43" s="1">
        <v>0</v>
      </c>
      <c r="BD43" s="1">
        <v>0</v>
      </c>
      <c r="BE43" s="1">
        <v>0</v>
      </c>
      <c r="BF43" s="1">
        <v>4061.1854684512432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985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</row>
    <row r="44" spans="1:73" x14ac:dyDescent="0.2">
      <c r="A44" s="10" t="s">
        <v>113</v>
      </c>
      <c r="B44" s="1">
        <v>990</v>
      </c>
      <c r="C44" s="1">
        <v>10</v>
      </c>
      <c r="D44" s="1">
        <v>0</v>
      </c>
      <c r="E44" s="1">
        <v>840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4026</v>
      </c>
      <c r="R44" s="1">
        <v>4026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980</v>
      </c>
      <c r="Z44" s="1">
        <v>0</v>
      </c>
      <c r="AA44" s="1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980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13.76</v>
      </c>
      <c r="AU44" s="1">
        <v>3288</v>
      </c>
      <c r="AV44" s="1">
        <v>1.57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980</v>
      </c>
      <c r="BD44" s="1">
        <v>0</v>
      </c>
      <c r="BE44" s="1">
        <v>0</v>
      </c>
      <c r="BF44" s="1">
        <v>4738.049713193117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980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</row>
    <row r="45" spans="1:73" x14ac:dyDescent="0.2">
      <c r="A45" s="10" t="s">
        <v>114</v>
      </c>
      <c r="B45" s="1">
        <v>950</v>
      </c>
      <c r="C45" s="1">
        <v>50</v>
      </c>
      <c r="D45" s="1">
        <v>950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240</v>
      </c>
      <c r="L45" s="1">
        <v>182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141.96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129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127.39999999999999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</row>
    <row r="46" spans="1:73" x14ac:dyDescent="0.2">
      <c r="A46" s="10" t="s">
        <v>115</v>
      </c>
      <c r="B46" s="1">
        <v>950</v>
      </c>
      <c r="C46" s="1">
        <v>50</v>
      </c>
      <c r="D46" s="1">
        <v>950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160</v>
      </c>
      <c r="L46" s="1">
        <v>226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192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188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180.8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</row>
    <row r="47" spans="1:73" x14ac:dyDescent="0.2">
      <c r="A47" s="10" t="s">
        <v>116</v>
      </c>
      <c r="B47" s="1">
        <v>950</v>
      </c>
      <c r="C47" s="1">
        <v>50</v>
      </c>
      <c r="D47" s="1">
        <v>950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365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</row>
    <row r="48" spans="1:73" x14ac:dyDescent="0.2">
      <c r="A48" s="10" t="s">
        <v>117</v>
      </c>
      <c r="B48" s="1">
        <v>950</v>
      </c>
      <c r="C48" s="1">
        <v>50</v>
      </c>
      <c r="D48" s="1">
        <v>950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350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</row>
    <row r="49" spans="1:73" ht="20" customHeight="1" x14ac:dyDescent="0.2">
      <c r="A49" s="10" t="s">
        <v>118</v>
      </c>
      <c r="B49" s="1">
        <v>950</v>
      </c>
      <c r="C49" s="1">
        <v>50</v>
      </c>
      <c r="D49" s="1">
        <v>950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380</v>
      </c>
      <c r="P49" s="1">
        <v>570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4"/>
  <sheetViews>
    <sheetView workbookViewId="0">
      <selection activeCell="F8" sqref="F8"/>
    </sheetView>
  </sheetViews>
  <sheetFormatPr baseColWidth="10" defaultColWidth="11.1640625" defaultRowHeight="16" x14ac:dyDescent="0.2"/>
  <cols>
    <col min="1" max="1" width="31.5" customWidth="1"/>
    <col min="5" max="5" width="24.5" customWidth="1"/>
    <col min="9" max="9" width="25.6640625" customWidth="1"/>
    <col min="13" max="13" width="26" customWidth="1"/>
    <col min="17" max="17" width="28.5" customWidth="1"/>
    <col min="21" max="21" width="20.5" customWidth="1"/>
    <col min="25" max="25" width="29.5" customWidth="1"/>
    <col min="29" max="29" width="29.6640625" customWidth="1"/>
    <col min="33" max="33" width="24.1640625" customWidth="1"/>
    <col min="37" max="37" width="22.5" customWidth="1"/>
  </cols>
  <sheetData>
    <row r="1" spans="1:37" ht="17" x14ac:dyDescent="0.2">
      <c r="A1" s="20" t="s">
        <v>121</v>
      </c>
      <c r="B1" s="21" t="s">
        <v>122</v>
      </c>
      <c r="C1" s="22" t="s">
        <v>123</v>
      </c>
      <c r="D1" s="23" t="s">
        <v>124</v>
      </c>
      <c r="E1" s="24" t="s">
        <v>125</v>
      </c>
      <c r="F1" s="14"/>
      <c r="G1" s="25" t="s">
        <v>123</v>
      </c>
      <c r="H1" s="25" t="s">
        <v>124</v>
      </c>
      <c r="I1" s="26" t="s">
        <v>125</v>
      </c>
      <c r="J1" s="19"/>
      <c r="K1" s="27" t="s">
        <v>123</v>
      </c>
      <c r="L1" s="27" t="s">
        <v>124</v>
      </c>
      <c r="M1" s="26" t="s">
        <v>125</v>
      </c>
      <c r="O1" s="28" t="s">
        <v>123</v>
      </c>
      <c r="P1" s="28" t="s">
        <v>124</v>
      </c>
      <c r="Q1" s="26" t="s">
        <v>125</v>
      </c>
      <c r="R1" s="14"/>
      <c r="S1" s="29" t="s">
        <v>123</v>
      </c>
      <c r="T1" s="29" t="s">
        <v>124</v>
      </c>
      <c r="U1" s="26" t="s">
        <v>125</v>
      </c>
      <c r="V1" s="14"/>
      <c r="W1" s="30" t="s">
        <v>123</v>
      </c>
      <c r="X1" s="30" t="s">
        <v>124</v>
      </c>
      <c r="Y1" s="26" t="s">
        <v>125</v>
      </c>
      <c r="AA1" s="31" t="s">
        <v>123</v>
      </c>
      <c r="AB1" s="31" t="s">
        <v>124</v>
      </c>
      <c r="AC1" s="26" t="s">
        <v>125</v>
      </c>
      <c r="AD1" s="14"/>
      <c r="AE1" s="32" t="s">
        <v>123</v>
      </c>
      <c r="AF1" s="32" t="s">
        <v>124</v>
      </c>
      <c r="AG1" s="26" t="s">
        <v>125</v>
      </c>
      <c r="AI1" s="33" t="s">
        <v>123</v>
      </c>
      <c r="AJ1" s="33" t="s">
        <v>124</v>
      </c>
      <c r="AK1" s="26" t="s">
        <v>125</v>
      </c>
    </row>
    <row r="2" spans="1:37" x14ac:dyDescent="0.2">
      <c r="A2" s="35" t="s">
        <v>14</v>
      </c>
      <c r="B2" s="36" t="s">
        <v>126</v>
      </c>
      <c r="C2" s="22">
        <v>2650</v>
      </c>
      <c r="D2" s="22">
        <v>2700</v>
      </c>
      <c r="E2" s="49" t="str">
        <f>IF(ISBLANK(C2), IF(ISBLANK(D2),  "",  CONCATENATE($A2, " lt ", IF($B2 = "%", D2 / 100, D2))), IF(ISBLANK(D2), CONCATENATE($A2, " gt ", IF($B2 = "%", C2 / 100, C2)), CONCATENATE($A2, " btw ", IF($B2 = "%", C2 / 100, C2), " and ", IF($B2 = "%", D2 / 100, D2))))</f>
        <v>oebr btw 2650 and 2700</v>
      </c>
      <c r="F2" s="14"/>
      <c r="G2" s="25">
        <v>2650</v>
      </c>
      <c r="H2" s="25">
        <v>2700</v>
      </c>
      <c r="I2" s="49" t="str">
        <f>IF(ISBLANK(G2), IF(ISBLANK(H2),  "",  CONCATENATE($A2, " lt ", IF($B2 = "%", H2 / 100, H2))), IF(ISBLANK(H2), CONCATENATE($A2, " gt ", IF($B2 = "%", G2 / 100, G2)), CONCATENATE($A2, " btw ", IF($B2 = "%", G2 / 100, G2), " and ", IF($B2 = "%", H2 / 100, H2))))</f>
        <v>oebr btw 2650 and 2700</v>
      </c>
      <c r="J2" s="19"/>
      <c r="K2" s="27"/>
      <c r="L2" s="27"/>
      <c r="M2" s="49" t="str">
        <f>IF(ISBLANK(K2), IF(ISBLANK(L2),  "",  CONCATENATE($A2, " lt ", IF($B2 = "%", L2 / 100, L2))), IF(ISBLANK(L2), CONCATENATE($A2, " gt ", IF($B2 = "%", K2 / 100, K2)), CONCATENATE($A2, " btw ", IF($B2 = "%", K2 / 100, K2), " and ", IF($B2 = "%", L2 / 100, L2))))</f>
        <v/>
      </c>
      <c r="O2" s="28">
        <v>2750</v>
      </c>
      <c r="P2" s="28">
        <v>2800</v>
      </c>
      <c r="Q2" s="34" t="str">
        <f t="shared" ref="Q2:Q68" si="0">IF(ISBLANK(O2), IF(ISBLANK(P2),  "",  CONCATENATE($A2, " lt ", IF($B2 = "%", P2 / 100, P2))), IF(ISBLANK(P2), CONCATENATE($A2, " gt ", IF($B2 = "%", O2 / 100, O2)), CONCATENATE($A2, " btw ", IF($B2 = "%", O2 / 100, O2), " and ", IF($B2 = "%", P2 / 100, P2))))</f>
        <v>oebr btw 2750 and 2800</v>
      </c>
      <c r="R2" s="14"/>
      <c r="S2" s="29">
        <v>2750</v>
      </c>
      <c r="T2" s="29">
        <v>2800</v>
      </c>
      <c r="U2" s="34" t="str">
        <f t="shared" ref="U2:U68" si="1">IF(ISBLANK(S2), IF(ISBLANK(T2),  "",  CONCATENATE($A2, " lt ", IF($B2 = "%", T2 / 100, T2))), IF(ISBLANK(T2), CONCATENATE($A2, " gt ", IF($B2 = "%", S2 / 100, S2)), CONCATENATE($A2, " btw ", IF($B2 = "%", S2 / 100, S2), " and ", IF($B2 = "%", T2 / 100, T2))))</f>
        <v>oebr btw 2750 and 2800</v>
      </c>
      <c r="V2" s="14"/>
      <c r="W2" s="30"/>
      <c r="X2" s="30"/>
      <c r="Y2" s="34" t="str">
        <f t="shared" ref="Y2:Y68" si="2">IF(ISBLANK(W2), IF(ISBLANK(X2),  "",  CONCATENATE($A2, " lt ", IF($B2 = "%", X2 / 100, X2))), IF(ISBLANK(X2), CONCATENATE($A2, " gt ", IF($B2 = "%", W2 / 100, W2)), CONCATENATE($A2, " btw ", IF($B2 = "%", W2 / 100, W2), " and ", IF($B2 = "%", X2 / 100, X2))))</f>
        <v/>
      </c>
      <c r="AA2" s="31">
        <v>2850</v>
      </c>
      <c r="AB2" s="31">
        <v>2900</v>
      </c>
      <c r="AC2" s="34" t="str">
        <f t="shared" ref="AC2:AC68" si="3">IF(ISBLANK(AA2), IF(ISBLANK(AB2),  "",  CONCATENATE($A2, " lt ", IF($B2 = "%", AB2 / 100, AB2))), IF(ISBLANK(AB2), CONCATENATE($A2, " gt ", IF($B2 = "%", AA2 / 100, AA2)), CONCATENATE($A2, " btw ", IF($B2 = "%", AA2 / 100, AA2), " and ", IF($B2 = "%", AB2 / 100, AB2))))</f>
        <v>oebr btw 2850 and 2900</v>
      </c>
      <c r="AD2" s="14"/>
      <c r="AE2" s="32">
        <v>2800</v>
      </c>
      <c r="AF2" s="32">
        <v>2850</v>
      </c>
      <c r="AG2" s="34" t="str">
        <f t="shared" ref="AG2:AG68" si="4">IF(ISBLANK(AE2), IF(ISBLANK(AF2),  "",  CONCATENATE($A2, " lt ", IF($B2 = "%", AF2 / 100, AF2))), IF(ISBLANK(AF2), CONCATENATE($A2, " gt ", IF($B2 = "%", AE2 / 100, AE2)), CONCATENATE($A2, " btw ", IF($B2 = "%", AE2 / 100, AE2), " and ", IF($B2 = "%", AF2 / 100, AF2))))</f>
        <v>oebr btw 2800 and 2850</v>
      </c>
      <c r="AI2" s="33"/>
      <c r="AJ2" s="33"/>
      <c r="AK2" s="34" t="str">
        <f t="shared" ref="AK2:AK68" si="5">IF(ISBLANK(AI2), IF(ISBLANK(AJ2),  "",  CONCATENATE($A2, " lt ", IF($B2 = "%", AJ2 / 100, AJ2))), IF(ISBLANK(AJ2), CONCATENATE($A2, " gt ", IF($B2 = "%", AI2 / 100, AI2)), CONCATENATE($A2, " btw ", IF($B2 = "%", AI2 / 100, AI2), " and ", IF($B2 = "%", AJ2 / 100, AJ2))))</f>
        <v/>
      </c>
    </row>
    <row r="3" spans="1:37" x14ac:dyDescent="0.2">
      <c r="A3" s="37" t="s">
        <v>15</v>
      </c>
      <c r="B3" s="36" t="s">
        <v>126</v>
      </c>
      <c r="C3" s="22"/>
      <c r="D3" s="22"/>
      <c r="E3" s="49" t="str">
        <f t="shared" ref="E3:E68" si="6">IF(ISBLANK(C3), IF(ISBLANK(D3),  "",  CONCATENATE($A3, " lt ", IF($B3 = "%", D3 / 100, D3))), IF(ISBLANK(D3), CONCATENATE($A3, " gt ", IF($B3 = "%", C3 / 100, C3)), CONCATENATE($A3, " btw ", IF($B3 = "%", C3 / 100, C3), " and ", IF($B3 = "%", D3 / 100, D3))))</f>
        <v/>
      </c>
      <c r="F3" s="14"/>
      <c r="G3" s="25"/>
      <c r="H3" s="25"/>
      <c r="I3" s="49" t="str">
        <f t="shared" ref="I3:I68" si="7">IF(ISBLANK(G3), IF(ISBLANK(H3),  "",  CONCATENATE($A3, " lt ", IF($B3 = "%", H3 / 100, H3))), IF(ISBLANK(H3), CONCATENATE($A3, " gt ", IF($B3 = "%", G3 / 100, G3)), CONCATENATE($A3, " btw ", IF($B3 = "%", G3 / 100, G3), " and ", IF($B3 = "%", H3 / 100, H3))))</f>
        <v/>
      </c>
      <c r="J3" s="19"/>
      <c r="K3" s="27">
        <v>2500</v>
      </c>
      <c r="L3" s="27">
        <v>2550</v>
      </c>
      <c r="M3" s="49" t="str">
        <f t="shared" ref="M3:M69" si="8">IF(ISBLANK(K3), IF(ISBLANK(L3),  "",  CONCATENATE($A3, " lt ", IF($B3 = "%", L3 / 100, L3))), IF(ISBLANK(L3), CONCATENATE($A3, " gt ", IF($B3 = "%", K3 / 100, K3)), CONCATENATE($A3, " btw ", IF($B3 = "%", K3 / 100, K3), " and ", IF($B3 = "%", L3 / 100, L3))))</f>
        <v>oelh btw 2500 and 2550</v>
      </c>
      <c r="O3" s="28"/>
      <c r="P3" s="28"/>
      <c r="Q3" s="34" t="str">
        <f t="shared" si="0"/>
        <v/>
      </c>
      <c r="R3" s="14"/>
      <c r="S3" s="29"/>
      <c r="T3" s="29"/>
      <c r="U3" s="34" t="str">
        <f t="shared" si="1"/>
        <v/>
      </c>
      <c r="V3" s="14"/>
      <c r="W3" s="30">
        <v>2600</v>
      </c>
      <c r="X3" s="30">
        <v>2650</v>
      </c>
      <c r="Y3" s="34" t="str">
        <f t="shared" si="2"/>
        <v>oelh btw 2600 and 2650</v>
      </c>
      <c r="AA3" s="31"/>
      <c r="AB3" s="31"/>
      <c r="AC3" s="34" t="str">
        <f t="shared" si="3"/>
        <v/>
      </c>
      <c r="AD3" s="14"/>
      <c r="AE3" s="32"/>
      <c r="AF3" s="32"/>
      <c r="AG3" s="34" t="str">
        <f t="shared" si="4"/>
        <v/>
      </c>
      <c r="AI3" s="33">
        <v>2800</v>
      </c>
      <c r="AJ3" s="33">
        <v>2850</v>
      </c>
      <c r="AK3" s="34" t="str">
        <f t="shared" si="5"/>
        <v>oelh btw 2800 and 2850</v>
      </c>
    </row>
    <row r="4" spans="1:37" x14ac:dyDescent="0.2">
      <c r="A4" s="35" t="s">
        <v>2</v>
      </c>
      <c r="B4" s="36" t="s">
        <v>127</v>
      </c>
      <c r="C4" s="22">
        <v>152</v>
      </c>
      <c r="D4" s="22">
        <v>200</v>
      </c>
      <c r="E4" s="49" t="str">
        <f t="shared" si="6"/>
        <v>cp btw 152 and 200</v>
      </c>
      <c r="F4" s="14"/>
      <c r="G4" s="25">
        <v>147</v>
      </c>
      <c r="H4" s="25">
        <v>190</v>
      </c>
      <c r="I4" s="49" t="str">
        <f t="shared" si="7"/>
        <v>cp btw 147 and 190</v>
      </c>
      <c r="J4" s="19"/>
      <c r="K4" s="27">
        <v>137</v>
      </c>
      <c r="L4" s="27">
        <v>170</v>
      </c>
      <c r="M4" s="49" t="str">
        <f t="shared" si="8"/>
        <v>cp btw 137 and 170</v>
      </c>
      <c r="O4" s="28">
        <v>160</v>
      </c>
      <c r="P4" s="28">
        <v>200</v>
      </c>
      <c r="Q4" s="34" t="str">
        <f t="shared" si="0"/>
        <v>cp btw 160 and 200</v>
      </c>
      <c r="R4" s="14"/>
      <c r="S4" s="29">
        <v>155</v>
      </c>
      <c r="T4" s="29">
        <v>190</v>
      </c>
      <c r="U4" s="34" t="str">
        <f t="shared" si="1"/>
        <v>cp btw 155 and 190</v>
      </c>
      <c r="V4" s="14"/>
      <c r="W4" s="30">
        <v>145</v>
      </c>
      <c r="X4" s="30">
        <v>170</v>
      </c>
      <c r="Y4" s="34" t="str">
        <f t="shared" si="2"/>
        <v>cp btw 145 and 170</v>
      </c>
      <c r="AA4" s="31">
        <v>165</v>
      </c>
      <c r="AB4" s="31">
        <v>210</v>
      </c>
      <c r="AC4" s="34" t="str">
        <f t="shared" si="3"/>
        <v>cp btw 165 and 210</v>
      </c>
      <c r="AD4" s="14"/>
      <c r="AE4" s="32">
        <v>160</v>
      </c>
      <c r="AF4" s="32">
        <v>200</v>
      </c>
      <c r="AG4" s="34" t="str">
        <f t="shared" si="4"/>
        <v>cp btw 160 and 200</v>
      </c>
      <c r="AI4" s="33">
        <v>155</v>
      </c>
      <c r="AJ4" s="33">
        <v>180</v>
      </c>
      <c r="AK4" s="34" t="str">
        <f t="shared" si="5"/>
        <v>cp btw 155 and 180</v>
      </c>
    </row>
    <row r="5" spans="1:37" x14ac:dyDescent="0.2">
      <c r="A5" s="35" t="s">
        <v>3</v>
      </c>
      <c r="B5" s="36" t="s">
        <v>127</v>
      </c>
      <c r="C5" s="22"/>
      <c r="D5" s="22"/>
      <c r="E5" s="49" t="str">
        <f t="shared" si="6"/>
        <v/>
      </c>
      <c r="F5" s="14"/>
      <c r="G5" s="25"/>
      <c r="H5" s="25"/>
      <c r="I5" s="49" t="str">
        <f t="shared" si="7"/>
        <v/>
      </c>
      <c r="J5" s="19"/>
      <c r="K5" s="27">
        <v>35</v>
      </c>
      <c r="L5" s="27"/>
      <c r="M5" s="49" t="str">
        <f t="shared" si="8"/>
        <v>cfat gt 35</v>
      </c>
      <c r="O5" s="28"/>
      <c r="P5" s="28"/>
      <c r="Q5" s="34" t="str">
        <f t="shared" si="0"/>
        <v/>
      </c>
      <c r="R5" s="14"/>
      <c r="S5" s="29"/>
      <c r="T5" s="29"/>
      <c r="U5" s="34" t="str">
        <f t="shared" si="1"/>
        <v/>
      </c>
      <c r="V5" s="14"/>
      <c r="W5" s="30">
        <v>35</v>
      </c>
      <c r="X5" s="30"/>
      <c r="Y5" s="34" t="str">
        <f t="shared" si="2"/>
        <v>cfat gt 35</v>
      </c>
      <c r="AA5" s="31"/>
      <c r="AB5" s="31"/>
      <c r="AC5" s="34" t="str">
        <f t="shared" si="3"/>
        <v/>
      </c>
      <c r="AD5" s="14"/>
      <c r="AE5" s="32"/>
      <c r="AF5" s="32"/>
      <c r="AG5" s="34" t="str">
        <f t="shared" si="4"/>
        <v/>
      </c>
      <c r="AI5" s="33">
        <v>38</v>
      </c>
      <c r="AJ5" s="33"/>
      <c r="AK5" s="34" t="str">
        <f t="shared" si="5"/>
        <v>cfat gt 38</v>
      </c>
    </row>
    <row r="6" spans="1:37" x14ac:dyDescent="0.2">
      <c r="A6" s="35" t="s">
        <v>4</v>
      </c>
      <c r="B6" s="36" t="s">
        <v>127</v>
      </c>
      <c r="C6" s="22"/>
      <c r="D6" s="22">
        <v>65</v>
      </c>
      <c r="E6" s="49" t="str">
        <f t="shared" si="6"/>
        <v>cfibre lt 65</v>
      </c>
      <c r="F6" s="14"/>
      <c r="G6" s="25"/>
      <c r="H6" s="25">
        <v>75</v>
      </c>
      <c r="I6" s="49" t="str">
        <f t="shared" si="7"/>
        <v>cfibre lt 75</v>
      </c>
      <c r="J6" s="19"/>
      <c r="K6" s="27"/>
      <c r="L6" s="27">
        <v>85</v>
      </c>
      <c r="M6" s="49" t="str">
        <f t="shared" si="8"/>
        <v>cfibre lt 85</v>
      </c>
      <c r="O6" s="28"/>
      <c r="P6" s="28">
        <v>65</v>
      </c>
      <c r="Q6" s="34" t="str">
        <f t="shared" si="0"/>
        <v>cfibre lt 65</v>
      </c>
      <c r="R6" s="14"/>
      <c r="S6" s="29"/>
      <c r="T6" s="29">
        <v>75</v>
      </c>
      <c r="U6" s="34" t="str">
        <f t="shared" si="1"/>
        <v>cfibre lt 75</v>
      </c>
      <c r="V6" s="14"/>
      <c r="W6" s="30"/>
      <c r="X6" s="30">
        <v>85</v>
      </c>
      <c r="Y6" s="34" t="str">
        <f t="shared" si="2"/>
        <v>cfibre lt 85</v>
      </c>
      <c r="AA6" s="31"/>
      <c r="AB6" s="31">
        <v>60</v>
      </c>
      <c r="AC6" s="34" t="str">
        <f t="shared" si="3"/>
        <v>cfibre lt 60</v>
      </c>
      <c r="AD6" s="14"/>
      <c r="AE6" s="32"/>
      <c r="AF6" s="32">
        <v>75</v>
      </c>
      <c r="AG6" s="34" t="str">
        <f t="shared" si="4"/>
        <v>cfibre lt 75</v>
      </c>
      <c r="AI6" s="33"/>
      <c r="AJ6" s="33">
        <v>75</v>
      </c>
      <c r="AK6" s="34" t="str">
        <f t="shared" si="5"/>
        <v>cfibre lt 75</v>
      </c>
    </row>
    <row r="7" spans="1:37" x14ac:dyDescent="0.2">
      <c r="A7" s="35" t="s">
        <v>5</v>
      </c>
      <c r="B7" s="36" t="s">
        <v>127</v>
      </c>
      <c r="C7" s="22">
        <v>310</v>
      </c>
      <c r="D7" s="22"/>
      <c r="E7" s="49" t="str">
        <f t="shared" si="6"/>
        <v>staew gt 310</v>
      </c>
      <c r="F7" s="14"/>
      <c r="G7" s="25">
        <v>290</v>
      </c>
      <c r="H7" s="25"/>
      <c r="I7" s="49" t="str">
        <f t="shared" si="7"/>
        <v>staew gt 290</v>
      </c>
      <c r="J7" s="19"/>
      <c r="K7" s="27">
        <v>290</v>
      </c>
      <c r="L7" s="27"/>
      <c r="M7" s="49" t="str">
        <f t="shared" si="8"/>
        <v>staew gt 290</v>
      </c>
      <c r="O7" s="28">
        <v>320</v>
      </c>
      <c r="P7" s="28"/>
      <c r="Q7" s="34" t="str">
        <f t="shared" si="0"/>
        <v>staew gt 320</v>
      </c>
      <c r="R7" s="14"/>
      <c r="S7" s="29">
        <v>300</v>
      </c>
      <c r="T7" s="29"/>
      <c r="U7" s="34" t="str">
        <f t="shared" si="1"/>
        <v>staew gt 300</v>
      </c>
      <c r="V7" s="14"/>
      <c r="W7" s="30">
        <v>300</v>
      </c>
      <c r="X7" s="30"/>
      <c r="Y7" s="34" t="str">
        <f t="shared" si="2"/>
        <v>staew gt 300</v>
      </c>
      <c r="AA7" s="31">
        <v>330</v>
      </c>
      <c r="AB7" s="31"/>
      <c r="AC7" s="34" t="str">
        <f t="shared" si="3"/>
        <v>staew gt 330</v>
      </c>
      <c r="AD7" s="14"/>
      <c r="AE7" s="32">
        <v>305</v>
      </c>
      <c r="AF7" s="32"/>
      <c r="AG7" s="34" t="str">
        <f t="shared" si="4"/>
        <v>staew gt 305</v>
      </c>
      <c r="AI7" s="33">
        <v>325</v>
      </c>
      <c r="AJ7" s="33"/>
      <c r="AK7" s="34" t="str">
        <f t="shared" si="5"/>
        <v>staew gt 325</v>
      </c>
    </row>
    <row r="8" spans="1:37" x14ac:dyDescent="0.2">
      <c r="A8" s="35" t="s">
        <v>8</v>
      </c>
      <c r="B8" s="36" t="s">
        <v>127</v>
      </c>
      <c r="C8" s="22">
        <v>7.9</v>
      </c>
      <c r="D8" s="22">
        <v>8.9</v>
      </c>
      <c r="E8" s="49" t="str">
        <f t="shared" si="6"/>
        <v>ca btw 7,9 and 8,9</v>
      </c>
      <c r="F8" s="14"/>
      <c r="G8" s="25">
        <v>6.9</v>
      </c>
      <c r="H8" s="25">
        <v>8.8000000000000007</v>
      </c>
      <c r="I8" s="49" t="str">
        <f t="shared" si="7"/>
        <v>ca btw 6,9 and 8,8</v>
      </c>
      <c r="J8" s="19"/>
      <c r="K8" s="27">
        <v>35</v>
      </c>
      <c r="L8" s="27">
        <v>36</v>
      </c>
      <c r="M8" s="49" t="str">
        <f t="shared" si="8"/>
        <v>ca btw 35 and 36</v>
      </c>
      <c r="O8" s="28">
        <v>8</v>
      </c>
      <c r="P8" s="28">
        <v>9</v>
      </c>
      <c r="Q8" s="34" t="str">
        <f t="shared" si="0"/>
        <v>ca btw 8 and 9</v>
      </c>
      <c r="R8" s="14"/>
      <c r="S8" s="29">
        <v>7</v>
      </c>
      <c r="T8" s="29">
        <v>9</v>
      </c>
      <c r="U8" s="34" t="str">
        <f t="shared" si="1"/>
        <v>ca btw 7 and 9</v>
      </c>
      <c r="V8" s="14"/>
      <c r="W8" s="30">
        <v>37</v>
      </c>
      <c r="X8" s="30">
        <v>38</v>
      </c>
      <c r="Y8" s="34" t="str">
        <f t="shared" si="2"/>
        <v>ca btw 37 and 38</v>
      </c>
      <c r="AA8" s="31">
        <v>8.3000000000000007</v>
      </c>
      <c r="AB8" s="31">
        <v>9.3000000000000007</v>
      </c>
      <c r="AC8" s="34" t="str">
        <f t="shared" si="3"/>
        <v>ca btw 8,3 and 9,3</v>
      </c>
      <c r="AD8" s="14"/>
      <c r="AE8" s="38">
        <v>7.1</v>
      </c>
      <c r="AF8" s="32">
        <v>9</v>
      </c>
      <c r="AG8" s="34" t="str">
        <f t="shared" si="4"/>
        <v>ca btw 7,1 and 9</v>
      </c>
      <c r="AI8" s="33">
        <v>39</v>
      </c>
      <c r="AJ8" s="33">
        <v>40</v>
      </c>
      <c r="AK8" s="34" t="str">
        <f t="shared" si="5"/>
        <v>ca btw 39 and 40</v>
      </c>
    </row>
    <row r="9" spans="1:37" x14ac:dyDescent="0.2">
      <c r="A9" s="35" t="s">
        <v>12</v>
      </c>
      <c r="B9" s="36" t="s">
        <v>127</v>
      </c>
      <c r="C9" s="22">
        <v>1.4</v>
      </c>
      <c r="D9" s="22">
        <v>1.7</v>
      </c>
      <c r="E9" s="49" t="str">
        <f t="shared" si="6"/>
        <v>na btw 1,4 and 1,7</v>
      </c>
      <c r="F9" s="14"/>
      <c r="G9" s="25">
        <v>1.4</v>
      </c>
      <c r="H9" s="25">
        <v>1.7</v>
      </c>
      <c r="I9" s="49" t="str">
        <f t="shared" si="7"/>
        <v>na btw 1,4 and 1,7</v>
      </c>
      <c r="J9" s="19"/>
      <c r="K9" s="27">
        <v>1.3</v>
      </c>
      <c r="L9" s="27">
        <v>1.6</v>
      </c>
      <c r="M9" s="49" t="str">
        <f t="shared" si="8"/>
        <v>na btw 1,3 and 1,6</v>
      </c>
      <c r="O9" s="28">
        <v>1.4</v>
      </c>
      <c r="P9" s="28">
        <v>1.7</v>
      </c>
      <c r="Q9" s="34" t="str">
        <f t="shared" si="0"/>
        <v>na btw 1,4 and 1,7</v>
      </c>
      <c r="R9" s="14"/>
      <c r="S9" s="29">
        <v>1.4</v>
      </c>
      <c r="T9" s="29">
        <v>1.7</v>
      </c>
      <c r="U9" s="34" t="str">
        <f t="shared" si="1"/>
        <v>na btw 1,4 and 1,7</v>
      </c>
      <c r="V9" s="14"/>
      <c r="W9" s="30">
        <v>1.3</v>
      </c>
      <c r="X9" s="30">
        <v>1.6</v>
      </c>
      <c r="Y9" s="34" t="str">
        <f t="shared" si="2"/>
        <v>na btw 1,3 and 1,6</v>
      </c>
      <c r="AA9" s="39">
        <v>1.5</v>
      </c>
      <c r="AB9" s="31">
        <v>1.7</v>
      </c>
      <c r="AC9" s="34" t="str">
        <f t="shared" si="3"/>
        <v>na btw 1,5 and 1,7</v>
      </c>
      <c r="AD9" s="14"/>
      <c r="AE9" s="32">
        <v>1.4</v>
      </c>
      <c r="AF9" s="32">
        <v>1.7</v>
      </c>
      <c r="AG9" s="34" t="str">
        <f t="shared" si="4"/>
        <v>na btw 1,4 and 1,7</v>
      </c>
      <c r="AI9" s="40">
        <v>1.4</v>
      </c>
      <c r="AJ9" s="33">
        <v>1.6</v>
      </c>
      <c r="AK9" s="34" t="str">
        <f t="shared" si="5"/>
        <v>na btw 1,4 and 1,6</v>
      </c>
    </row>
    <row r="10" spans="1:37" x14ac:dyDescent="0.2">
      <c r="A10" s="35" t="s">
        <v>16</v>
      </c>
      <c r="B10" s="36" t="s">
        <v>127</v>
      </c>
      <c r="C10" s="22">
        <v>3.8</v>
      </c>
      <c r="D10" s="22"/>
      <c r="E10" s="49" t="str">
        <f t="shared" si="6"/>
        <v>opp gt 3,8</v>
      </c>
      <c r="F10" s="14"/>
      <c r="G10" s="25">
        <v>3.3</v>
      </c>
      <c r="H10" s="25"/>
      <c r="I10" s="49" t="str">
        <f t="shared" si="7"/>
        <v>opp gt 3,3</v>
      </c>
      <c r="J10" s="19"/>
      <c r="K10" s="27">
        <v>2.6</v>
      </c>
      <c r="L10" s="27"/>
      <c r="M10" s="49" t="str">
        <f t="shared" si="8"/>
        <v>opp gt 2,6</v>
      </c>
      <c r="O10" s="28">
        <v>4</v>
      </c>
      <c r="P10" s="28"/>
      <c r="Q10" s="34" t="str">
        <f t="shared" si="0"/>
        <v>opp gt 4</v>
      </c>
      <c r="R10" s="14"/>
      <c r="S10" s="29">
        <v>3.5</v>
      </c>
      <c r="T10" s="29"/>
      <c r="U10" s="34" t="str">
        <f t="shared" si="1"/>
        <v>opp gt 3,5</v>
      </c>
      <c r="V10" s="14"/>
      <c r="W10" s="30">
        <v>2.8</v>
      </c>
      <c r="X10" s="30"/>
      <c r="Y10" s="34" t="str">
        <f t="shared" si="2"/>
        <v>opp gt 2,8</v>
      </c>
      <c r="AA10" s="31">
        <v>4.2</v>
      </c>
      <c r="AB10" s="31"/>
      <c r="AC10" s="34" t="str">
        <f t="shared" si="3"/>
        <v>opp gt 4,2</v>
      </c>
      <c r="AD10" s="14"/>
      <c r="AE10" s="32">
        <v>3.6</v>
      </c>
      <c r="AF10" s="32"/>
      <c r="AG10" s="34" t="str">
        <f t="shared" si="4"/>
        <v>opp gt 3,6</v>
      </c>
      <c r="AI10" s="33">
        <v>3</v>
      </c>
      <c r="AJ10" s="33"/>
      <c r="AK10" s="34" t="str">
        <f t="shared" si="5"/>
        <v>opp gt 3</v>
      </c>
    </row>
    <row r="11" spans="1:37" x14ac:dyDescent="0.2">
      <c r="A11" s="35"/>
      <c r="B11" s="36"/>
      <c r="C11" s="22"/>
      <c r="D11" s="22"/>
      <c r="E11" s="49" t="str">
        <f t="shared" si="6"/>
        <v/>
      </c>
      <c r="F11" s="14"/>
      <c r="G11" s="25"/>
      <c r="H11" s="25"/>
      <c r="I11" s="49" t="str">
        <f t="shared" si="7"/>
        <v/>
      </c>
      <c r="J11" s="19"/>
      <c r="K11" s="27"/>
      <c r="L11" s="27"/>
      <c r="M11" s="49" t="str">
        <f t="shared" si="8"/>
        <v/>
      </c>
      <c r="O11" s="28"/>
      <c r="P11" s="28"/>
      <c r="Q11" s="34" t="str">
        <f t="shared" si="0"/>
        <v/>
      </c>
      <c r="R11" s="14"/>
      <c r="S11" s="29"/>
      <c r="T11" s="29"/>
      <c r="U11" s="34" t="str">
        <f t="shared" si="1"/>
        <v/>
      </c>
      <c r="V11" s="14"/>
      <c r="W11" s="30"/>
      <c r="X11" s="30"/>
      <c r="Y11" s="34" t="str">
        <f t="shared" si="2"/>
        <v/>
      </c>
      <c r="AA11" s="31"/>
      <c r="AB11" s="31"/>
      <c r="AC11" s="34" t="str">
        <f t="shared" si="3"/>
        <v/>
      </c>
      <c r="AD11" s="14"/>
      <c r="AE11" s="32"/>
      <c r="AF11" s="32"/>
      <c r="AG11" s="34" t="str">
        <f t="shared" si="4"/>
        <v/>
      </c>
      <c r="AI11" s="33"/>
      <c r="AJ11" s="33"/>
      <c r="AK11" s="34" t="str">
        <f t="shared" si="5"/>
        <v/>
      </c>
    </row>
    <row r="12" spans="1:37" ht="17" x14ac:dyDescent="0.2">
      <c r="A12" s="41" t="s">
        <v>31</v>
      </c>
      <c r="B12" s="36" t="s">
        <v>127</v>
      </c>
      <c r="C12" s="22">
        <v>8.1999999999999993</v>
      </c>
      <c r="D12" s="22">
        <v>9.1</v>
      </c>
      <c r="E12" s="49" t="str">
        <f t="shared" si="6"/>
        <v>dlysp btw 8,2 and 9,1</v>
      </c>
      <c r="F12" s="14"/>
      <c r="G12" s="25">
        <v>6.5</v>
      </c>
      <c r="H12" s="25">
        <v>7.5</v>
      </c>
      <c r="I12" s="49" t="str">
        <f t="shared" si="7"/>
        <v>dlysp btw 6,5 and 7,5</v>
      </c>
      <c r="J12" s="19"/>
      <c r="K12" s="27">
        <v>5.6</v>
      </c>
      <c r="L12" s="27">
        <v>6.2</v>
      </c>
      <c r="M12" s="49" t="str">
        <f t="shared" si="8"/>
        <v>dlysp btw 5,6 and 6,2</v>
      </c>
      <c r="O12" s="28">
        <v>8.6</v>
      </c>
      <c r="P12" s="28">
        <v>9.5</v>
      </c>
      <c r="Q12" s="34" t="str">
        <f t="shared" si="0"/>
        <v>dlysp btw 8,6 and 9,5</v>
      </c>
      <c r="R12" s="14"/>
      <c r="S12" s="29">
        <v>6.7</v>
      </c>
      <c r="T12" s="29">
        <v>7.7</v>
      </c>
      <c r="U12" s="34" t="str">
        <f t="shared" si="1"/>
        <v>dlysp btw 6,7 and 7,7</v>
      </c>
      <c r="V12" s="14"/>
      <c r="W12" s="30">
        <v>5.8</v>
      </c>
      <c r="X12" s="30">
        <v>6.4</v>
      </c>
      <c r="Y12" s="34" t="str">
        <f t="shared" si="2"/>
        <v>dlysp btw 5,8 and 6,4</v>
      </c>
      <c r="AA12" s="31">
        <v>8.9</v>
      </c>
      <c r="AB12" s="31">
        <v>9.6</v>
      </c>
      <c r="AC12" s="34" t="str">
        <f t="shared" si="3"/>
        <v>dlysp btw 8,9 and 9,6</v>
      </c>
      <c r="AD12" s="14"/>
      <c r="AE12" s="32">
        <v>6.8</v>
      </c>
      <c r="AF12" s="32">
        <v>7.7</v>
      </c>
      <c r="AG12" s="34" t="str">
        <f t="shared" si="4"/>
        <v>dlysp btw 6,8 and 7,7</v>
      </c>
      <c r="AI12" s="33">
        <v>6.2</v>
      </c>
      <c r="AJ12" s="33">
        <v>6.8</v>
      </c>
      <c r="AK12" s="34" t="str">
        <f t="shared" si="5"/>
        <v>dlysp btw 6,2 and 6,8</v>
      </c>
    </row>
    <row r="13" spans="1:37" ht="17" x14ac:dyDescent="0.2">
      <c r="A13" s="41" t="s">
        <v>32</v>
      </c>
      <c r="B13" s="36" t="s">
        <v>127</v>
      </c>
      <c r="C13" s="22">
        <v>3.4</v>
      </c>
      <c r="D13" s="22"/>
      <c r="E13" s="49" t="str">
        <f t="shared" si="6"/>
        <v>dmetp gt 3,4</v>
      </c>
      <c r="F13" s="14"/>
      <c r="G13" s="25">
        <v>2.6</v>
      </c>
      <c r="H13" s="25"/>
      <c r="I13" s="49" t="str">
        <f t="shared" si="7"/>
        <v>dmetp gt 2,6</v>
      </c>
      <c r="J13" s="19"/>
      <c r="K13" s="27">
        <v>2.9</v>
      </c>
      <c r="L13" s="27"/>
      <c r="M13" s="49" t="str">
        <f t="shared" si="8"/>
        <v>dmetp gt 2,9</v>
      </c>
      <c r="O13" s="28">
        <v>3.6</v>
      </c>
      <c r="P13" s="28"/>
      <c r="Q13" s="34" t="str">
        <f t="shared" si="0"/>
        <v>dmetp gt 3,6</v>
      </c>
      <c r="R13" s="14"/>
      <c r="S13" s="29">
        <v>2.8</v>
      </c>
      <c r="T13" s="29"/>
      <c r="U13" s="34" t="str">
        <f t="shared" si="1"/>
        <v>dmetp gt 2,8</v>
      </c>
      <c r="V13" s="14"/>
      <c r="W13" s="30">
        <v>3.1</v>
      </c>
      <c r="X13" s="30"/>
      <c r="Y13" s="34" t="str">
        <f t="shared" si="2"/>
        <v>dmetp gt 3,1</v>
      </c>
      <c r="AA13" s="31">
        <v>3.7</v>
      </c>
      <c r="AB13" s="31"/>
      <c r="AC13" s="34" t="str">
        <f t="shared" si="3"/>
        <v>dmetp gt 3,7</v>
      </c>
      <c r="AD13" s="14"/>
      <c r="AE13" s="32">
        <v>2.9</v>
      </c>
      <c r="AF13" s="32"/>
      <c r="AG13" s="34" t="str">
        <f t="shared" si="4"/>
        <v>dmetp gt 2,9</v>
      </c>
      <c r="AI13" s="33">
        <v>3.3</v>
      </c>
      <c r="AJ13" s="33"/>
      <c r="AK13" s="34" t="str">
        <f t="shared" si="5"/>
        <v>dmetp gt 3,3</v>
      </c>
    </row>
    <row r="14" spans="1:37" ht="17" x14ac:dyDescent="0.2">
      <c r="A14" s="41" t="s">
        <v>34</v>
      </c>
      <c r="B14" s="36" t="s">
        <v>127</v>
      </c>
      <c r="C14" s="22">
        <v>6.3</v>
      </c>
      <c r="D14" s="22">
        <v>7.3</v>
      </c>
      <c r="E14" s="49" t="str">
        <f t="shared" si="6"/>
        <v>dmcp btw 6,3 and 7,3</v>
      </c>
      <c r="F14" s="14"/>
      <c r="G14" s="25">
        <v>4.9000000000000004</v>
      </c>
      <c r="H14" s="25">
        <v>5.9</v>
      </c>
      <c r="I14" s="49" t="str">
        <f t="shared" si="7"/>
        <v>dmcp btw 4,9 and 5,9</v>
      </c>
      <c r="J14" s="19"/>
      <c r="K14" s="27">
        <v>5</v>
      </c>
      <c r="L14" s="27">
        <v>5.6</v>
      </c>
      <c r="M14" s="49" t="str">
        <f t="shared" si="8"/>
        <v>dmcp btw 5 and 5,6</v>
      </c>
      <c r="O14" s="28">
        <v>6.5</v>
      </c>
      <c r="P14" s="28">
        <v>7.5</v>
      </c>
      <c r="Q14" s="34" t="str">
        <f t="shared" si="0"/>
        <v>dmcp btw 6,5 and 7,5</v>
      </c>
      <c r="R14" s="14"/>
      <c r="S14" s="29">
        <v>5.0999999999999996</v>
      </c>
      <c r="T14" s="29">
        <v>6.1</v>
      </c>
      <c r="U14" s="34" t="str">
        <f t="shared" si="1"/>
        <v>dmcp btw 5,1 and 6,1</v>
      </c>
      <c r="V14" s="14"/>
      <c r="W14" s="30">
        <v>5.2</v>
      </c>
      <c r="X14" s="30">
        <v>5.8</v>
      </c>
      <c r="Y14" s="34" t="str">
        <f t="shared" si="2"/>
        <v>dmcp btw 5,2 and 5,8</v>
      </c>
      <c r="AA14" s="31">
        <v>6.7</v>
      </c>
      <c r="AB14" s="31">
        <v>7.6</v>
      </c>
      <c r="AC14" s="34" t="str">
        <f t="shared" si="3"/>
        <v>dmcp btw 6,7 and 7,6</v>
      </c>
      <c r="AD14" s="14"/>
      <c r="AE14" s="32">
        <v>5.2</v>
      </c>
      <c r="AF14" s="32">
        <v>6.1</v>
      </c>
      <c r="AG14" s="34" t="str">
        <f t="shared" si="4"/>
        <v>dmcp btw 5,2 and 6,1</v>
      </c>
      <c r="AI14" s="33">
        <v>5.6</v>
      </c>
      <c r="AJ14" s="33">
        <v>6.1</v>
      </c>
      <c r="AK14" s="34" t="str">
        <f t="shared" si="5"/>
        <v>dmcp btw 5,6 and 6,1</v>
      </c>
    </row>
    <row r="15" spans="1:37" ht="17" x14ac:dyDescent="0.2">
      <c r="A15" s="41" t="s">
        <v>35</v>
      </c>
      <c r="B15" s="36" t="s">
        <v>127</v>
      </c>
      <c r="C15" s="22">
        <v>5.5</v>
      </c>
      <c r="D15" s="22"/>
      <c r="E15" s="49" t="str">
        <f t="shared" si="6"/>
        <v>dthrp gt 5,5</v>
      </c>
      <c r="F15" s="14"/>
      <c r="G15" s="25">
        <v>4.3</v>
      </c>
      <c r="H15" s="25"/>
      <c r="I15" s="49" t="str">
        <f t="shared" si="7"/>
        <v>dthrp gt 4,3</v>
      </c>
      <c r="J15" s="19"/>
      <c r="K15" s="27">
        <v>3.8</v>
      </c>
      <c r="L15" s="27"/>
      <c r="M15" s="49" t="str">
        <f t="shared" si="8"/>
        <v>dthrp gt 3,8</v>
      </c>
      <c r="O15" s="28">
        <v>5.7</v>
      </c>
      <c r="P15" s="28"/>
      <c r="Q15" s="34" t="str">
        <f t="shared" si="0"/>
        <v>dthrp gt 5,7</v>
      </c>
      <c r="R15" s="14"/>
      <c r="S15" s="29">
        <v>4.5</v>
      </c>
      <c r="T15" s="29"/>
      <c r="U15" s="34" t="str">
        <f t="shared" si="1"/>
        <v>dthrp gt 4,5</v>
      </c>
      <c r="V15" s="14"/>
      <c r="W15" s="30">
        <v>4</v>
      </c>
      <c r="X15" s="30"/>
      <c r="Y15" s="34" t="str">
        <f t="shared" si="2"/>
        <v>dthrp gt 4</v>
      </c>
      <c r="AA15" s="31">
        <v>5.9</v>
      </c>
      <c r="AB15" s="31"/>
      <c r="AC15" s="34" t="str">
        <f t="shared" si="3"/>
        <v>dthrp gt 5,9</v>
      </c>
      <c r="AD15" s="14"/>
      <c r="AE15" s="32">
        <v>4.5999999999999996</v>
      </c>
      <c r="AF15" s="32"/>
      <c r="AG15" s="34" t="str">
        <f t="shared" si="4"/>
        <v>dthrp gt 4,6</v>
      </c>
      <c r="AI15" s="33">
        <v>4.3</v>
      </c>
      <c r="AJ15" s="33"/>
      <c r="AK15" s="34" t="str">
        <f t="shared" si="5"/>
        <v>dthrp gt 4,3</v>
      </c>
    </row>
    <row r="16" spans="1:37" ht="17" x14ac:dyDescent="0.2">
      <c r="A16" s="41" t="s">
        <v>36</v>
      </c>
      <c r="B16" s="36" t="s">
        <v>127</v>
      </c>
      <c r="C16" s="22">
        <v>1.5</v>
      </c>
      <c r="D16" s="22"/>
      <c r="E16" s="49" t="str">
        <f t="shared" si="6"/>
        <v>dtryp gt 1,5</v>
      </c>
      <c r="F16" s="14"/>
      <c r="G16" s="25">
        <v>1.3</v>
      </c>
      <c r="H16" s="25"/>
      <c r="I16" s="49" t="str">
        <f t="shared" si="7"/>
        <v>dtryp gt 1,3</v>
      </c>
      <c r="J16" s="19"/>
      <c r="K16" s="27">
        <v>1.3</v>
      </c>
      <c r="L16" s="27"/>
      <c r="M16" s="49" t="str">
        <f t="shared" si="8"/>
        <v>dtryp gt 1,3</v>
      </c>
      <c r="O16" s="28">
        <v>1.5</v>
      </c>
      <c r="P16" s="28"/>
      <c r="Q16" s="34" t="str">
        <f t="shared" si="0"/>
        <v>dtryp gt 1,5</v>
      </c>
      <c r="R16" s="14"/>
      <c r="S16" s="29">
        <v>1.3</v>
      </c>
      <c r="T16" s="29"/>
      <c r="U16" s="34" t="str">
        <f t="shared" si="1"/>
        <v>dtryp gt 1,3</v>
      </c>
      <c r="V16" s="14"/>
      <c r="W16" s="30">
        <v>1.3</v>
      </c>
      <c r="X16" s="30"/>
      <c r="Y16" s="34" t="str">
        <f t="shared" si="2"/>
        <v>dtryp gt 1,3</v>
      </c>
      <c r="AA16" s="31">
        <v>1.6</v>
      </c>
      <c r="AB16" s="31"/>
      <c r="AC16" s="34" t="str">
        <f t="shared" si="3"/>
        <v>dtryp gt 1,6</v>
      </c>
      <c r="AD16" s="14"/>
      <c r="AE16" s="32">
        <v>1.3</v>
      </c>
      <c r="AF16" s="32"/>
      <c r="AG16" s="34" t="str">
        <f t="shared" si="4"/>
        <v>dtryp gt 1,3</v>
      </c>
      <c r="AI16" s="33">
        <v>1.4</v>
      </c>
      <c r="AJ16" s="33"/>
      <c r="AK16" s="34" t="str">
        <f t="shared" si="5"/>
        <v>dtryp gt 1,4</v>
      </c>
    </row>
    <row r="17" spans="1:37" ht="17" x14ac:dyDescent="0.2">
      <c r="A17" s="41" t="s">
        <v>39</v>
      </c>
      <c r="B17" s="36" t="s">
        <v>127</v>
      </c>
      <c r="C17" s="22">
        <v>6.7</v>
      </c>
      <c r="D17" s="22"/>
      <c r="E17" s="49" t="str">
        <f t="shared" si="6"/>
        <v>dvalp gt 6,7</v>
      </c>
      <c r="F17" s="14"/>
      <c r="G17" s="25">
        <v>5.2</v>
      </c>
      <c r="H17" s="25"/>
      <c r="I17" s="49" t="str">
        <f t="shared" si="7"/>
        <v>dvalp gt 5,2</v>
      </c>
      <c r="J17" s="19"/>
      <c r="K17" s="27">
        <v>5.3</v>
      </c>
      <c r="L17" s="27"/>
      <c r="M17" s="49" t="str">
        <f t="shared" si="8"/>
        <v>dvalp gt 5,3</v>
      </c>
      <c r="O17" s="28">
        <v>6.9</v>
      </c>
      <c r="P17" s="28"/>
      <c r="Q17" s="34" t="str">
        <f t="shared" si="0"/>
        <v>dvalp gt 6,9</v>
      </c>
      <c r="R17" s="14"/>
      <c r="S17" s="29">
        <v>5.4</v>
      </c>
      <c r="T17" s="29"/>
      <c r="U17" s="34" t="str">
        <f t="shared" si="1"/>
        <v>dvalp gt 5,4</v>
      </c>
      <c r="V17" s="14"/>
      <c r="W17" s="30">
        <v>5.5</v>
      </c>
      <c r="X17" s="30"/>
      <c r="Y17" s="34" t="str">
        <f t="shared" si="2"/>
        <v>dvalp gt 5,5</v>
      </c>
      <c r="AA17" s="31">
        <v>7.2</v>
      </c>
      <c r="AB17" s="31"/>
      <c r="AC17" s="34" t="str">
        <f t="shared" si="3"/>
        <v>dvalp gt 7,2</v>
      </c>
      <c r="AD17" s="14"/>
      <c r="AE17" s="32">
        <v>5.5</v>
      </c>
      <c r="AF17" s="32"/>
      <c r="AG17" s="34" t="str">
        <f t="shared" si="4"/>
        <v>dvalp gt 5,5</v>
      </c>
      <c r="AI17" s="33">
        <v>5.9</v>
      </c>
      <c r="AJ17" s="33"/>
      <c r="AK17" s="34" t="str">
        <f t="shared" si="5"/>
        <v>dvalp gt 5,9</v>
      </c>
    </row>
    <row r="18" spans="1:37" ht="17" x14ac:dyDescent="0.2">
      <c r="A18" s="41" t="s">
        <v>38</v>
      </c>
      <c r="B18" s="36" t="s">
        <v>127</v>
      </c>
      <c r="C18" s="22">
        <v>8.6</v>
      </c>
      <c r="D18" s="22"/>
      <c r="E18" s="49" t="str">
        <f t="shared" si="6"/>
        <v>dargp gt 8,6</v>
      </c>
      <c r="F18" s="14"/>
      <c r="G18" s="25">
        <v>6.8</v>
      </c>
      <c r="H18" s="25"/>
      <c r="I18" s="49" t="str">
        <f t="shared" si="7"/>
        <v>dargp gt 6,8</v>
      </c>
      <c r="J18" s="19"/>
      <c r="K18" s="27">
        <v>6.1</v>
      </c>
      <c r="L18" s="27"/>
      <c r="M18" s="49" t="str">
        <f t="shared" si="8"/>
        <v>dargp gt 6,1</v>
      </c>
      <c r="O18" s="28">
        <v>9</v>
      </c>
      <c r="P18" s="28"/>
      <c r="Q18" s="34" t="str">
        <f t="shared" si="0"/>
        <v>dargp gt 9</v>
      </c>
      <c r="R18" s="14"/>
      <c r="S18" s="29">
        <v>7</v>
      </c>
      <c r="T18" s="29"/>
      <c r="U18" s="34" t="str">
        <f t="shared" si="1"/>
        <v>dargp gt 7</v>
      </c>
      <c r="V18" s="14"/>
      <c r="W18" s="30">
        <v>6.3</v>
      </c>
      <c r="X18" s="30"/>
      <c r="Y18" s="34" t="str">
        <f t="shared" si="2"/>
        <v>dargp gt 6,3</v>
      </c>
      <c r="AA18" s="31">
        <v>9.3000000000000007</v>
      </c>
      <c r="AB18" s="31"/>
      <c r="AC18" s="34" t="str">
        <f t="shared" si="3"/>
        <v>dargp gt 9,3</v>
      </c>
      <c r="AD18" s="14"/>
      <c r="AE18" s="32">
        <v>7.1</v>
      </c>
      <c r="AF18" s="32"/>
      <c r="AG18" s="34" t="str">
        <f t="shared" si="4"/>
        <v>dargp gt 7,1</v>
      </c>
      <c r="AI18" s="33">
        <v>6.8</v>
      </c>
      <c r="AJ18" s="33"/>
      <c r="AK18" s="34" t="str">
        <f t="shared" si="5"/>
        <v>dargp gt 6,8</v>
      </c>
    </row>
    <row r="19" spans="1:37" x14ac:dyDescent="0.2">
      <c r="A19" s="42"/>
      <c r="B19" s="36" t="s">
        <v>127</v>
      </c>
      <c r="C19" s="22"/>
      <c r="D19" s="22"/>
      <c r="E19" s="49" t="str">
        <f t="shared" si="6"/>
        <v/>
      </c>
      <c r="F19" s="14"/>
      <c r="G19" s="25"/>
      <c r="H19" s="25"/>
      <c r="I19" s="49" t="str">
        <f t="shared" si="7"/>
        <v/>
      </c>
      <c r="J19" s="19"/>
      <c r="K19" s="27"/>
      <c r="L19" s="27"/>
      <c r="M19" s="49" t="str">
        <f t="shared" si="8"/>
        <v/>
      </c>
      <c r="N19" s="19"/>
      <c r="O19" s="28"/>
      <c r="P19" s="28"/>
      <c r="Q19" s="34" t="str">
        <f t="shared" si="0"/>
        <v/>
      </c>
      <c r="R19" s="14"/>
      <c r="S19" s="29"/>
      <c r="T19" s="29"/>
      <c r="U19" s="34" t="str">
        <f t="shared" si="1"/>
        <v/>
      </c>
      <c r="V19" s="14"/>
      <c r="W19" s="30"/>
      <c r="X19" s="30"/>
      <c r="Y19" s="34" t="str">
        <f t="shared" si="2"/>
        <v/>
      </c>
      <c r="AA19" s="31"/>
      <c r="AB19" s="31"/>
      <c r="AC19" s="34" t="str">
        <f t="shared" si="3"/>
        <v/>
      </c>
      <c r="AD19" s="14"/>
      <c r="AE19" s="32"/>
      <c r="AF19" s="32"/>
      <c r="AG19" s="34" t="str">
        <f t="shared" si="4"/>
        <v/>
      </c>
      <c r="AI19" s="33"/>
      <c r="AJ19" s="33"/>
      <c r="AK19" s="34" t="str">
        <f t="shared" si="5"/>
        <v/>
      </c>
    </row>
    <row r="20" spans="1:37" x14ac:dyDescent="0.2">
      <c r="A20" s="42"/>
      <c r="B20" s="43"/>
      <c r="C20" s="22"/>
      <c r="D20" s="22"/>
      <c r="E20" s="49" t="str">
        <f t="shared" si="6"/>
        <v/>
      </c>
      <c r="F20" s="14"/>
      <c r="G20" s="25"/>
      <c r="H20" s="25"/>
      <c r="I20" s="49" t="str">
        <f t="shared" si="7"/>
        <v/>
      </c>
      <c r="J20" s="19"/>
      <c r="K20" s="27"/>
      <c r="L20" s="27"/>
      <c r="M20" s="49" t="str">
        <f t="shared" si="8"/>
        <v/>
      </c>
      <c r="N20" s="19"/>
      <c r="O20" s="44"/>
      <c r="P20" s="44"/>
      <c r="Q20" s="34" t="str">
        <f t="shared" si="0"/>
        <v/>
      </c>
      <c r="R20" s="14"/>
      <c r="S20" s="45"/>
      <c r="T20" s="45"/>
      <c r="U20" s="34" t="str">
        <f t="shared" si="1"/>
        <v/>
      </c>
      <c r="V20" s="14"/>
      <c r="W20" s="30"/>
      <c r="X20" s="30"/>
      <c r="Y20" s="34" t="str">
        <f t="shared" si="2"/>
        <v/>
      </c>
      <c r="AA20" s="31"/>
      <c r="AB20" s="31"/>
      <c r="AC20" s="34" t="str">
        <f t="shared" si="3"/>
        <v/>
      </c>
      <c r="AD20" s="14"/>
      <c r="AE20" s="32"/>
      <c r="AF20" s="32"/>
      <c r="AG20" s="34" t="str">
        <f t="shared" si="4"/>
        <v/>
      </c>
      <c r="AI20" s="33"/>
      <c r="AJ20" s="33"/>
      <c r="AK20" s="34" t="str">
        <f t="shared" si="5"/>
        <v/>
      </c>
    </row>
    <row r="21" spans="1:37" x14ac:dyDescent="0.2">
      <c r="A21" s="42"/>
      <c r="B21" s="43"/>
      <c r="C21" s="22"/>
      <c r="D21" s="22"/>
      <c r="E21" s="49" t="str">
        <f t="shared" si="6"/>
        <v/>
      </c>
      <c r="F21" s="14"/>
      <c r="G21" s="25"/>
      <c r="H21" s="25"/>
      <c r="I21" s="49" t="str">
        <f t="shared" si="7"/>
        <v/>
      </c>
      <c r="J21" s="19"/>
      <c r="K21" s="27"/>
      <c r="L21" s="27"/>
      <c r="M21" s="49" t="str">
        <f t="shared" si="8"/>
        <v/>
      </c>
      <c r="N21" s="19"/>
      <c r="O21" s="44"/>
      <c r="P21" s="44"/>
      <c r="Q21" s="34" t="str">
        <f t="shared" si="0"/>
        <v/>
      </c>
      <c r="R21" s="14"/>
      <c r="S21" s="45"/>
      <c r="T21" s="45"/>
      <c r="U21" s="34" t="str">
        <f t="shared" si="1"/>
        <v/>
      </c>
      <c r="V21" s="14"/>
      <c r="W21" s="30"/>
      <c r="X21" s="30"/>
      <c r="Y21" s="34" t="str">
        <f t="shared" si="2"/>
        <v/>
      </c>
      <c r="AA21" s="31"/>
      <c r="AB21" s="31"/>
      <c r="AC21" s="34" t="str">
        <f t="shared" si="3"/>
        <v/>
      </c>
      <c r="AD21" s="14"/>
      <c r="AE21" s="32"/>
      <c r="AF21" s="32"/>
      <c r="AG21" s="34" t="str">
        <f t="shared" si="4"/>
        <v/>
      </c>
      <c r="AI21" s="33"/>
      <c r="AJ21" s="33"/>
      <c r="AK21" s="34" t="str">
        <f t="shared" si="5"/>
        <v/>
      </c>
    </row>
    <row r="22" spans="1:37" x14ac:dyDescent="0.2">
      <c r="A22" s="42" t="s">
        <v>71</v>
      </c>
      <c r="B22" s="36" t="s">
        <v>128</v>
      </c>
      <c r="C22" s="22"/>
      <c r="D22" s="22">
        <v>7</v>
      </c>
      <c r="E22" s="49" t="str">
        <f t="shared" si="6"/>
        <v>barley lt 0,07</v>
      </c>
      <c r="F22" s="14"/>
      <c r="G22" s="25"/>
      <c r="H22" s="25">
        <v>10</v>
      </c>
      <c r="I22" s="49" t="str">
        <f t="shared" si="7"/>
        <v>barley lt 0,1</v>
      </c>
      <c r="J22" s="19"/>
      <c r="K22" s="27"/>
      <c r="L22" s="27">
        <v>15</v>
      </c>
      <c r="M22" s="49" t="str">
        <f t="shared" si="8"/>
        <v>barley lt 0,15</v>
      </c>
      <c r="N22" s="19"/>
      <c r="O22" s="28"/>
      <c r="P22" s="28">
        <v>7</v>
      </c>
      <c r="Q22" s="34" t="str">
        <f t="shared" si="0"/>
        <v>barley lt 0,07</v>
      </c>
      <c r="R22" s="14"/>
      <c r="S22" s="29"/>
      <c r="T22" s="29">
        <v>10</v>
      </c>
      <c r="U22" s="34" t="str">
        <f t="shared" si="1"/>
        <v>barley lt 0,1</v>
      </c>
      <c r="V22" s="14"/>
      <c r="W22" s="30"/>
      <c r="X22" s="30">
        <v>15</v>
      </c>
      <c r="Y22" s="34" t="str">
        <f t="shared" si="2"/>
        <v>barley lt 0,15</v>
      </c>
      <c r="AA22" s="31"/>
      <c r="AB22" s="31">
        <v>7</v>
      </c>
      <c r="AC22" s="34" t="str">
        <f t="shared" si="3"/>
        <v>barley lt 0,07</v>
      </c>
      <c r="AD22" s="14"/>
      <c r="AE22" s="32"/>
      <c r="AF22" s="32">
        <v>10</v>
      </c>
      <c r="AG22" s="34" t="str">
        <f t="shared" si="4"/>
        <v>barley lt 0,1</v>
      </c>
      <c r="AI22" s="33"/>
      <c r="AJ22" s="33">
        <v>15</v>
      </c>
      <c r="AK22" s="34" t="str">
        <f t="shared" si="5"/>
        <v>barley lt 0,15</v>
      </c>
    </row>
    <row r="23" spans="1:37" x14ac:dyDescent="0.2">
      <c r="A23" s="42" t="s">
        <v>72</v>
      </c>
      <c r="B23" s="36" t="s">
        <v>128</v>
      </c>
      <c r="C23" s="22"/>
      <c r="D23" s="22">
        <v>3</v>
      </c>
      <c r="E23" s="49" t="str">
        <f t="shared" si="6"/>
        <v>blood lt 0,03</v>
      </c>
      <c r="F23" s="14"/>
      <c r="G23" s="25"/>
      <c r="H23" s="25">
        <v>3</v>
      </c>
      <c r="I23" s="49" t="str">
        <f t="shared" si="7"/>
        <v>blood lt 0,03</v>
      </c>
      <c r="J23" s="19"/>
      <c r="K23" s="27"/>
      <c r="L23" s="27">
        <v>3</v>
      </c>
      <c r="M23" s="49" t="str">
        <f t="shared" si="8"/>
        <v>blood lt 0,03</v>
      </c>
      <c r="N23" s="19"/>
      <c r="O23" s="28"/>
      <c r="P23" s="28">
        <v>3</v>
      </c>
      <c r="Q23" s="34" t="str">
        <f t="shared" si="0"/>
        <v>blood lt 0,03</v>
      </c>
      <c r="R23" s="14"/>
      <c r="S23" s="29"/>
      <c r="T23" s="29">
        <v>3</v>
      </c>
      <c r="U23" s="34" t="str">
        <f t="shared" si="1"/>
        <v>blood lt 0,03</v>
      </c>
      <c r="V23" s="14"/>
      <c r="W23" s="30"/>
      <c r="X23" s="30">
        <v>3</v>
      </c>
      <c r="Y23" s="34" t="str">
        <f t="shared" si="2"/>
        <v>blood lt 0,03</v>
      </c>
      <c r="AA23" s="31"/>
      <c r="AB23" s="31">
        <v>3</v>
      </c>
      <c r="AC23" s="34" t="str">
        <f t="shared" si="3"/>
        <v>blood lt 0,03</v>
      </c>
      <c r="AD23" s="14"/>
      <c r="AE23" s="32"/>
      <c r="AF23" s="32">
        <v>3</v>
      </c>
      <c r="AG23" s="34" t="str">
        <f t="shared" si="4"/>
        <v>blood lt 0,03</v>
      </c>
      <c r="AI23" s="33"/>
      <c r="AJ23" s="33">
        <v>3</v>
      </c>
      <c r="AK23" s="34" t="str">
        <f t="shared" si="5"/>
        <v>blood lt 0,03</v>
      </c>
    </row>
    <row r="24" spans="1:37" x14ac:dyDescent="0.2">
      <c r="A24" s="42" t="s">
        <v>74</v>
      </c>
      <c r="B24" s="36" t="s">
        <v>128</v>
      </c>
      <c r="C24" s="22"/>
      <c r="D24" s="22">
        <v>3</v>
      </c>
      <c r="E24" s="49" t="str">
        <f t="shared" si="6"/>
        <v>boneash lt 0,03</v>
      </c>
      <c r="F24" s="14"/>
      <c r="G24" s="25"/>
      <c r="H24" s="25">
        <v>3</v>
      </c>
      <c r="I24" s="49" t="str">
        <f t="shared" si="7"/>
        <v>boneash lt 0,03</v>
      </c>
      <c r="J24" s="19"/>
      <c r="K24" s="27"/>
      <c r="L24" s="27">
        <v>4</v>
      </c>
      <c r="M24" s="49" t="str">
        <f t="shared" si="8"/>
        <v>boneash lt 0,04</v>
      </c>
      <c r="N24" s="19"/>
      <c r="O24" s="28"/>
      <c r="P24" s="28">
        <v>3</v>
      </c>
      <c r="Q24" s="34" t="str">
        <f t="shared" si="0"/>
        <v>boneash lt 0,03</v>
      </c>
      <c r="R24" s="14"/>
      <c r="S24" s="29"/>
      <c r="T24" s="29">
        <v>3</v>
      </c>
      <c r="U24" s="34" t="str">
        <f t="shared" si="1"/>
        <v>boneash lt 0,03</v>
      </c>
      <c r="V24" s="14"/>
      <c r="W24" s="30"/>
      <c r="X24" s="30">
        <v>4</v>
      </c>
      <c r="Y24" s="34" t="str">
        <f t="shared" si="2"/>
        <v>boneash lt 0,04</v>
      </c>
      <c r="AA24" s="31"/>
      <c r="AB24" s="31">
        <v>3</v>
      </c>
      <c r="AC24" s="34" t="str">
        <f t="shared" si="3"/>
        <v>boneash lt 0,03</v>
      </c>
      <c r="AD24" s="14"/>
      <c r="AE24" s="32"/>
      <c r="AF24" s="32">
        <v>3</v>
      </c>
      <c r="AG24" s="34" t="str">
        <f t="shared" si="4"/>
        <v>boneash lt 0,03</v>
      </c>
      <c r="AI24" s="33"/>
      <c r="AJ24" s="33">
        <v>4</v>
      </c>
      <c r="AK24" s="34" t="str">
        <f t="shared" si="5"/>
        <v>boneash lt 0,04</v>
      </c>
    </row>
    <row r="25" spans="1:37" x14ac:dyDescent="0.2">
      <c r="A25" s="42" t="s">
        <v>86</v>
      </c>
      <c r="B25" s="36" t="s">
        <v>128</v>
      </c>
      <c r="C25" s="22"/>
      <c r="D25" s="22">
        <v>4</v>
      </c>
      <c r="E25" s="49" t="str">
        <f t="shared" si="6"/>
        <v>mbmeal lt 0,04</v>
      </c>
      <c r="F25" s="14"/>
      <c r="G25" s="25"/>
      <c r="H25" s="25">
        <v>5</v>
      </c>
      <c r="I25" s="49" t="str">
        <f t="shared" si="7"/>
        <v>mbmeal lt 0,05</v>
      </c>
      <c r="J25" s="19"/>
      <c r="K25" s="27"/>
      <c r="L25" s="27">
        <v>6</v>
      </c>
      <c r="M25" s="49" t="str">
        <f t="shared" si="8"/>
        <v>mbmeal lt 0,06</v>
      </c>
      <c r="N25" s="19"/>
      <c r="O25" s="28"/>
      <c r="P25" s="28">
        <v>4</v>
      </c>
      <c r="Q25" s="34" t="str">
        <f t="shared" si="0"/>
        <v>mbmeal lt 0,04</v>
      </c>
      <c r="R25" s="14"/>
      <c r="S25" s="29"/>
      <c r="T25" s="29">
        <v>5</v>
      </c>
      <c r="U25" s="34" t="str">
        <f t="shared" si="1"/>
        <v>mbmeal lt 0,05</v>
      </c>
      <c r="V25" s="14"/>
      <c r="W25" s="30"/>
      <c r="X25" s="30">
        <v>6</v>
      </c>
      <c r="Y25" s="34" t="str">
        <f t="shared" si="2"/>
        <v>mbmeal lt 0,06</v>
      </c>
      <c r="AA25" s="31"/>
      <c r="AB25" s="31">
        <v>4</v>
      </c>
      <c r="AC25" s="34" t="str">
        <f t="shared" si="3"/>
        <v>mbmeal lt 0,04</v>
      </c>
      <c r="AD25" s="14"/>
      <c r="AE25" s="32"/>
      <c r="AF25" s="32">
        <v>5</v>
      </c>
      <c r="AG25" s="34" t="str">
        <f t="shared" si="4"/>
        <v>mbmeal lt 0,05</v>
      </c>
      <c r="AI25" s="33"/>
      <c r="AJ25" s="33">
        <v>6</v>
      </c>
      <c r="AK25" s="34" t="str">
        <f t="shared" si="5"/>
        <v>mbmeal lt 0,06</v>
      </c>
    </row>
    <row r="26" spans="1:37" x14ac:dyDescent="0.2">
      <c r="A26" s="42" t="s">
        <v>77</v>
      </c>
      <c r="B26" s="36" t="s">
        <v>128</v>
      </c>
      <c r="C26" s="22"/>
      <c r="D26" s="22">
        <v>4</v>
      </c>
      <c r="E26" s="49" t="str">
        <f t="shared" si="6"/>
        <v>cotton lt 0,04</v>
      </c>
      <c r="F26" s="14"/>
      <c r="G26" s="25"/>
      <c r="H26" s="25">
        <v>6</v>
      </c>
      <c r="I26" s="49" t="str">
        <f t="shared" si="7"/>
        <v>cotton lt 0,06</v>
      </c>
      <c r="J26" s="19"/>
      <c r="K26" s="27"/>
      <c r="L26" s="27">
        <v>10</v>
      </c>
      <c r="M26" s="49" t="str">
        <f t="shared" si="8"/>
        <v>cotton lt 0,1</v>
      </c>
      <c r="N26" s="19"/>
      <c r="O26" s="28"/>
      <c r="P26" s="28">
        <v>4</v>
      </c>
      <c r="Q26" s="34" t="str">
        <f t="shared" si="0"/>
        <v>cotton lt 0,04</v>
      </c>
      <c r="R26" s="14"/>
      <c r="S26" s="29"/>
      <c r="T26" s="29">
        <v>6</v>
      </c>
      <c r="U26" s="34" t="str">
        <f t="shared" si="1"/>
        <v>cotton lt 0,06</v>
      </c>
      <c r="V26" s="14"/>
      <c r="W26" s="30"/>
      <c r="X26" s="30">
        <v>10</v>
      </c>
      <c r="Y26" s="34" t="str">
        <f t="shared" si="2"/>
        <v>cotton lt 0,1</v>
      </c>
      <c r="AA26" s="31"/>
      <c r="AB26" s="31">
        <v>4</v>
      </c>
      <c r="AC26" s="34" t="str">
        <f t="shared" si="3"/>
        <v>cotton lt 0,04</v>
      </c>
      <c r="AD26" s="14"/>
      <c r="AE26" s="32"/>
      <c r="AF26" s="32">
        <v>6</v>
      </c>
      <c r="AG26" s="34" t="str">
        <f t="shared" si="4"/>
        <v>cotton lt 0,06</v>
      </c>
      <c r="AI26" s="33"/>
      <c r="AJ26" s="33">
        <v>10</v>
      </c>
      <c r="AK26" s="34" t="str">
        <f t="shared" si="5"/>
        <v>cotton lt 0,1</v>
      </c>
    </row>
    <row r="27" spans="1:37" x14ac:dyDescent="0.2">
      <c r="A27" s="42" t="s">
        <v>76</v>
      </c>
      <c r="B27" s="36" t="s">
        <v>128</v>
      </c>
      <c r="C27" s="22"/>
      <c r="D27" s="22">
        <v>5</v>
      </c>
      <c r="E27" s="49" t="str">
        <f t="shared" si="6"/>
        <v>copra lt 0,05</v>
      </c>
      <c r="F27" s="14"/>
      <c r="G27" s="25"/>
      <c r="H27" s="25">
        <v>7</v>
      </c>
      <c r="I27" s="49" t="str">
        <f t="shared" si="7"/>
        <v>copra lt 0,07</v>
      </c>
      <c r="J27" s="19"/>
      <c r="K27" s="27"/>
      <c r="L27" s="27">
        <v>7</v>
      </c>
      <c r="M27" s="49" t="str">
        <f t="shared" si="8"/>
        <v>copra lt 0,07</v>
      </c>
      <c r="N27" s="19"/>
      <c r="O27" s="28"/>
      <c r="P27" s="28">
        <v>5</v>
      </c>
      <c r="Q27" s="34" t="str">
        <f t="shared" si="0"/>
        <v>copra lt 0,05</v>
      </c>
      <c r="R27" s="14"/>
      <c r="S27" s="29"/>
      <c r="T27" s="29">
        <v>7</v>
      </c>
      <c r="U27" s="34" t="str">
        <f t="shared" si="1"/>
        <v>copra lt 0,07</v>
      </c>
      <c r="V27" s="14"/>
      <c r="W27" s="30"/>
      <c r="X27" s="30">
        <v>7</v>
      </c>
      <c r="Y27" s="34" t="str">
        <f t="shared" si="2"/>
        <v>copra lt 0,07</v>
      </c>
      <c r="AA27" s="31"/>
      <c r="AB27" s="31">
        <v>5</v>
      </c>
      <c r="AC27" s="34" t="str">
        <f t="shared" si="3"/>
        <v>copra lt 0,05</v>
      </c>
      <c r="AD27" s="14"/>
      <c r="AE27" s="32"/>
      <c r="AF27" s="32">
        <v>7</v>
      </c>
      <c r="AG27" s="34" t="str">
        <f t="shared" si="4"/>
        <v>copra lt 0,07</v>
      </c>
      <c r="AI27" s="33"/>
      <c r="AJ27" s="33">
        <v>7</v>
      </c>
      <c r="AK27" s="34" t="str">
        <f t="shared" si="5"/>
        <v>copra lt 0,07</v>
      </c>
    </row>
    <row r="28" spans="1:37" x14ac:dyDescent="0.2">
      <c r="A28" s="42" t="s">
        <v>78</v>
      </c>
      <c r="B28" s="36" t="s">
        <v>128</v>
      </c>
      <c r="C28" s="22"/>
      <c r="D28" s="22">
        <v>3</v>
      </c>
      <c r="E28" s="49" t="str">
        <f t="shared" si="6"/>
        <v>fats lt 0,03</v>
      </c>
      <c r="F28" s="14"/>
      <c r="G28" s="25"/>
      <c r="H28" s="25">
        <v>5</v>
      </c>
      <c r="I28" s="49" t="str">
        <f t="shared" si="7"/>
        <v>fats lt 0,05</v>
      </c>
      <c r="J28" s="19"/>
      <c r="K28" s="27"/>
      <c r="L28" s="27">
        <v>5</v>
      </c>
      <c r="M28" s="49" t="str">
        <f t="shared" si="8"/>
        <v>fats lt 0,05</v>
      </c>
      <c r="N28" s="19"/>
      <c r="O28" s="28"/>
      <c r="P28" s="28">
        <v>3</v>
      </c>
      <c r="Q28" s="34" t="str">
        <f t="shared" si="0"/>
        <v>fats lt 0,03</v>
      </c>
      <c r="R28" s="14"/>
      <c r="S28" s="29"/>
      <c r="T28" s="29">
        <v>5</v>
      </c>
      <c r="U28" s="34" t="str">
        <f t="shared" si="1"/>
        <v>fats lt 0,05</v>
      </c>
      <c r="V28" s="14"/>
      <c r="W28" s="30"/>
      <c r="X28" s="30">
        <v>5</v>
      </c>
      <c r="Y28" s="34" t="str">
        <f t="shared" si="2"/>
        <v>fats lt 0,05</v>
      </c>
      <c r="AA28" s="31"/>
      <c r="AB28" s="31">
        <v>3</v>
      </c>
      <c r="AC28" s="34" t="str">
        <f t="shared" si="3"/>
        <v>fats lt 0,03</v>
      </c>
      <c r="AD28" s="14"/>
      <c r="AE28" s="32"/>
      <c r="AF28" s="32">
        <v>5</v>
      </c>
      <c r="AG28" s="34" t="str">
        <f t="shared" si="4"/>
        <v>fats lt 0,05</v>
      </c>
      <c r="AI28" s="33"/>
      <c r="AJ28" s="33">
        <v>5</v>
      </c>
      <c r="AK28" s="34" t="str">
        <f t="shared" si="5"/>
        <v>fats lt 0,05</v>
      </c>
    </row>
    <row r="29" spans="1:37" x14ac:dyDescent="0.2">
      <c r="A29" s="42" t="s">
        <v>92</v>
      </c>
      <c r="B29" s="36"/>
      <c r="C29" s="22"/>
      <c r="D29" s="22"/>
      <c r="E29" s="49" t="str">
        <f t="shared" si="6"/>
        <v/>
      </c>
      <c r="F29" s="14"/>
      <c r="G29" s="25"/>
      <c r="H29" s="25"/>
      <c r="I29" s="49" t="str">
        <f t="shared" si="7"/>
        <v/>
      </c>
      <c r="J29" s="19"/>
      <c r="K29" s="27"/>
      <c r="L29" s="27"/>
      <c r="M29" s="49" t="str">
        <f t="shared" si="8"/>
        <v/>
      </c>
      <c r="N29" s="19"/>
      <c r="O29" s="28"/>
      <c r="P29" s="28"/>
      <c r="Q29" s="34" t="str">
        <f t="shared" si="0"/>
        <v/>
      </c>
      <c r="R29" s="14"/>
      <c r="S29" s="29"/>
      <c r="T29" s="29"/>
      <c r="U29" s="34" t="str">
        <f t="shared" si="1"/>
        <v/>
      </c>
      <c r="V29" s="14"/>
      <c r="W29" s="30"/>
      <c r="X29" s="30"/>
      <c r="Y29" s="34" t="str">
        <f t="shared" si="2"/>
        <v/>
      </c>
      <c r="AA29" s="31"/>
      <c r="AB29" s="31"/>
      <c r="AC29" s="34" t="str">
        <f t="shared" si="3"/>
        <v/>
      </c>
      <c r="AD29" s="14"/>
      <c r="AE29" s="32"/>
      <c r="AF29" s="32"/>
      <c r="AG29" s="34" t="str">
        <f t="shared" si="4"/>
        <v/>
      </c>
      <c r="AI29" s="33"/>
      <c r="AJ29" s="33"/>
      <c r="AK29" s="34" t="str">
        <f t="shared" si="5"/>
        <v/>
      </c>
    </row>
    <row r="30" spans="1:37" x14ac:dyDescent="0.2">
      <c r="A30" s="42" t="s">
        <v>79</v>
      </c>
      <c r="B30" s="36" t="s">
        <v>128</v>
      </c>
      <c r="C30" s="22"/>
      <c r="D30" s="22">
        <v>10</v>
      </c>
      <c r="E30" s="49" t="str">
        <f t="shared" si="6"/>
        <v>fish lt 0,1</v>
      </c>
      <c r="F30" s="14"/>
      <c r="G30" s="25"/>
      <c r="H30" s="25">
        <v>7</v>
      </c>
      <c r="I30" s="49" t="str">
        <f t="shared" si="7"/>
        <v>fish lt 0,07</v>
      </c>
      <c r="J30" s="19"/>
      <c r="K30" s="27"/>
      <c r="L30" s="27">
        <v>5</v>
      </c>
      <c r="M30" s="49" t="str">
        <f t="shared" si="8"/>
        <v>fish lt 0,05</v>
      </c>
      <c r="N30" s="19"/>
      <c r="O30" s="28"/>
      <c r="P30" s="28">
        <v>10</v>
      </c>
      <c r="Q30" s="34" t="str">
        <f t="shared" si="0"/>
        <v>fish lt 0,1</v>
      </c>
      <c r="R30" s="14"/>
      <c r="S30" s="29"/>
      <c r="T30" s="29">
        <v>7</v>
      </c>
      <c r="U30" s="34" t="str">
        <f t="shared" si="1"/>
        <v>fish lt 0,07</v>
      </c>
      <c r="V30" s="14"/>
      <c r="W30" s="30"/>
      <c r="X30" s="30">
        <v>5</v>
      </c>
      <c r="Y30" s="34" t="str">
        <f t="shared" si="2"/>
        <v>fish lt 0,05</v>
      </c>
      <c r="AA30" s="31"/>
      <c r="AB30" s="31">
        <v>10</v>
      </c>
      <c r="AC30" s="34" t="str">
        <f t="shared" si="3"/>
        <v>fish lt 0,1</v>
      </c>
      <c r="AD30" s="14"/>
      <c r="AE30" s="32"/>
      <c r="AF30" s="32">
        <v>7</v>
      </c>
      <c r="AG30" s="34" t="str">
        <f t="shared" si="4"/>
        <v>fish lt 0,07</v>
      </c>
      <c r="AI30" s="33"/>
      <c r="AJ30" s="33">
        <v>5</v>
      </c>
      <c r="AK30" s="34" t="str">
        <f t="shared" si="5"/>
        <v>fish lt 0,05</v>
      </c>
    </row>
    <row r="31" spans="1:37" x14ac:dyDescent="0.2">
      <c r="A31" s="42" t="s">
        <v>80</v>
      </c>
      <c r="B31" s="36" t="s">
        <v>128</v>
      </c>
      <c r="C31" s="22"/>
      <c r="D31" s="22">
        <v>8</v>
      </c>
      <c r="E31" s="49" t="str">
        <f t="shared" si="6"/>
        <v>fishlq lt 0,08</v>
      </c>
      <c r="F31" s="14"/>
      <c r="G31" s="25"/>
      <c r="H31" s="25">
        <v>7</v>
      </c>
      <c r="I31" s="49" t="str">
        <f t="shared" si="7"/>
        <v>fishlq lt 0,07</v>
      </c>
      <c r="J31" s="19"/>
      <c r="K31" s="27"/>
      <c r="L31" s="27">
        <v>5</v>
      </c>
      <c r="M31" s="49" t="str">
        <f t="shared" si="8"/>
        <v>fishlq lt 0,05</v>
      </c>
      <c r="N31" s="19"/>
      <c r="O31" s="28"/>
      <c r="P31" s="28">
        <v>8</v>
      </c>
      <c r="Q31" s="34" t="str">
        <f t="shared" si="0"/>
        <v>fishlq lt 0,08</v>
      </c>
      <c r="R31" s="14"/>
      <c r="S31" s="29"/>
      <c r="T31" s="29">
        <v>7</v>
      </c>
      <c r="U31" s="34" t="str">
        <f t="shared" si="1"/>
        <v>fishlq lt 0,07</v>
      </c>
      <c r="V31" s="14"/>
      <c r="W31" s="30"/>
      <c r="X31" s="30">
        <v>5</v>
      </c>
      <c r="Y31" s="34" t="str">
        <f t="shared" si="2"/>
        <v>fishlq lt 0,05</v>
      </c>
      <c r="AA31" s="31"/>
      <c r="AB31" s="31">
        <v>8</v>
      </c>
      <c r="AC31" s="34" t="str">
        <f t="shared" si="3"/>
        <v>fishlq lt 0,08</v>
      </c>
      <c r="AD31" s="14"/>
      <c r="AE31" s="32"/>
      <c r="AF31" s="32">
        <v>7</v>
      </c>
      <c r="AG31" s="34" t="str">
        <f t="shared" si="4"/>
        <v>fishlq lt 0,07</v>
      </c>
      <c r="AI31" s="33"/>
      <c r="AJ31" s="33">
        <v>5</v>
      </c>
      <c r="AK31" s="34" t="str">
        <f t="shared" si="5"/>
        <v>fishlq lt 0,05</v>
      </c>
    </row>
    <row r="32" spans="1:37" x14ac:dyDescent="0.2">
      <c r="A32" s="42" t="s">
        <v>83</v>
      </c>
      <c r="B32" s="36" t="s">
        <v>128</v>
      </c>
      <c r="C32" s="22">
        <v>15</v>
      </c>
      <c r="D32" s="22"/>
      <c r="E32" s="49" t="str">
        <f t="shared" si="6"/>
        <v>maize gt 0,15</v>
      </c>
      <c r="F32" s="14"/>
      <c r="G32" s="25">
        <v>20</v>
      </c>
      <c r="H32" s="25"/>
      <c r="I32" s="49" t="str">
        <f t="shared" si="7"/>
        <v>maize gt 0,2</v>
      </c>
      <c r="J32" s="19"/>
      <c r="K32" s="27">
        <v>20</v>
      </c>
      <c r="L32" s="27"/>
      <c r="M32" s="49" t="str">
        <f t="shared" si="8"/>
        <v>maize gt 0,2</v>
      </c>
      <c r="N32" s="19"/>
      <c r="O32" s="28">
        <v>15</v>
      </c>
      <c r="P32" s="28"/>
      <c r="Q32" s="34" t="str">
        <f t="shared" si="0"/>
        <v>maize gt 0,15</v>
      </c>
      <c r="R32" s="14"/>
      <c r="S32" s="29">
        <v>20</v>
      </c>
      <c r="T32" s="29"/>
      <c r="U32" s="34" t="str">
        <f t="shared" si="1"/>
        <v>maize gt 0,2</v>
      </c>
      <c r="V32" s="14"/>
      <c r="W32" s="30">
        <v>20</v>
      </c>
      <c r="X32" s="30"/>
      <c r="Y32" s="34" t="str">
        <f t="shared" si="2"/>
        <v>maize gt 0,2</v>
      </c>
      <c r="AA32" s="31">
        <v>20</v>
      </c>
      <c r="AB32" s="31"/>
      <c r="AC32" s="34" t="str">
        <f t="shared" si="3"/>
        <v>maize gt 0,2</v>
      </c>
      <c r="AD32" s="14"/>
      <c r="AE32" s="32">
        <v>20</v>
      </c>
      <c r="AF32" s="32"/>
      <c r="AG32" s="34" t="str">
        <f t="shared" si="4"/>
        <v>maize gt 0,2</v>
      </c>
      <c r="AI32" s="33">
        <v>30</v>
      </c>
      <c r="AJ32" s="33"/>
      <c r="AK32" s="34" t="str">
        <f t="shared" si="5"/>
        <v>maize gt 0,3</v>
      </c>
    </row>
    <row r="33" spans="1:37" x14ac:dyDescent="0.2">
      <c r="A33" s="42" t="s">
        <v>84</v>
      </c>
      <c r="B33" s="36" t="s">
        <v>128</v>
      </c>
      <c r="C33" s="22"/>
      <c r="D33" s="22">
        <v>20</v>
      </c>
      <c r="E33" s="49" t="str">
        <f t="shared" si="6"/>
        <v>maizebranhighq lt 0,2</v>
      </c>
      <c r="F33" s="14"/>
      <c r="G33" s="25"/>
      <c r="H33" s="25">
        <v>25</v>
      </c>
      <c r="I33" s="49" t="str">
        <f t="shared" si="7"/>
        <v>maizebranhighq lt 0,25</v>
      </c>
      <c r="J33" s="19"/>
      <c r="K33" s="27"/>
      <c r="L33" s="27">
        <v>20</v>
      </c>
      <c r="M33" s="49" t="str">
        <f t="shared" si="8"/>
        <v>maizebranhighq lt 0,2</v>
      </c>
      <c r="N33" s="19"/>
      <c r="O33" s="28"/>
      <c r="P33" s="28">
        <v>20</v>
      </c>
      <c r="Q33" s="34" t="str">
        <f t="shared" si="0"/>
        <v>maizebranhighq lt 0,2</v>
      </c>
      <c r="R33" s="14"/>
      <c r="S33" s="29"/>
      <c r="T33" s="29">
        <v>25</v>
      </c>
      <c r="U33" s="34" t="str">
        <f t="shared" si="1"/>
        <v>maizebranhighq lt 0,25</v>
      </c>
      <c r="V33" s="14"/>
      <c r="W33" s="30"/>
      <c r="X33" s="30">
        <v>20</v>
      </c>
      <c r="Y33" s="34" t="str">
        <f t="shared" si="2"/>
        <v>maizebranhighq lt 0,2</v>
      </c>
      <c r="AA33" s="31"/>
      <c r="AB33" s="31">
        <v>20</v>
      </c>
      <c r="AC33" s="34" t="str">
        <f t="shared" si="3"/>
        <v>maizebranhighq lt 0,2</v>
      </c>
      <c r="AD33" s="14"/>
      <c r="AE33" s="32"/>
      <c r="AF33" s="32">
        <v>25</v>
      </c>
      <c r="AG33" s="34" t="str">
        <f t="shared" si="4"/>
        <v>maizebranhighq lt 0,25</v>
      </c>
      <c r="AI33" s="33"/>
      <c r="AJ33" s="33">
        <v>20</v>
      </c>
      <c r="AK33" s="34" t="str">
        <f t="shared" si="5"/>
        <v>maizebranhighq lt 0,2</v>
      </c>
    </row>
    <row r="34" spans="1:37" x14ac:dyDescent="0.2">
      <c r="A34" s="42" t="s">
        <v>85</v>
      </c>
      <c r="B34" s="36" t="s">
        <v>128</v>
      </c>
      <c r="C34" s="22"/>
      <c r="D34" s="22">
        <v>10</v>
      </c>
      <c r="E34" s="49" t="str">
        <f t="shared" si="6"/>
        <v>maizebranlowq lt 0,1</v>
      </c>
      <c r="F34" s="14"/>
      <c r="G34" s="25"/>
      <c r="H34" s="25">
        <v>15</v>
      </c>
      <c r="I34" s="49" t="str">
        <f t="shared" si="7"/>
        <v>maizebranlowq lt 0,15</v>
      </c>
      <c r="J34" s="19"/>
      <c r="K34" s="27"/>
      <c r="L34" s="27">
        <v>10</v>
      </c>
      <c r="M34" s="49" t="str">
        <f t="shared" si="8"/>
        <v>maizebranlowq lt 0,1</v>
      </c>
      <c r="N34" s="19"/>
      <c r="O34" s="28"/>
      <c r="P34" s="28">
        <v>10</v>
      </c>
      <c r="Q34" s="34" t="str">
        <f t="shared" si="0"/>
        <v>maizebranlowq lt 0,1</v>
      </c>
      <c r="R34" s="14"/>
      <c r="S34" s="29"/>
      <c r="T34" s="29">
        <v>15</v>
      </c>
      <c r="U34" s="34" t="str">
        <f t="shared" si="1"/>
        <v>maizebranlowq lt 0,15</v>
      </c>
      <c r="V34" s="14"/>
      <c r="W34" s="30"/>
      <c r="X34" s="30">
        <v>10</v>
      </c>
      <c r="Y34" s="34" t="str">
        <f t="shared" si="2"/>
        <v>maizebranlowq lt 0,1</v>
      </c>
      <c r="AA34" s="31"/>
      <c r="AB34" s="31">
        <v>10</v>
      </c>
      <c r="AC34" s="34" t="str">
        <f t="shared" si="3"/>
        <v>maizebranlowq lt 0,1</v>
      </c>
      <c r="AD34" s="14"/>
      <c r="AE34" s="32"/>
      <c r="AF34" s="32">
        <v>15</v>
      </c>
      <c r="AG34" s="34" t="str">
        <f t="shared" si="4"/>
        <v>maizebranlowq lt 0,15</v>
      </c>
      <c r="AI34" s="33"/>
      <c r="AJ34" s="33">
        <v>10</v>
      </c>
      <c r="AK34" s="34" t="str">
        <f t="shared" si="5"/>
        <v>maizebranlowq lt 0,1</v>
      </c>
    </row>
    <row r="35" spans="1:37" x14ac:dyDescent="0.2">
      <c r="A35" s="42" t="s">
        <v>88</v>
      </c>
      <c r="B35" s="36" t="s">
        <v>128</v>
      </c>
      <c r="C35" s="22"/>
      <c r="D35" s="22">
        <v>1</v>
      </c>
      <c r="E35" s="49" t="str">
        <f t="shared" si="6"/>
        <v>sugars lt 0,01</v>
      </c>
      <c r="F35" s="14"/>
      <c r="G35" s="25"/>
      <c r="H35" s="25">
        <v>1</v>
      </c>
      <c r="I35" s="49" t="str">
        <f t="shared" si="7"/>
        <v>sugars lt 0,01</v>
      </c>
      <c r="J35" s="19"/>
      <c r="K35" s="27"/>
      <c r="L35" s="27">
        <v>2</v>
      </c>
      <c r="M35" s="49" t="str">
        <f t="shared" si="8"/>
        <v>sugars lt 0,02</v>
      </c>
      <c r="N35" s="19" t="s">
        <v>120</v>
      </c>
      <c r="O35" s="28"/>
      <c r="P35" s="28">
        <v>1</v>
      </c>
      <c r="Q35" s="34" t="str">
        <f t="shared" si="0"/>
        <v>sugars lt 0,01</v>
      </c>
      <c r="R35" s="14"/>
      <c r="S35" s="29"/>
      <c r="T35" s="29">
        <v>1</v>
      </c>
      <c r="U35" s="34" t="str">
        <f t="shared" si="1"/>
        <v>sugars lt 0,01</v>
      </c>
      <c r="V35" s="14"/>
      <c r="W35" s="30"/>
      <c r="X35" s="30">
        <v>2</v>
      </c>
      <c r="Y35" s="34" t="str">
        <f t="shared" si="2"/>
        <v>sugars lt 0,02</v>
      </c>
      <c r="AA35" s="31"/>
      <c r="AB35" s="31">
        <v>1</v>
      </c>
      <c r="AC35" s="34" t="str">
        <f t="shared" si="3"/>
        <v>sugars lt 0,01</v>
      </c>
      <c r="AD35" s="14"/>
      <c r="AE35" s="32"/>
      <c r="AF35" s="32">
        <v>1</v>
      </c>
      <c r="AG35" s="34" t="str">
        <f t="shared" si="4"/>
        <v>sugars lt 0,01</v>
      </c>
      <c r="AI35" s="33"/>
      <c r="AJ35" s="33">
        <v>2</v>
      </c>
      <c r="AK35" s="34" t="str">
        <f t="shared" si="5"/>
        <v>sugars lt 0,02</v>
      </c>
    </row>
    <row r="36" spans="1:37" x14ac:dyDescent="0.2">
      <c r="A36" s="42" t="s">
        <v>93</v>
      </c>
      <c r="B36" s="36" t="s">
        <v>128</v>
      </c>
      <c r="C36" s="22"/>
      <c r="D36" s="22">
        <v>4</v>
      </c>
      <c r="E36" s="49" t="str">
        <f t="shared" si="6"/>
        <v>rapecake lt 0,04</v>
      </c>
      <c r="F36" s="14"/>
      <c r="G36" s="25"/>
      <c r="H36" s="25">
        <v>6</v>
      </c>
      <c r="I36" s="49" t="str">
        <f t="shared" si="7"/>
        <v>rapecake lt 0,06</v>
      </c>
      <c r="J36" s="19"/>
      <c r="K36" s="27"/>
      <c r="L36" s="27">
        <v>12</v>
      </c>
      <c r="M36" s="49" t="str">
        <f t="shared" si="8"/>
        <v>rapecake lt 0,12</v>
      </c>
      <c r="N36" s="46"/>
      <c r="O36" s="28"/>
      <c r="P36" s="28">
        <v>4</v>
      </c>
      <c r="Q36" s="34" t="str">
        <f t="shared" si="0"/>
        <v>rapecake lt 0,04</v>
      </c>
      <c r="R36" s="14"/>
      <c r="S36" s="29"/>
      <c r="T36" s="29">
        <v>6</v>
      </c>
      <c r="U36" s="34" t="str">
        <f t="shared" si="1"/>
        <v>rapecake lt 0,06</v>
      </c>
      <c r="V36" s="14"/>
      <c r="W36" s="30"/>
      <c r="X36" s="30">
        <v>12</v>
      </c>
      <c r="Y36" s="34" t="str">
        <f t="shared" si="2"/>
        <v>rapecake lt 0,12</v>
      </c>
      <c r="Z36" s="17"/>
      <c r="AA36" s="31"/>
      <c r="AB36" s="31">
        <v>4</v>
      </c>
      <c r="AC36" s="34" t="str">
        <f t="shared" si="3"/>
        <v>rapecake lt 0,04</v>
      </c>
      <c r="AD36" s="14"/>
      <c r="AE36" s="32"/>
      <c r="AF36" s="32">
        <v>6</v>
      </c>
      <c r="AG36" s="34" t="str">
        <f t="shared" si="4"/>
        <v>rapecake lt 0,06</v>
      </c>
      <c r="AI36" s="33"/>
      <c r="AJ36" s="33">
        <v>12</v>
      </c>
      <c r="AK36" s="34" t="str">
        <f t="shared" si="5"/>
        <v>rapecake lt 0,12</v>
      </c>
    </row>
    <row r="37" spans="1:37" x14ac:dyDescent="0.2">
      <c r="A37" s="42" t="s">
        <v>94</v>
      </c>
      <c r="B37" s="36" t="s">
        <v>128</v>
      </c>
      <c r="C37" s="22"/>
      <c r="D37" s="22">
        <v>4</v>
      </c>
      <c r="E37" s="49" t="str">
        <f t="shared" si="6"/>
        <v>rapemeal lt 0,04</v>
      </c>
      <c r="F37" s="14"/>
      <c r="G37" s="25"/>
      <c r="H37" s="25">
        <v>6</v>
      </c>
      <c r="I37" s="49" t="str">
        <f t="shared" si="7"/>
        <v>rapemeal lt 0,06</v>
      </c>
      <c r="J37" s="19"/>
      <c r="K37" s="27"/>
      <c r="L37" s="27">
        <v>12</v>
      </c>
      <c r="M37" s="49" t="str">
        <f t="shared" si="8"/>
        <v>rapemeal lt 0,12</v>
      </c>
      <c r="N37" s="46"/>
      <c r="O37" s="28"/>
      <c r="P37" s="28">
        <v>4</v>
      </c>
      <c r="Q37" s="34" t="str">
        <f t="shared" si="0"/>
        <v>rapemeal lt 0,04</v>
      </c>
      <c r="R37" s="14"/>
      <c r="S37" s="29"/>
      <c r="T37" s="29">
        <v>6</v>
      </c>
      <c r="U37" s="34" t="str">
        <f t="shared" si="1"/>
        <v>rapemeal lt 0,06</v>
      </c>
      <c r="V37" s="14"/>
      <c r="W37" s="30"/>
      <c r="X37" s="30">
        <v>12</v>
      </c>
      <c r="Y37" s="34" t="str">
        <f t="shared" si="2"/>
        <v>rapemeal lt 0,12</v>
      </c>
      <c r="Z37" s="17"/>
      <c r="AA37" s="31"/>
      <c r="AB37" s="31">
        <v>4</v>
      </c>
      <c r="AC37" s="34" t="str">
        <f t="shared" si="3"/>
        <v>rapemeal lt 0,04</v>
      </c>
      <c r="AD37" s="14"/>
      <c r="AE37" s="32"/>
      <c r="AF37" s="32">
        <v>6</v>
      </c>
      <c r="AG37" s="34" t="str">
        <f t="shared" si="4"/>
        <v>rapemeal lt 0,06</v>
      </c>
      <c r="AI37" s="33"/>
      <c r="AJ37" s="33">
        <v>12</v>
      </c>
      <c r="AK37" s="34" t="str">
        <f t="shared" si="5"/>
        <v>rapemeal lt 0,12</v>
      </c>
    </row>
    <row r="38" spans="1:37" x14ac:dyDescent="0.2">
      <c r="A38" s="42" t="s">
        <v>95</v>
      </c>
      <c r="B38" s="36" t="s">
        <v>128</v>
      </c>
      <c r="C38" s="22"/>
      <c r="D38" s="22">
        <v>11</v>
      </c>
      <c r="E38" s="49" t="str">
        <f t="shared" si="6"/>
        <v>rice lt 0,11</v>
      </c>
      <c r="F38" s="14"/>
      <c r="G38" s="25"/>
      <c r="H38" s="25">
        <v>15</v>
      </c>
      <c r="I38" s="49" t="str">
        <f t="shared" si="7"/>
        <v>rice lt 0,15</v>
      </c>
      <c r="J38" s="19"/>
      <c r="K38" s="27"/>
      <c r="L38" s="27">
        <v>12</v>
      </c>
      <c r="M38" s="49" t="str">
        <f t="shared" si="8"/>
        <v>rice lt 0,12</v>
      </c>
      <c r="O38" s="28"/>
      <c r="P38" s="28">
        <v>11</v>
      </c>
      <c r="Q38" s="34" t="str">
        <f t="shared" si="0"/>
        <v>rice lt 0,11</v>
      </c>
      <c r="R38" s="14"/>
      <c r="S38" s="29"/>
      <c r="T38" s="29">
        <v>15</v>
      </c>
      <c r="U38" s="34" t="str">
        <f t="shared" si="1"/>
        <v>rice lt 0,15</v>
      </c>
      <c r="V38" s="14"/>
      <c r="W38" s="30"/>
      <c r="X38" s="30">
        <v>12</v>
      </c>
      <c r="Y38" s="34" t="str">
        <f t="shared" si="2"/>
        <v>rice lt 0,12</v>
      </c>
      <c r="Z38" s="17"/>
      <c r="AA38" s="31"/>
      <c r="AB38" s="31">
        <v>11</v>
      </c>
      <c r="AC38" s="34" t="str">
        <f t="shared" si="3"/>
        <v>rice lt 0,11</v>
      </c>
      <c r="AD38" s="14"/>
      <c r="AE38" s="32"/>
      <c r="AF38" s="32">
        <v>15</v>
      </c>
      <c r="AG38" s="34" t="str">
        <f t="shared" si="4"/>
        <v>rice lt 0,15</v>
      </c>
      <c r="AI38" s="33"/>
      <c r="AJ38" s="33">
        <v>12</v>
      </c>
      <c r="AK38" s="34" t="str">
        <f t="shared" si="5"/>
        <v>rice lt 0,12</v>
      </c>
    </row>
    <row r="39" spans="1:37" x14ac:dyDescent="0.2">
      <c r="A39" s="42" t="s">
        <v>81</v>
      </c>
      <c r="B39" s="36" t="s">
        <v>128</v>
      </c>
      <c r="C39" s="22"/>
      <c r="D39" s="22">
        <v>8</v>
      </c>
      <c r="E39" s="49" t="str">
        <f t="shared" si="6"/>
        <v>gnseeds lt 0,08</v>
      </c>
      <c r="F39" s="14"/>
      <c r="G39" s="25"/>
      <c r="H39" s="25">
        <v>10</v>
      </c>
      <c r="I39" s="49" t="str">
        <f t="shared" si="7"/>
        <v>gnseeds lt 0,1</v>
      </c>
      <c r="J39" s="19"/>
      <c r="K39" s="27"/>
      <c r="L39" s="27">
        <v>10</v>
      </c>
      <c r="M39" s="49" t="str">
        <f t="shared" si="8"/>
        <v>gnseeds lt 0,1</v>
      </c>
      <c r="N39" s="19"/>
      <c r="O39" s="28"/>
      <c r="P39" s="28">
        <v>8</v>
      </c>
      <c r="Q39" s="34" t="str">
        <f t="shared" si="0"/>
        <v>gnseeds lt 0,08</v>
      </c>
      <c r="R39" s="14"/>
      <c r="S39" s="29"/>
      <c r="T39" s="29">
        <v>10</v>
      </c>
      <c r="U39" s="34" t="str">
        <f t="shared" si="1"/>
        <v>gnseeds lt 0,1</v>
      </c>
      <c r="V39" s="14"/>
      <c r="W39" s="30"/>
      <c r="X39" s="30">
        <v>10</v>
      </c>
      <c r="Y39" s="34" t="str">
        <f t="shared" si="2"/>
        <v>gnseeds lt 0,1</v>
      </c>
      <c r="Z39" s="17"/>
      <c r="AA39" s="31"/>
      <c r="AB39" s="31">
        <v>8</v>
      </c>
      <c r="AC39" s="34" t="str">
        <f t="shared" si="3"/>
        <v>gnseeds lt 0,08</v>
      </c>
      <c r="AD39" s="14"/>
      <c r="AE39" s="32"/>
      <c r="AF39" s="32">
        <v>10</v>
      </c>
      <c r="AG39" s="34" t="str">
        <f t="shared" si="4"/>
        <v>gnseeds lt 0,1</v>
      </c>
      <c r="AI39" s="33"/>
      <c r="AJ39" s="33">
        <v>10</v>
      </c>
      <c r="AK39" s="34" t="str">
        <f t="shared" si="5"/>
        <v>gnseeds lt 0,1</v>
      </c>
    </row>
    <row r="40" spans="1:37" x14ac:dyDescent="0.2">
      <c r="A40" s="42" t="s">
        <v>82</v>
      </c>
      <c r="B40" s="36" t="s">
        <v>128</v>
      </c>
      <c r="C40" s="22"/>
      <c r="D40" s="22">
        <v>6</v>
      </c>
      <c r="E40" s="49" t="str">
        <f t="shared" si="6"/>
        <v>gncake lt 0,06</v>
      </c>
      <c r="F40" s="14"/>
      <c r="G40" s="25"/>
      <c r="H40" s="25">
        <v>8</v>
      </c>
      <c r="I40" s="49" t="str">
        <f t="shared" si="7"/>
        <v>gncake lt 0,08</v>
      </c>
      <c r="J40" s="19"/>
      <c r="K40" s="27"/>
      <c r="L40" s="27">
        <v>9</v>
      </c>
      <c r="M40" s="49" t="str">
        <f t="shared" si="8"/>
        <v>gncake lt 0,09</v>
      </c>
      <c r="N40" s="19"/>
      <c r="O40" s="28"/>
      <c r="P40" s="28">
        <v>6</v>
      </c>
      <c r="Q40" s="34" t="str">
        <f t="shared" si="0"/>
        <v>gncake lt 0,06</v>
      </c>
      <c r="R40" s="14"/>
      <c r="S40" s="29"/>
      <c r="T40" s="29">
        <v>8</v>
      </c>
      <c r="U40" s="34" t="str">
        <f t="shared" si="1"/>
        <v>gncake lt 0,08</v>
      </c>
      <c r="V40" s="14"/>
      <c r="W40" s="30"/>
      <c r="X40" s="30">
        <v>9</v>
      </c>
      <c r="Y40" s="34" t="str">
        <f t="shared" si="2"/>
        <v>gncake lt 0,09</v>
      </c>
      <c r="Z40" s="17"/>
      <c r="AA40" s="31"/>
      <c r="AB40" s="31">
        <v>6</v>
      </c>
      <c r="AC40" s="34" t="str">
        <f t="shared" si="3"/>
        <v>gncake lt 0,06</v>
      </c>
      <c r="AD40" s="14"/>
      <c r="AE40" s="32"/>
      <c r="AF40" s="32">
        <v>8</v>
      </c>
      <c r="AG40" s="34" t="str">
        <f t="shared" si="4"/>
        <v>gncake lt 0,08</v>
      </c>
      <c r="AI40" s="33"/>
      <c r="AJ40" s="33">
        <v>9</v>
      </c>
      <c r="AK40" s="34" t="str">
        <f t="shared" si="5"/>
        <v>gncake lt 0,09</v>
      </c>
    </row>
    <row r="41" spans="1:37" x14ac:dyDescent="0.2">
      <c r="A41" s="42" t="s">
        <v>97</v>
      </c>
      <c r="B41" s="36" t="s">
        <v>128</v>
      </c>
      <c r="C41" s="22"/>
      <c r="D41" s="22"/>
      <c r="E41" s="49" t="str">
        <f t="shared" si="6"/>
        <v/>
      </c>
      <c r="F41" s="14"/>
      <c r="G41" s="25"/>
      <c r="H41" s="25"/>
      <c r="I41" s="49" t="str">
        <f t="shared" si="7"/>
        <v/>
      </c>
      <c r="J41" s="19"/>
      <c r="K41" s="27"/>
      <c r="L41" s="27"/>
      <c r="M41" s="49" t="str">
        <f t="shared" si="8"/>
        <v/>
      </c>
      <c r="N41" s="16"/>
      <c r="O41" s="28"/>
      <c r="P41" s="28"/>
      <c r="Q41" s="34" t="str">
        <f t="shared" si="0"/>
        <v/>
      </c>
      <c r="R41" s="14"/>
      <c r="S41" s="29"/>
      <c r="T41" s="29"/>
      <c r="U41" s="34" t="str">
        <f t="shared" si="1"/>
        <v/>
      </c>
      <c r="V41" s="14"/>
      <c r="W41" s="30"/>
      <c r="X41" s="30"/>
      <c r="Y41" s="34" t="str">
        <f t="shared" si="2"/>
        <v/>
      </c>
      <c r="Z41" s="17"/>
      <c r="AA41" s="31"/>
      <c r="AB41" s="31"/>
      <c r="AC41" s="34" t="str">
        <f t="shared" si="3"/>
        <v/>
      </c>
      <c r="AD41" s="14"/>
      <c r="AE41" s="32"/>
      <c r="AF41" s="32"/>
      <c r="AG41" s="34" t="str">
        <f t="shared" si="4"/>
        <v/>
      </c>
      <c r="AI41" s="33"/>
      <c r="AJ41" s="33"/>
      <c r="AK41" s="34" t="str">
        <f t="shared" si="5"/>
        <v/>
      </c>
    </row>
    <row r="42" spans="1:37" x14ac:dyDescent="0.2">
      <c r="A42" s="42" t="s">
        <v>98</v>
      </c>
      <c r="B42" s="36" t="s">
        <v>128</v>
      </c>
      <c r="C42" s="22"/>
      <c r="D42" s="22">
        <v>5</v>
      </c>
      <c r="E42" s="49" t="str">
        <f t="shared" si="6"/>
        <v>soybeanexp lt 0,05</v>
      </c>
      <c r="F42" s="14"/>
      <c r="G42" s="25"/>
      <c r="H42" s="25">
        <v>7</v>
      </c>
      <c r="I42" s="49" t="str">
        <f t="shared" si="7"/>
        <v>soybeanexp lt 0,07</v>
      </c>
      <c r="J42" s="19"/>
      <c r="K42" s="27"/>
      <c r="L42" s="27">
        <v>8</v>
      </c>
      <c r="M42" s="49" t="str">
        <f t="shared" si="8"/>
        <v>soybeanexp lt 0,08</v>
      </c>
      <c r="O42" s="28"/>
      <c r="P42" s="28">
        <v>5</v>
      </c>
      <c r="Q42" s="34" t="str">
        <f t="shared" si="0"/>
        <v>soybeanexp lt 0,05</v>
      </c>
      <c r="R42" s="14"/>
      <c r="S42" s="29"/>
      <c r="T42" s="29">
        <v>7</v>
      </c>
      <c r="U42" s="34" t="str">
        <f t="shared" si="1"/>
        <v>soybeanexp lt 0,07</v>
      </c>
      <c r="V42" s="14"/>
      <c r="W42" s="30"/>
      <c r="X42" s="30">
        <v>8</v>
      </c>
      <c r="Y42" s="34" t="str">
        <f t="shared" si="2"/>
        <v>soybeanexp lt 0,08</v>
      </c>
      <c r="Z42" s="17"/>
      <c r="AA42" s="31"/>
      <c r="AB42" s="31">
        <v>5</v>
      </c>
      <c r="AC42" s="34" t="str">
        <f t="shared" si="3"/>
        <v>soybeanexp lt 0,05</v>
      </c>
      <c r="AD42" s="14"/>
      <c r="AE42" s="32"/>
      <c r="AF42" s="32">
        <v>7</v>
      </c>
      <c r="AG42" s="34" t="str">
        <f t="shared" si="4"/>
        <v>soybeanexp lt 0,07</v>
      </c>
      <c r="AI42" s="33"/>
      <c r="AJ42" s="33">
        <v>8</v>
      </c>
      <c r="AK42" s="34" t="str">
        <f t="shared" si="5"/>
        <v>soybeanexp lt 0,08</v>
      </c>
    </row>
    <row r="43" spans="1:37" x14ac:dyDescent="0.2">
      <c r="A43" s="37" t="s">
        <v>99</v>
      </c>
      <c r="B43" s="47"/>
      <c r="C43" s="22"/>
      <c r="D43" s="22">
        <v>0</v>
      </c>
      <c r="E43" s="49" t="str">
        <f t="shared" si="6"/>
        <v>soybeanhulls lt 0</v>
      </c>
      <c r="F43" s="14"/>
      <c r="G43" s="25"/>
      <c r="H43" s="25">
        <v>0</v>
      </c>
      <c r="I43" s="49" t="str">
        <f t="shared" si="7"/>
        <v>soybeanhulls lt 0</v>
      </c>
      <c r="J43" s="19"/>
      <c r="K43" s="27"/>
      <c r="L43" s="27">
        <v>0</v>
      </c>
      <c r="M43" s="49" t="str">
        <f t="shared" si="8"/>
        <v>soybeanhulls lt 0</v>
      </c>
      <c r="N43" s="16"/>
      <c r="O43" s="28"/>
      <c r="P43" s="28">
        <v>0</v>
      </c>
      <c r="Q43" s="34" t="str">
        <f t="shared" si="0"/>
        <v>soybeanhulls lt 0</v>
      </c>
      <c r="R43" s="14"/>
      <c r="S43" s="29"/>
      <c r="T43" s="29">
        <v>0</v>
      </c>
      <c r="U43" s="34" t="str">
        <f t="shared" si="1"/>
        <v>soybeanhulls lt 0</v>
      </c>
      <c r="V43" s="14"/>
      <c r="W43" s="30"/>
      <c r="X43" s="30">
        <v>0</v>
      </c>
      <c r="Y43" s="34" t="str">
        <f t="shared" si="2"/>
        <v>soybeanhulls lt 0</v>
      </c>
      <c r="Z43" s="17"/>
      <c r="AA43" s="31"/>
      <c r="AB43" s="31">
        <v>0</v>
      </c>
      <c r="AC43" s="34" t="str">
        <f t="shared" si="3"/>
        <v>soybeanhulls lt 0</v>
      </c>
      <c r="AD43" s="14"/>
      <c r="AE43" s="32"/>
      <c r="AF43" s="32">
        <v>0</v>
      </c>
      <c r="AG43" s="34" t="str">
        <f t="shared" si="4"/>
        <v>soybeanhulls lt 0</v>
      </c>
      <c r="AI43" s="33"/>
      <c r="AJ43" s="33">
        <v>0</v>
      </c>
      <c r="AK43" s="34" t="str">
        <f t="shared" si="5"/>
        <v>soybeanhulls lt 0</v>
      </c>
    </row>
    <row r="44" spans="1:37" x14ac:dyDescent="0.2">
      <c r="A44" s="42" t="s">
        <v>100</v>
      </c>
      <c r="B44" s="36" t="s">
        <v>128</v>
      </c>
      <c r="C44" s="22"/>
      <c r="D44" s="22">
        <v>32</v>
      </c>
      <c r="E44" s="49" t="str">
        <f t="shared" si="6"/>
        <v>soybeanmeal lt 0,32</v>
      </c>
      <c r="F44" s="14"/>
      <c r="G44" s="25"/>
      <c r="H44" s="25">
        <v>32</v>
      </c>
      <c r="I44" s="49" t="str">
        <f t="shared" si="7"/>
        <v>soybeanmeal lt 0,32</v>
      </c>
      <c r="J44" s="19"/>
      <c r="K44" s="27"/>
      <c r="L44" s="27">
        <v>30</v>
      </c>
      <c r="M44" s="49" t="str">
        <f t="shared" si="8"/>
        <v>soybeanmeal lt 0,3</v>
      </c>
      <c r="N44" s="16"/>
      <c r="O44" s="28"/>
      <c r="P44" s="28">
        <v>32</v>
      </c>
      <c r="Q44" s="34" t="str">
        <f t="shared" si="0"/>
        <v>soybeanmeal lt 0,32</v>
      </c>
      <c r="R44" s="14"/>
      <c r="S44" s="29"/>
      <c r="T44" s="29">
        <v>32</v>
      </c>
      <c r="U44" s="34" t="str">
        <f t="shared" si="1"/>
        <v>soybeanmeal lt 0,32</v>
      </c>
      <c r="V44" s="14"/>
      <c r="W44" s="30"/>
      <c r="X44" s="30">
        <v>30</v>
      </c>
      <c r="Y44" s="34" t="str">
        <f t="shared" si="2"/>
        <v>soybeanmeal lt 0,3</v>
      </c>
      <c r="Z44" s="17"/>
      <c r="AA44" s="31"/>
      <c r="AB44" s="31">
        <v>32</v>
      </c>
      <c r="AC44" s="34" t="str">
        <f t="shared" si="3"/>
        <v>soybeanmeal lt 0,32</v>
      </c>
      <c r="AD44" s="14"/>
      <c r="AE44" s="32"/>
      <c r="AF44" s="32">
        <v>32</v>
      </c>
      <c r="AG44" s="34" t="str">
        <f t="shared" si="4"/>
        <v>soybeanmeal lt 0,32</v>
      </c>
      <c r="AI44" s="33"/>
      <c r="AJ44" s="33">
        <v>30</v>
      </c>
      <c r="AK44" s="34" t="str">
        <f t="shared" si="5"/>
        <v>soybeanmeal lt 0,3</v>
      </c>
    </row>
    <row r="45" spans="1:37" x14ac:dyDescent="0.2">
      <c r="A45" s="42" t="s">
        <v>101</v>
      </c>
      <c r="B45" s="36" t="s">
        <v>128</v>
      </c>
      <c r="C45" s="22"/>
      <c r="D45" s="22">
        <v>25</v>
      </c>
      <c r="E45" s="49" t="str">
        <f t="shared" si="6"/>
        <v>soybeanheat lt 0,25</v>
      </c>
      <c r="F45" s="14"/>
      <c r="G45" s="25"/>
      <c r="H45" s="25">
        <v>30</v>
      </c>
      <c r="I45" s="49" t="str">
        <f t="shared" si="7"/>
        <v>soybeanheat lt 0,3</v>
      </c>
      <c r="J45" s="19"/>
      <c r="K45" s="27"/>
      <c r="L45" s="27">
        <v>30</v>
      </c>
      <c r="M45" s="49" t="str">
        <f t="shared" si="8"/>
        <v>soybeanheat lt 0,3</v>
      </c>
      <c r="N45" s="16"/>
      <c r="O45" s="28"/>
      <c r="P45" s="28">
        <v>25</v>
      </c>
      <c r="Q45" s="34" t="str">
        <f t="shared" si="0"/>
        <v>soybeanheat lt 0,25</v>
      </c>
      <c r="R45" s="14"/>
      <c r="S45" s="29"/>
      <c r="T45" s="29">
        <v>30</v>
      </c>
      <c r="U45" s="34" t="str">
        <f t="shared" si="1"/>
        <v>soybeanheat lt 0,3</v>
      </c>
      <c r="V45" s="14"/>
      <c r="W45" s="30"/>
      <c r="X45" s="30">
        <v>30</v>
      </c>
      <c r="Y45" s="34" t="str">
        <f t="shared" si="2"/>
        <v>soybeanheat lt 0,3</v>
      </c>
      <c r="Z45" s="17"/>
      <c r="AA45" s="31"/>
      <c r="AB45" s="31">
        <v>25</v>
      </c>
      <c r="AC45" s="34" t="str">
        <f t="shared" si="3"/>
        <v>soybeanheat lt 0,25</v>
      </c>
      <c r="AD45" s="14"/>
      <c r="AE45" s="32"/>
      <c r="AF45" s="32">
        <v>30</v>
      </c>
      <c r="AG45" s="34" t="str">
        <f t="shared" si="4"/>
        <v>soybeanheat lt 0,3</v>
      </c>
      <c r="AI45" s="33"/>
      <c r="AJ45" s="33">
        <v>30</v>
      </c>
      <c r="AK45" s="34" t="str">
        <f t="shared" si="5"/>
        <v>soybeanheat lt 0,3</v>
      </c>
    </row>
    <row r="46" spans="1:37" x14ac:dyDescent="0.2">
      <c r="A46" s="42" t="s">
        <v>102</v>
      </c>
      <c r="B46" s="36" t="s">
        <v>128</v>
      </c>
      <c r="C46" s="22"/>
      <c r="D46" s="22">
        <v>8</v>
      </c>
      <c r="E46" s="49" t="str">
        <f t="shared" si="6"/>
        <v>sunflower lt 0,08</v>
      </c>
      <c r="F46" s="14"/>
      <c r="G46" s="25"/>
      <c r="H46" s="25">
        <v>12</v>
      </c>
      <c r="I46" s="49" t="str">
        <f t="shared" si="7"/>
        <v>sunflower lt 0,12</v>
      </c>
      <c r="J46" s="19"/>
      <c r="K46" s="27"/>
      <c r="L46" s="27">
        <v>15</v>
      </c>
      <c r="M46" s="49" t="str">
        <f t="shared" si="8"/>
        <v>sunflower lt 0,15</v>
      </c>
      <c r="N46" s="16"/>
      <c r="O46" s="28"/>
      <c r="P46" s="28">
        <v>8</v>
      </c>
      <c r="Q46" s="34" t="str">
        <f t="shared" si="0"/>
        <v>sunflower lt 0,08</v>
      </c>
      <c r="R46" s="14"/>
      <c r="S46" s="29"/>
      <c r="T46" s="29">
        <v>12</v>
      </c>
      <c r="U46" s="34" t="str">
        <f t="shared" si="1"/>
        <v>sunflower lt 0,12</v>
      </c>
      <c r="V46" s="14"/>
      <c r="W46" s="30"/>
      <c r="X46" s="30">
        <v>15</v>
      </c>
      <c r="Y46" s="34" t="str">
        <f t="shared" si="2"/>
        <v>sunflower lt 0,15</v>
      </c>
      <c r="Z46" s="17"/>
      <c r="AA46" s="31"/>
      <c r="AB46" s="31">
        <v>8</v>
      </c>
      <c r="AC46" s="34" t="str">
        <f t="shared" si="3"/>
        <v>sunflower lt 0,08</v>
      </c>
      <c r="AD46" s="14"/>
      <c r="AE46" s="32"/>
      <c r="AF46" s="32">
        <v>12</v>
      </c>
      <c r="AG46" s="34" t="str">
        <f t="shared" si="4"/>
        <v>sunflower lt 0,12</v>
      </c>
      <c r="AI46" s="33"/>
      <c r="AJ46" s="33">
        <v>15</v>
      </c>
      <c r="AK46" s="34" t="str">
        <f t="shared" si="5"/>
        <v>sunflower lt 0,15</v>
      </c>
    </row>
    <row r="47" spans="1:37" x14ac:dyDescent="0.2">
      <c r="A47" s="42" t="s">
        <v>96</v>
      </c>
      <c r="B47" s="36" t="s">
        <v>128</v>
      </c>
      <c r="C47" s="22"/>
      <c r="D47" s="22">
        <v>8</v>
      </c>
      <c r="E47" s="49" t="str">
        <f t="shared" si="6"/>
        <v>sesamecake lt 0,08</v>
      </c>
      <c r="F47" s="14"/>
      <c r="G47" s="25"/>
      <c r="H47" s="25">
        <v>12</v>
      </c>
      <c r="I47" s="49" t="str">
        <f t="shared" si="7"/>
        <v>sesamecake lt 0,12</v>
      </c>
      <c r="J47" s="19"/>
      <c r="K47" s="27"/>
      <c r="L47" s="27">
        <v>15</v>
      </c>
      <c r="M47" s="49" t="str">
        <f t="shared" si="8"/>
        <v>sesamecake lt 0,15</v>
      </c>
      <c r="N47" s="16"/>
      <c r="O47" s="28"/>
      <c r="P47" s="28">
        <v>8</v>
      </c>
      <c r="Q47" s="34" t="str">
        <f t="shared" si="0"/>
        <v>sesamecake lt 0,08</v>
      </c>
      <c r="R47" s="14"/>
      <c r="S47" s="29"/>
      <c r="T47" s="29">
        <v>12</v>
      </c>
      <c r="U47" s="34" t="str">
        <f t="shared" si="1"/>
        <v>sesamecake lt 0,12</v>
      </c>
      <c r="V47" s="14"/>
      <c r="W47" s="30"/>
      <c r="X47" s="30">
        <v>15</v>
      </c>
      <c r="Y47" s="34" t="str">
        <f t="shared" si="2"/>
        <v>sesamecake lt 0,15</v>
      </c>
      <c r="Z47" s="17"/>
      <c r="AA47" s="31"/>
      <c r="AB47" s="31">
        <v>8</v>
      </c>
      <c r="AC47" s="34" t="str">
        <f t="shared" si="3"/>
        <v>sesamecake lt 0,08</v>
      </c>
      <c r="AD47" s="14"/>
      <c r="AE47" s="32"/>
      <c r="AF47" s="32">
        <v>12</v>
      </c>
      <c r="AG47" s="34" t="str">
        <f t="shared" si="4"/>
        <v>sesamecake lt 0,12</v>
      </c>
      <c r="AI47" s="33"/>
      <c r="AJ47" s="33">
        <v>15</v>
      </c>
      <c r="AK47" s="34" t="str">
        <f t="shared" si="5"/>
        <v>sesamecake lt 0,15</v>
      </c>
    </row>
    <row r="48" spans="1:37" x14ac:dyDescent="0.2">
      <c r="A48" s="42" t="s">
        <v>108</v>
      </c>
      <c r="B48" s="36" t="s">
        <v>128</v>
      </c>
      <c r="C48" s="22"/>
      <c r="D48" s="22">
        <v>20</v>
      </c>
      <c r="E48" s="49" t="str">
        <f t="shared" si="6"/>
        <v>wheat lt 0,2</v>
      </c>
      <c r="F48" s="14"/>
      <c r="G48" s="25"/>
      <c r="H48" s="25">
        <v>25</v>
      </c>
      <c r="I48" s="49" t="str">
        <f t="shared" si="7"/>
        <v>wheat lt 0,25</v>
      </c>
      <c r="J48" s="16"/>
      <c r="K48" s="27"/>
      <c r="L48" s="27">
        <v>25</v>
      </c>
      <c r="M48" s="49" t="str">
        <f t="shared" si="8"/>
        <v>wheat lt 0,25</v>
      </c>
      <c r="N48" s="16"/>
      <c r="O48" s="28"/>
      <c r="P48" s="28">
        <v>20</v>
      </c>
      <c r="Q48" s="34" t="str">
        <f t="shared" si="0"/>
        <v>wheat lt 0,2</v>
      </c>
      <c r="R48" s="14"/>
      <c r="S48" s="29"/>
      <c r="T48" s="29">
        <v>25</v>
      </c>
      <c r="U48" s="34" t="str">
        <f t="shared" si="1"/>
        <v>wheat lt 0,25</v>
      </c>
      <c r="V48" s="14"/>
      <c r="W48" s="30"/>
      <c r="X48" s="30">
        <v>25</v>
      </c>
      <c r="Y48" s="34" t="str">
        <f t="shared" si="2"/>
        <v>wheat lt 0,25</v>
      </c>
      <c r="Z48" s="17"/>
      <c r="AA48" s="31"/>
      <c r="AB48" s="31">
        <v>20</v>
      </c>
      <c r="AC48" s="34" t="str">
        <f t="shared" si="3"/>
        <v>wheat lt 0,2</v>
      </c>
      <c r="AD48" s="14"/>
      <c r="AE48" s="32"/>
      <c r="AF48" s="32">
        <v>25</v>
      </c>
      <c r="AG48" s="34" t="str">
        <f t="shared" si="4"/>
        <v>wheat lt 0,25</v>
      </c>
      <c r="AI48" s="33"/>
      <c r="AJ48" s="33">
        <v>25</v>
      </c>
      <c r="AK48" s="34" t="str">
        <f t="shared" si="5"/>
        <v>wheat lt 0,25</v>
      </c>
    </row>
    <row r="49" spans="1:37" x14ac:dyDescent="0.2">
      <c r="A49" s="42" t="s">
        <v>109</v>
      </c>
      <c r="B49" s="36" t="s">
        <v>128</v>
      </c>
      <c r="C49" s="22"/>
      <c r="D49" s="22">
        <v>5</v>
      </c>
      <c r="E49" s="49" t="str">
        <f t="shared" si="6"/>
        <v>wheatbran lt 0,05</v>
      </c>
      <c r="F49" s="14"/>
      <c r="G49" s="25"/>
      <c r="H49" s="25">
        <v>8</v>
      </c>
      <c r="I49" s="49" t="str">
        <f t="shared" si="7"/>
        <v>wheatbran lt 0,08</v>
      </c>
      <c r="J49" s="16"/>
      <c r="K49" s="27"/>
      <c r="L49" s="27">
        <v>10</v>
      </c>
      <c r="M49" s="49" t="str">
        <f t="shared" si="8"/>
        <v>wheatbran lt 0,1</v>
      </c>
      <c r="N49" s="16"/>
      <c r="O49" s="28"/>
      <c r="P49" s="28">
        <v>5</v>
      </c>
      <c r="Q49" s="34" t="str">
        <f t="shared" si="0"/>
        <v>wheatbran lt 0,05</v>
      </c>
      <c r="R49" s="14"/>
      <c r="S49" s="29"/>
      <c r="T49" s="29">
        <v>8</v>
      </c>
      <c r="U49" s="34" t="str">
        <f t="shared" si="1"/>
        <v>wheatbran lt 0,08</v>
      </c>
      <c r="V49" s="14"/>
      <c r="W49" s="30"/>
      <c r="X49" s="30">
        <v>10</v>
      </c>
      <c r="Y49" s="34" t="str">
        <f t="shared" si="2"/>
        <v>wheatbran lt 0,1</v>
      </c>
      <c r="Z49" s="17"/>
      <c r="AA49" s="31"/>
      <c r="AB49" s="31">
        <v>5</v>
      </c>
      <c r="AC49" s="34" t="str">
        <f t="shared" si="3"/>
        <v>wheatbran lt 0,05</v>
      </c>
      <c r="AD49" s="14"/>
      <c r="AE49" s="32"/>
      <c r="AF49" s="32">
        <v>8</v>
      </c>
      <c r="AG49" s="34" t="str">
        <f t="shared" si="4"/>
        <v>wheatbran lt 0,08</v>
      </c>
      <c r="AI49" s="33"/>
      <c r="AJ49" s="33">
        <v>10</v>
      </c>
      <c r="AK49" s="34" t="str">
        <f t="shared" si="5"/>
        <v>wheatbran lt 0,1</v>
      </c>
    </row>
    <row r="50" spans="1:37" x14ac:dyDescent="0.2">
      <c r="A50" s="42" t="s">
        <v>91</v>
      </c>
      <c r="B50" s="36"/>
      <c r="C50" s="22"/>
      <c r="D50" s="22"/>
      <c r="E50" s="49" t="str">
        <f t="shared" si="6"/>
        <v/>
      </c>
      <c r="F50" s="14"/>
      <c r="G50" s="25"/>
      <c r="H50" s="25"/>
      <c r="I50" s="49" t="str">
        <f t="shared" si="7"/>
        <v/>
      </c>
      <c r="J50" s="16"/>
      <c r="K50" s="27"/>
      <c r="L50" s="27"/>
      <c r="M50" s="49" t="str">
        <f t="shared" si="8"/>
        <v/>
      </c>
      <c r="N50" s="16"/>
      <c r="O50" s="28"/>
      <c r="P50" s="28"/>
      <c r="Q50" s="34" t="str">
        <f t="shared" si="0"/>
        <v/>
      </c>
      <c r="R50" s="14"/>
      <c r="S50" s="29"/>
      <c r="T50" s="29"/>
      <c r="U50" s="34" t="str">
        <f t="shared" si="1"/>
        <v/>
      </c>
      <c r="V50" s="14"/>
      <c r="W50" s="30"/>
      <c r="X50" s="30"/>
      <c r="Y50" s="34" t="str">
        <f t="shared" si="2"/>
        <v/>
      </c>
      <c r="Z50" s="17"/>
      <c r="AA50" s="31"/>
      <c r="AB50" s="31"/>
      <c r="AC50" s="34" t="str">
        <f t="shared" si="3"/>
        <v/>
      </c>
      <c r="AD50" s="14"/>
      <c r="AE50" s="32"/>
      <c r="AF50" s="32"/>
      <c r="AG50" s="34" t="str">
        <f t="shared" si="4"/>
        <v/>
      </c>
      <c r="AI50" s="33"/>
      <c r="AJ50" s="33"/>
      <c r="AK50" s="34" t="str">
        <f t="shared" si="5"/>
        <v/>
      </c>
    </row>
    <row r="51" spans="1:37" x14ac:dyDescent="0.2">
      <c r="A51" s="42" t="s">
        <v>104</v>
      </c>
      <c r="B51" s="36" t="s">
        <v>128</v>
      </c>
      <c r="C51" s="22"/>
      <c r="D51" s="22">
        <v>15</v>
      </c>
      <c r="E51" s="49" t="str">
        <f t="shared" si="6"/>
        <v>tapbran lt 0,15</v>
      </c>
      <c r="F51" s="14"/>
      <c r="G51" s="25"/>
      <c r="H51" s="25">
        <v>20</v>
      </c>
      <c r="I51" s="49" t="str">
        <f t="shared" si="7"/>
        <v>tapbran lt 0,2</v>
      </c>
      <c r="J51" s="16"/>
      <c r="K51" s="27"/>
      <c r="L51" s="27">
        <v>15</v>
      </c>
      <c r="M51" s="49" t="str">
        <f t="shared" si="8"/>
        <v>tapbran lt 0,15</v>
      </c>
      <c r="N51" s="16"/>
      <c r="O51" s="28"/>
      <c r="P51" s="28">
        <v>15</v>
      </c>
      <c r="Q51" s="34" t="str">
        <f t="shared" si="0"/>
        <v>tapbran lt 0,15</v>
      </c>
      <c r="R51" s="14"/>
      <c r="S51" s="29"/>
      <c r="T51" s="29">
        <v>20</v>
      </c>
      <c r="U51" s="34" t="str">
        <f t="shared" si="1"/>
        <v>tapbran lt 0,2</v>
      </c>
      <c r="V51" s="14"/>
      <c r="W51" s="30"/>
      <c r="X51" s="30">
        <v>15</v>
      </c>
      <c r="Y51" s="34" t="str">
        <f t="shared" si="2"/>
        <v>tapbran lt 0,15</v>
      </c>
      <c r="Z51" s="17"/>
      <c r="AA51" s="31"/>
      <c r="AB51" s="31">
        <v>15</v>
      </c>
      <c r="AC51" s="34" t="str">
        <f t="shared" si="3"/>
        <v>tapbran lt 0,15</v>
      </c>
      <c r="AD51" s="14"/>
      <c r="AE51" s="32"/>
      <c r="AF51" s="32">
        <v>20</v>
      </c>
      <c r="AG51" s="34" t="str">
        <f t="shared" si="4"/>
        <v>tapbran lt 0,2</v>
      </c>
      <c r="AH51" s="17"/>
      <c r="AI51" s="33"/>
      <c r="AJ51" s="33">
        <v>15</v>
      </c>
      <c r="AK51" s="34" t="str">
        <f t="shared" si="5"/>
        <v>tapbran lt 0,15</v>
      </c>
    </row>
    <row r="52" spans="1:37" x14ac:dyDescent="0.2">
      <c r="A52" s="42" t="s">
        <v>105</v>
      </c>
      <c r="B52" s="36" t="s">
        <v>128</v>
      </c>
      <c r="C52" s="22"/>
      <c r="D52" s="22">
        <v>20</v>
      </c>
      <c r="E52" s="49" t="str">
        <f t="shared" si="6"/>
        <v>caswhole lt 0,2</v>
      </c>
      <c r="F52" s="14"/>
      <c r="G52" s="25"/>
      <c r="H52" s="25">
        <v>25</v>
      </c>
      <c r="I52" s="49" t="str">
        <f t="shared" si="7"/>
        <v>caswhole lt 0,25</v>
      </c>
      <c r="J52" s="16"/>
      <c r="K52" s="27"/>
      <c r="L52" s="27">
        <v>25</v>
      </c>
      <c r="M52" s="49" t="str">
        <f t="shared" si="8"/>
        <v>caswhole lt 0,25</v>
      </c>
      <c r="N52" s="16"/>
      <c r="O52" s="28"/>
      <c r="P52" s="28">
        <v>20</v>
      </c>
      <c r="Q52" s="34" t="str">
        <f t="shared" si="0"/>
        <v>caswhole lt 0,2</v>
      </c>
      <c r="R52" s="14"/>
      <c r="S52" s="29"/>
      <c r="T52" s="29">
        <v>25</v>
      </c>
      <c r="U52" s="34" t="str">
        <f t="shared" si="1"/>
        <v>caswhole lt 0,25</v>
      </c>
      <c r="V52" s="14"/>
      <c r="W52" s="30"/>
      <c r="X52" s="30">
        <v>25</v>
      </c>
      <c r="Y52" s="34" t="str">
        <f t="shared" si="2"/>
        <v>caswhole lt 0,25</v>
      </c>
      <c r="Z52" s="17"/>
      <c r="AA52" s="31"/>
      <c r="AB52" s="31">
        <v>20</v>
      </c>
      <c r="AC52" s="34" t="str">
        <f t="shared" si="3"/>
        <v>caswhole lt 0,2</v>
      </c>
      <c r="AD52" s="14"/>
      <c r="AE52" s="32"/>
      <c r="AF52" s="32">
        <v>25</v>
      </c>
      <c r="AG52" s="34" t="str">
        <f t="shared" si="4"/>
        <v>caswhole lt 0,25</v>
      </c>
      <c r="AH52" s="17"/>
      <c r="AI52" s="33"/>
      <c r="AJ52" s="33">
        <v>25</v>
      </c>
      <c r="AK52" s="34" t="str">
        <f t="shared" si="5"/>
        <v>caswhole lt 0,25</v>
      </c>
    </row>
    <row r="53" spans="1:37" x14ac:dyDescent="0.2">
      <c r="A53" s="42" t="s">
        <v>106</v>
      </c>
      <c r="B53" s="36" t="s">
        <v>128</v>
      </c>
      <c r="C53" s="22"/>
      <c r="D53" s="22">
        <v>20</v>
      </c>
      <c r="E53" s="49" t="str">
        <f t="shared" si="6"/>
        <v>casfine lt 0,2</v>
      </c>
      <c r="F53" s="14"/>
      <c r="G53" s="25"/>
      <c r="H53" s="25">
        <v>25</v>
      </c>
      <c r="I53" s="49" t="str">
        <f t="shared" si="7"/>
        <v>casfine lt 0,25</v>
      </c>
      <c r="J53" s="16"/>
      <c r="K53" s="27"/>
      <c r="L53" s="27">
        <v>25</v>
      </c>
      <c r="M53" s="49" t="str">
        <f t="shared" si="8"/>
        <v>casfine lt 0,25</v>
      </c>
      <c r="N53" s="16"/>
      <c r="O53" s="28"/>
      <c r="P53" s="28">
        <v>20</v>
      </c>
      <c r="Q53" s="34" t="str">
        <f t="shared" si="0"/>
        <v>casfine lt 0,2</v>
      </c>
      <c r="R53" s="14"/>
      <c r="S53" s="29"/>
      <c r="T53" s="29">
        <v>25</v>
      </c>
      <c r="U53" s="34" t="str">
        <f t="shared" si="1"/>
        <v>casfine lt 0,25</v>
      </c>
      <c r="V53" s="14"/>
      <c r="W53" s="30"/>
      <c r="X53" s="30">
        <v>25</v>
      </c>
      <c r="Y53" s="34" t="str">
        <f t="shared" si="2"/>
        <v>casfine lt 0,25</v>
      </c>
      <c r="Z53" s="17"/>
      <c r="AA53" s="31"/>
      <c r="AB53" s="31">
        <v>20</v>
      </c>
      <c r="AC53" s="34" t="str">
        <f t="shared" si="3"/>
        <v>casfine lt 0,2</v>
      </c>
      <c r="AD53" s="14"/>
      <c r="AE53" s="32"/>
      <c r="AF53" s="32">
        <v>25</v>
      </c>
      <c r="AG53" s="34" t="str">
        <f t="shared" si="4"/>
        <v>casfine lt 0,25</v>
      </c>
      <c r="AH53" s="17"/>
      <c r="AI53" s="33"/>
      <c r="AJ53" s="33">
        <v>25</v>
      </c>
      <c r="AK53" s="34" t="str">
        <f t="shared" si="5"/>
        <v>casfine lt 0,25</v>
      </c>
    </row>
    <row r="54" spans="1:37" x14ac:dyDescent="0.2">
      <c r="A54" s="42" t="s">
        <v>107</v>
      </c>
      <c r="B54" s="36" t="s">
        <v>128</v>
      </c>
      <c r="C54" s="22"/>
      <c r="D54" s="22">
        <v>10</v>
      </c>
      <c r="E54" s="49" t="str">
        <f t="shared" si="6"/>
        <v>cascoarse lt 0,1</v>
      </c>
      <c r="F54" s="14"/>
      <c r="G54" s="25"/>
      <c r="H54" s="25">
        <v>15</v>
      </c>
      <c r="I54" s="49" t="str">
        <f t="shared" si="7"/>
        <v>cascoarse lt 0,15</v>
      </c>
      <c r="J54" s="16"/>
      <c r="K54" s="27"/>
      <c r="L54" s="27">
        <v>18</v>
      </c>
      <c r="M54" s="49" t="str">
        <f t="shared" si="8"/>
        <v>cascoarse lt 0,18</v>
      </c>
      <c r="N54" s="16"/>
      <c r="O54" s="28"/>
      <c r="P54" s="28">
        <v>10</v>
      </c>
      <c r="Q54" s="34" t="str">
        <f t="shared" si="0"/>
        <v>cascoarse lt 0,1</v>
      </c>
      <c r="R54" s="14"/>
      <c r="S54" s="29"/>
      <c r="T54" s="29">
        <v>15</v>
      </c>
      <c r="U54" s="34" t="str">
        <f t="shared" si="1"/>
        <v>cascoarse lt 0,15</v>
      </c>
      <c r="V54" s="14"/>
      <c r="W54" s="30"/>
      <c r="X54" s="30">
        <v>18</v>
      </c>
      <c r="Y54" s="34" t="str">
        <f t="shared" si="2"/>
        <v>cascoarse lt 0,18</v>
      </c>
      <c r="Z54" s="17"/>
      <c r="AA54" s="31"/>
      <c r="AB54" s="31">
        <v>10</v>
      </c>
      <c r="AC54" s="34" t="str">
        <f t="shared" si="3"/>
        <v>cascoarse lt 0,1</v>
      </c>
      <c r="AD54" s="14"/>
      <c r="AE54" s="32"/>
      <c r="AF54" s="32">
        <v>15</v>
      </c>
      <c r="AG54" s="34" t="str">
        <f t="shared" si="4"/>
        <v>cascoarse lt 0,15</v>
      </c>
      <c r="AH54" s="17"/>
      <c r="AI54" s="33"/>
      <c r="AJ54" s="33">
        <v>18</v>
      </c>
      <c r="AK54" s="34" t="str">
        <f t="shared" si="5"/>
        <v>cascoarse lt 0,18</v>
      </c>
    </row>
    <row r="55" spans="1:37" x14ac:dyDescent="0.2">
      <c r="A55" s="42" t="s">
        <v>103</v>
      </c>
      <c r="B55" s="36" t="s">
        <v>128</v>
      </c>
      <c r="C55" s="23"/>
      <c r="D55" s="22">
        <v>8</v>
      </c>
      <c r="E55" s="49" t="str">
        <f t="shared" si="6"/>
        <v>sunflowerseeds lt 0,08</v>
      </c>
      <c r="F55" s="14"/>
      <c r="G55" s="25"/>
      <c r="H55" s="25">
        <v>12</v>
      </c>
      <c r="I55" s="49" t="str">
        <f t="shared" si="7"/>
        <v>sunflowerseeds lt 0,12</v>
      </c>
      <c r="J55" s="16"/>
      <c r="K55" s="27"/>
      <c r="L55" s="27">
        <v>12</v>
      </c>
      <c r="M55" s="49" t="str">
        <f t="shared" si="8"/>
        <v>sunflowerseeds lt 0,12</v>
      </c>
      <c r="N55" s="16"/>
      <c r="O55" s="28"/>
      <c r="P55" s="28">
        <v>8</v>
      </c>
      <c r="Q55" s="34" t="str">
        <f t="shared" si="0"/>
        <v>sunflowerseeds lt 0,08</v>
      </c>
      <c r="R55" s="14"/>
      <c r="S55" s="29"/>
      <c r="T55" s="29">
        <v>12</v>
      </c>
      <c r="U55" s="34" t="str">
        <f t="shared" si="1"/>
        <v>sunflowerseeds lt 0,12</v>
      </c>
      <c r="V55" s="14"/>
      <c r="W55" s="30"/>
      <c r="X55" s="30">
        <v>12</v>
      </c>
      <c r="Y55" s="34" t="str">
        <f t="shared" si="2"/>
        <v>sunflowerseeds lt 0,12</v>
      </c>
      <c r="Z55" s="17"/>
      <c r="AA55" s="31"/>
      <c r="AB55" s="31">
        <v>8</v>
      </c>
      <c r="AC55" s="34" t="str">
        <f t="shared" si="3"/>
        <v>sunflowerseeds lt 0,08</v>
      </c>
      <c r="AD55" s="14"/>
      <c r="AE55" s="32"/>
      <c r="AF55" s="32">
        <v>12</v>
      </c>
      <c r="AG55" s="34" t="str">
        <f t="shared" si="4"/>
        <v>sunflowerseeds lt 0,12</v>
      </c>
      <c r="AH55" s="17"/>
      <c r="AI55" s="33"/>
      <c r="AJ55" s="33">
        <v>12</v>
      </c>
      <c r="AK55" s="34" t="str">
        <f t="shared" si="5"/>
        <v>sunflowerseeds lt 0,12</v>
      </c>
    </row>
    <row r="56" spans="1:37" x14ac:dyDescent="0.2">
      <c r="A56" s="42" t="s">
        <v>114</v>
      </c>
      <c r="B56" s="36" t="s">
        <v>128</v>
      </c>
      <c r="C56" s="23"/>
      <c r="D56" s="23"/>
      <c r="E56" s="49" t="str">
        <f t="shared" si="6"/>
        <v/>
      </c>
      <c r="F56" s="14"/>
      <c r="G56" s="25"/>
      <c r="H56" s="25"/>
      <c r="I56" s="49" t="str">
        <f t="shared" si="7"/>
        <v/>
      </c>
      <c r="J56" s="16"/>
      <c r="K56" s="27"/>
      <c r="L56" s="27"/>
      <c r="M56" s="49" t="str">
        <f t="shared" si="8"/>
        <v/>
      </c>
      <c r="N56" s="16"/>
      <c r="O56" s="28"/>
      <c r="P56" s="28"/>
      <c r="Q56" s="34" t="str">
        <f t="shared" si="0"/>
        <v/>
      </c>
      <c r="R56" s="14"/>
      <c r="S56" s="29"/>
      <c r="T56" s="29"/>
      <c r="U56" s="34" t="str">
        <f t="shared" si="1"/>
        <v/>
      </c>
      <c r="V56" s="14"/>
      <c r="W56" s="30"/>
      <c r="X56" s="30"/>
      <c r="Y56" s="34" t="str">
        <f t="shared" si="2"/>
        <v/>
      </c>
      <c r="Z56" s="17"/>
      <c r="AA56" s="31"/>
      <c r="AB56" s="31"/>
      <c r="AC56" s="34" t="str">
        <f t="shared" si="3"/>
        <v/>
      </c>
      <c r="AD56" s="14"/>
      <c r="AE56" s="32"/>
      <c r="AF56" s="32"/>
      <c r="AG56" s="34" t="str">
        <f t="shared" si="4"/>
        <v/>
      </c>
      <c r="AH56" s="17"/>
      <c r="AI56" s="33"/>
      <c r="AJ56" s="33"/>
      <c r="AK56" s="34" t="str">
        <f t="shared" si="5"/>
        <v/>
      </c>
    </row>
    <row r="57" spans="1:37" x14ac:dyDescent="0.2">
      <c r="A57" s="42" t="s">
        <v>115</v>
      </c>
      <c r="B57" s="36" t="s">
        <v>128</v>
      </c>
      <c r="C57" s="23"/>
      <c r="D57" s="23"/>
      <c r="E57" s="49" t="str">
        <f t="shared" si="6"/>
        <v/>
      </c>
      <c r="F57" s="14"/>
      <c r="G57" s="25"/>
      <c r="H57" s="25"/>
      <c r="I57" s="49" t="str">
        <f t="shared" si="7"/>
        <v/>
      </c>
      <c r="J57" s="16"/>
      <c r="K57" s="27"/>
      <c r="L57" s="27"/>
      <c r="M57" s="49" t="str">
        <f t="shared" si="8"/>
        <v/>
      </c>
      <c r="N57" s="16"/>
      <c r="O57" s="28"/>
      <c r="P57" s="28"/>
      <c r="Q57" s="34" t="str">
        <f t="shared" si="0"/>
        <v/>
      </c>
      <c r="R57" s="14"/>
      <c r="S57" s="29"/>
      <c r="T57" s="29"/>
      <c r="U57" s="34" t="str">
        <f t="shared" si="1"/>
        <v/>
      </c>
      <c r="V57" s="14"/>
      <c r="W57" s="30"/>
      <c r="X57" s="30"/>
      <c r="Y57" s="34" t="str">
        <f t="shared" si="2"/>
        <v/>
      </c>
      <c r="AA57" s="31"/>
      <c r="AB57" s="31"/>
      <c r="AC57" s="34" t="str">
        <f t="shared" si="3"/>
        <v/>
      </c>
      <c r="AD57" s="14"/>
      <c r="AE57" s="32"/>
      <c r="AF57" s="32"/>
      <c r="AG57" s="34" t="str">
        <f t="shared" si="4"/>
        <v/>
      </c>
      <c r="AI57" s="33"/>
      <c r="AJ57" s="33"/>
      <c r="AK57" s="34" t="str">
        <f t="shared" si="5"/>
        <v/>
      </c>
    </row>
    <row r="58" spans="1:37" x14ac:dyDescent="0.2">
      <c r="A58" s="42" t="s">
        <v>116</v>
      </c>
      <c r="B58" s="36" t="s">
        <v>128</v>
      </c>
      <c r="C58" s="23"/>
      <c r="D58" s="23">
        <v>2</v>
      </c>
      <c r="E58" s="49" t="str">
        <f t="shared" si="6"/>
        <v>lime lt 0,02</v>
      </c>
      <c r="F58" s="14"/>
      <c r="G58" s="25"/>
      <c r="H58" s="25">
        <v>2</v>
      </c>
      <c r="I58" s="49" t="str">
        <f t="shared" si="7"/>
        <v>lime lt 0,02</v>
      </c>
      <c r="J58" s="16"/>
      <c r="K58" s="27"/>
      <c r="L58" s="27">
        <v>3</v>
      </c>
      <c r="M58" s="49" t="str">
        <f t="shared" si="8"/>
        <v>lime lt 0,03</v>
      </c>
      <c r="N58" s="16"/>
      <c r="O58" s="28"/>
      <c r="P58" s="28">
        <v>2</v>
      </c>
      <c r="Q58" s="34" t="str">
        <f t="shared" si="0"/>
        <v>lime lt 0,02</v>
      </c>
      <c r="R58" s="14"/>
      <c r="S58" s="29"/>
      <c r="T58" s="29">
        <v>2</v>
      </c>
      <c r="U58" s="34" t="str">
        <f t="shared" si="1"/>
        <v>lime lt 0,02</v>
      </c>
      <c r="V58" s="14"/>
      <c r="W58" s="30"/>
      <c r="X58" s="30">
        <v>3</v>
      </c>
      <c r="Y58" s="34" t="str">
        <f t="shared" si="2"/>
        <v>lime lt 0,03</v>
      </c>
      <c r="AA58" s="31"/>
      <c r="AB58" s="31">
        <v>2</v>
      </c>
      <c r="AC58" s="34" t="str">
        <f t="shared" si="3"/>
        <v>lime lt 0,02</v>
      </c>
      <c r="AD58" s="14"/>
      <c r="AE58" s="32"/>
      <c r="AF58" s="32">
        <v>2</v>
      </c>
      <c r="AG58" s="34" t="str">
        <f t="shared" si="4"/>
        <v>lime lt 0,02</v>
      </c>
      <c r="AI58" s="33"/>
      <c r="AJ58" s="33">
        <v>3</v>
      </c>
      <c r="AK58" s="34" t="str">
        <f t="shared" si="5"/>
        <v>lime lt 0,03</v>
      </c>
    </row>
    <row r="59" spans="1:37" x14ac:dyDescent="0.2">
      <c r="A59" s="42" t="s">
        <v>117</v>
      </c>
      <c r="B59" s="36" t="s">
        <v>128</v>
      </c>
      <c r="C59" s="23"/>
      <c r="D59" s="23"/>
      <c r="E59" s="49" t="str">
        <f t="shared" si="6"/>
        <v/>
      </c>
      <c r="F59" s="14"/>
      <c r="G59" s="25"/>
      <c r="H59" s="25"/>
      <c r="I59" s="49" t="str">
        <f t="shared" si="7"/>
        <v/>
      </c>
      <c r="J59" s="16"/>
      <c r="K59" s="27"/>
      <c r="L59" s="27">
        <v>9</v>
      </c>
      <c r="M59" s="49" t="str">
        <f t="shared" si="8"/>
        <v>shells lt 0,09</v>
      </c>
      <c r="N59" s="19"/>
      <c r="O59" s="28"/>
      <c r="P59" s="28"/>
      <c r="Q59" s="34" t="str">
        <f t="shared" si="0"/>
        <v/>
      </c>
      <c r="R59" s="14"/>
      <c r="S59" s="29"/>
      <c r="T59" s="29"/>
      <c r="U59" s="34" t="str">
        <f t="shared" si="1"/>
        <v/>
      </c>
      <c r="V59" s="14"/>
      <c r="W59" s="30"/>
      <c r="X59" s="30">
        <v>9</v>
      </c>
      <c r="Y59" s="34" t="str">
        <f t="shared" si="2"/>
        <v>shells lt 0,09</v>
      </c>
      <c r="AA59" s="31"/>
      <c r="AB59" s="31"/>
      <c r="AC59" s="34" t="str">
        <f t="shared" si="3"/>
        <v/>
      </c>
      <c r="AD59" s="14"/>
      <c r="AE59" s="32"/>
      <c r="AF59" s="32"/>
      <c r="AG59" s="34" t="str">
        <f t="shared" si="4"/>
        <v/>
      </c>
      <c r="AI59" s="33"/>
      <c r="AJ59" s="33">
        <v>9</v>
      </c>
      <c r="AK59" s="34" t="str">
        <f t="shared" si="5"/>
        <v>shells lt 0,09</v>
      </c>
    </row>
    <row r="60" spans="1:37" x14ac:dyDescent="0.2">
      <c r="A60" s="42" t="s">
        <v>118</v>
      </c>
      <c r="B60" s="36" t="s">
        <v>128</v>
      </c>
      <c r="C60" s="23"/>
      <c r="D60" s="23">
        <v>0.3</v>
      </c>
      <c r="E60" s="49" t="str">
        <f t="shared" si="6"/>
        <v>salt lt 0,003</v>
      </c>
      <c r="F60" s="14"/>
      <c r="G60" s="25"/>
      <c r="H60" s="25">
        <v>0.3</v>
      </c>
      <c r="I60" s="49" t="str">
        <f t="shared" si="7"/>
        <v>salt lt 0,003</v>
      </c>
      <c r="J60" s="19"/>
      <c r="K60" s="27"/>
      <c r="L60" s="27">
        <v>0.35</v>
      </c>
      <c r="M60" s="49" t="str">
        <f t="shared" si="8"/>
        <v>salt lt 0,0035</v>
      </c>
      <c r="N60" s="19"/>
      <c r="O60" s="28"/>
      <c r="P60" s="28">
        <v>0.3</v>
      </c>
      <c r="Q60" s="34" t="str">
        <f t="shared" si="0"/>
        <v>salt lt 0,003</v>
      </c>
      <c r="R60" s="14"/>
      <c r="S60" s="29"/>
      <c r="T60" s="29">
        <v>0.3</v>
      </c>
      <c r="U60" s="34" t="str">
        <f t="shared" si="1"/>
        <v>salt lt 0,003</v>
      </c>
      <c r="V60" s="14"/>
      <c r="W60" s="30"/>
      <c r="X60" s="30">
        <v>0.35</v>
      </c>
      <c r="Y60" s="34" t="str">
        <f t="shared" si="2"/>
        <v>salt lt 0,0035</v>
      </c>
      <c r="AA60" s="31"/>
      <c r="AB60" s="31">
        <v>0.3</v>
      </c>
      <c r="AC60" s="34" t="str">
        <f t="shared" si="3"/>
        <v>salt lt 0,003</v>
      </c>
      <c r="AD60" s="14"/>
      <c r="AE60" s="32"/>
      <c r="AF60" s="32">
        <v>0.3</v>
      </c>
      <c r="AG60" s="34" t="str">
        <f t="shared" si="4"/>
        <v>salt lt 0,003</v>
      </c>
      <c r="AI60" s="33"/>
      <c r="AJ60" s="33">
        <v>0.35</v>
      </c>
      <c r="AK60" s="34" t="str">
        <f t="shared" si="5"/>
        <v>salt lt 0,0035</v>
      </c>
    </row>
    <row r="61" spans="1:37" x14ac:dyDescent="0.2">
      <c r="A61" s="42"/>
      <c r="B61" s="36"/>
      <c r="C61" s="23"/>
      <c r="D61" s="23"/>
      <c r="E61" s="49" t="str">
        <f t="shared" si="6"/>
        <v/>
      </c>
      <c r="F61" s="14"/>
      <c r="G61" s="25"/>
      <c r="H61" s="25"/>
      <c r="I61" s="49" t="str">
        <f t="shared" si="7"/>
        <v/>
      </c>
      <c r="J61" s="19"/>
      <c r="K61" s="27"/>
      <c r="L61" s="27"/>
      <c r="M61" s="49" t="str">
        <f t="shared" si="8"/>
        <v/>
      </c>
      <c r="N61" s="19"/>
      <c r="O61" s="28"/>
      <c r="P61" s="28"/>
      <c r="Q61" s="34" t="str">
        <f t="shared" si="0"/>
        <v/>
      </c>
      <c r="R61" s="14"/>
      <c r="S61" s="29"/>
      <c r="T61" s="29"/>
      <c r="U61" s="34" t="str">
        <f t="shared" si="1"/>
        <v/>
      </c>
      <c r="V61" s="14"/>
      <c r="W61" s="30"/>
      <c r="X61" s="30"/>
      <c r="Y61" s="34" t="str">
        <f t="shared" si="2"/>
        <v/>
      </c>
      <c r="AA61" s="31"/>
      <c r="AB61" s="31"/>
      <c r="AC61" s="34" t="str">
        <f t="shared" si="3"/>
        <v/>
      </c>
      <c r="AD61" s="14"/>
      <c r="AE61" s="32"/>
      <c r="AF61" s="32"/>
      <c r="AG61" s="34" t="str">
        <f t="shared" si="4"/>
        <v/>
      </c>
      <c r="AI61" s="33"/>
      <c r="AJ61" s="33"/>
      <c r="AK61" s="34" t="str">
        <f t="shared" si="5"/>
        <v/>
      </c>
    </row>
    <row r="62" spans="1:37" ht="48" x14ac:dyDescent="0.2">
      <c r="A62" s="42" t="s">
        <v>129</v>
      </c>
      <c r="B62" s="36" t="s">
        <v>128</v>
      </c>
      <c r="C62" s="23"/>
      <c r="D62" s="23">
        <v>10</v>
      </c>
      <c r="E62" s="49" t="str">
        <f t="shared" si="6"/>
        <v>cotton and sunflower and gncake and copra lt 0,1</v>
      </c>
      <c r="F62" s="14"/>
      <c r="G62" s="25"/>
      <c r="H62" s="25">
        <v>17</v>
      </c>
      <c r="I62" s="49" t="str">
        <f t="shared" si="7"/>
        <v>cotton and sunflower and gncake and copra lt 0,17</v>
      </c>
      <c r="J62" s="19"/>
      <c r="K62" s="27"/>
      <c r="L62" s="27">
        <v>20</v>
      </c>
      <c r="M62" s="49" t="str">
        <f t="shared" si="8"/>
        <v>cotton and sunflower and gncake and copra lt 0,2</v>
      </c>
      <c r="N62" s="19"/>
      <c r="O62" s="28"/>
      <c r="P62" s="28">
        <v>10</v>
      </c>
      <c r="Q62" s="34" t="str">
        <f t="shared" si="0"/>
        <v>cotton and sunflower and gncake and copra lt 0,1</v>
      </c>
      <c r="R62" s="14"/>
      <c r="S62" s="29"/>
      <c r="T62" s="29">
        <v>17</v>
      </c>
      <c r="U62" s="34" t="str">
        <f t="shared" si="1"/>
        <v>cotton and sunflower and gncake and copra lt 0,17</v>
      </c>
      <c r="V62" s="14"/>
      <c r="W62" s="30"/>
      <c r="X62" s="30">
        <v>20</v>
      </c>
      <c r="Y62" s="34" t="str">
        <f t="shared" si="2"/>
        <v>cotton and sunflower and gncake and copra lt 0,2</v>
      </c>
      <c r="AA62" s="31"/>
      <c r="AB62" s="31">
        <v>10</v>
      </c>
      <c r="AC62" s="34" t="str">
        <f t="shared" si="3"/>
        <v>cotton and sunflower and gncake and copra lt 0,1</v>
      </c>
      <c r="AD62" s="14"/>
      <c r="AE62" s="32"/>
      <c r="AF62" s="32">
        <v>17</v>
      </c>
      <c r="AG62" s="34" t="str">
        <f t="shared" si="4"/>
        <v>cotton and sunflower and gncake and copra lt 0,17</v>
      </c>
      <c r="AI62" s="33"/>
      <c r="AJ62" s="33">
        <v>20</v>
      </c>
      <c r="AK62" s="34" t="str">
        <f t="shared" si="5"/>
        <v>cotton and sunflower and gncake and copra lt 0,2</v>
      </c>
    </row>
    <row r="63" spans="1:37" ht="48" x14ac:dyDescent="0.2">
      <c r="A63" s="42" t="s">
        <v>130</v>
      </c>
      <c r="B63" s="36" t="s">
        <v>128</v>
      </c>
      <c r="C63" s="23"/>
      <c r="D63" s="23"/>
      <c r="E63" s="49" t="str">
        <f t="shared" si="6"/>
        <v/>
      </c>
      <c r="F63" s="14"/>
      <c r="G63" s="25"/>
      <c r="H63" s="25">
        <v>35</v>
      </c>
      <c r="I63" s="49" t="str">
        <f t="shared" si="7"/>
        <v>soybeanexp and soybeanmeal and soybeanheat lt 0,35</v>
      </c>
      <c r="J63" s="19"/>
      <c r="K63" s="27"/>
      <c r="L63" s="27">
        <v>35</v>
      </c>
      <c r="M63" s="49" t="str">
        <f t="shared" si="8"/>
        <v>soybeanexp and soybeanmeal and soybeanheat lt 0,35</v>
      </c>
      <c r="N63" s="16"/>
      <c r="O63" s="28"/>
      <c r="P63" s="28"/>
      <c r="Q63" s="34" t="str">
        <f t="shared" si="0"/>
        <v/>
      </c>
      <c r="R63" s="14"/>
      <c r="S63" s="29"/>
      <c r="T63" s="29">
        <v>35</v>
      </c>
      <c r="U63" s="34" t="str">
        <f t="shared" si="1"/>
        <v>soybeanexp and soybeanmeal and soybeanheat lt 0,35</v>
      </c>
      <c r="V63" s="14"/>
      <c r="W63" s="30"/>
      <c r="X63" s="30">
        <v>35</v>
      </c>
      <c r="Y63" s="34" t="str">
        <f t="shared" si="2"/>
        <v>soybeanexp and soybeanmeal and soybeanheat lt 0,35</v>
      </c>
      <c r="AA63" s="31"/>
      <c r="AB63" s="31"/>
      <c r="AC63" s="34" t="str">
        <f t="shared" si="3"/>
        <v/>
      </c>
      <c r="AD63" s="14"/>
      <c r="AE63" s="32"/>
      <c r="AF63" s="32">
        <v>35</v>
      </c>
      <c r="AG63" s="34" t="str">
        <f t="shared" si="4"/>
        <v>soybeanexp and soybeanmeal and soybeanheat lt 0,35</v>
      </c>
      <c r="AI63" s="33"/>
      <c r="AJ63" s="33">
        <v>35</v>
      </c>
      <c r="AK63" s="34" t="str">
        <f t="shared" si="5"/>
        <v>soybeanexp and soybeanmeal and soybeanheat lt 0,35</v>
      </c>
    </row>
    <row r="64" spans="1:37" ht="32" x14ac:dyDescent="0.2">
      <c r="A64" s="42" t="s">
        <v>131</v>
      </c>
      <c r="B64" s="36" t="s">
        <v>128</v>
      </c>
      <c r="C64" s="23"/>
      <c r="D64" s="23">
        <v>4</v>
      </c>
      <c r="E64" s="49" t="str">
        <f t="shared" si="6"/>
        <v>rapecake and rapemeal lt 0,04</v>
      </c>
      <c r="F64" s="14"/>
      <c r="G64" s="25"/>
      <c r="H64" s="25">
        <v>6</v>
      </c>
      <c r="I64" s="49" t="str">
        <f t="shared" si="7"/>
        <v>rapecake and rapemeal lt 0,06</v>
      </c>
      <c r="J64" s="19"/>
      <c r="K64" s="27"/>
      <c r="L64" s="27">
        <v>12</v>
      </c>
      <c r="M64" s="49" t="str">
        <f t="shared" si="8"/>
        <v>rapecake and rapemeal lt 0,12</v>
      </c>
      <c r="N64" s="16"/>
      <c r="O64" s="28"/>
      <c r="P64" s="28">
        <v>4</v>
      </c>
      <c r="Q64" s="34" t="str">
        <f t="shared" si="0"/>
        <v>rapecake and rapemeal lt 0,04</v>
      </c>
      <c r="R64" s="14"/>
      <c r="S64" s="29"/>
      <c r="T64" s="29">
        <v>6</v>
      </c>
      <c r="U64" s="34" t="str">
        <f t="shared" si="1"/>
        <v>rapecake and rapemeal lt 0,06</v>
      </c>
      <c r="V64" s="14"/>
      <c r="W64" s="30"/>
      <c r="X64" s="30">
        <v>12</v>
      </c>
      <c r="Y64" s="34" t="str">
        <f t="shared" si="2"/>
        <v>rapecake and rapemeal lt 0,12</v>
      </c>
      <c r="AA64" s="31"/>
      <c r="AB64" s="31">
        <v>4</v>
      </c>
      <c r="AC64" s="34" t="str">
        <f t="shared" si="3"/>
        <v>rapecake and rapemeal lt 0,04</v>
      </c>
      <c r="AD64" s="14"/>
      <c r="AE64" s="32"/>
      <c r="AF64" s="32">
        <v>6</v>
      </c>
      <c r="AG64" s="34" t="str">
        <f t="shared" si="4"/>
        <v>rapecake and rapemeal lt 0,06</v>
      </c>
      <c r="AI64" s="33"/>
      <c r="AJ64" s="33">
        <v>12</v>
      </c>
      <c r="AK64" s="34" t="str">
        <f t="shared" si="5"/>
        <v>rapecake and rapemeal lt 0,12</v>
      </c>
    </row>
    <row r="65" spans="1:37" x14ac:dyDescent="0.2">
      <c r="A65" s="42" t="s">
        <v>132</v>
      </c>
      <c r="B65" s="36" t="s">
        <v>128</v>
      </c>
      <c r="C65" s="23"/>
      <c r="D65" s="23">
        <v>25</v>
      </c>
      <c r="E65" s="49" t="str">
        <f t="shared" si="6"/>
        <v>barley and wheat lt 0,25</v>
      </c>
      <c r="F65" s="14"/>
      <c r="G65" s="25"/>
      <c r="H65" s="25">
        <v>30</v>
      </c>
      <c r="I65" s="49" t="str">
        <f t="shared" si="7"/>
        <v>barley and wheat lt 0,3</v>
      </c>
      <c r="J65" s="19"/>
      <c r="K65" s="27"/>
      <c r="L65" s="27">
        <v>40</v>
      </c>
      <c r="M65" s="49" t="str">
        <f t="shared" si="8"/>
        <v>barley and wheat lt 0,4</v>
      </c>
      <c r="N65" s="19"/>
      <c r="O65" s="28"/>
      <c r="P65" s="28">
        <v>25</v>
      </c>
      <c r="Q65" s="34" t="str">
        <f t="shared" si="0"/>
        <v>barley and wheat lt 0,25</v>
      </c>
      <c r="R65" s="14"/>
      <c r="S65" s="29"/>
      <c r="T65" s="29">
        <v>30</v>
      </c>
      <c r="U65" s="34" t="str">
        <f t="shared" si="1"/>
        <v>barley and wheat lt 0,3</v>
      </c>
      <c r="V65" s="14"/>
      <c r="W65" s="30"/>
      <c r="X65" s="30">
        <v>40</v>
      </c>
      <c r="Y65" s="34" t="str">
        <f t="shared" si="2"/>
        <v>barley and wheat lt 0,4</v>
      </c>
      <c r="AA65" s="31"/>
      <c r="AB65" s="31">
        <v>25</v>
      </c>
      <c r="AC65" s="34" t="str">
        <f t="shared" si="3"/>
        <v>barley and wheat lt 0,25</v>
      </c>
      <c r="AD65" s="14"/>
      <c r="AE65" s="32"/>
      <c r="AF65" s="32">
        <v>30</v>
      </c>
      <c r="AG65" s="34" t="str">
        <f t="shared" si="4"/>
        <v>barley and wheat lt 0,3</v>
      </c>
      <c r="AI65" s="33"/>
      <c r="AJ65" s="33">
        <v>40</v>
      </c>
      <c r="AK65" s="34" t="str">
        <f t="shared" si="5"/>
        <v>barley and wheat lt 0,4</v>
      </c>
    </row>
    <row r="66" spans="1:37" ht="32" x14ac:dyDescent="0.2">
      <c r="A66" s="42" t="s">
        <v>133</v>
      </c>
      <c r="B66" s="36" t="s">
        <v>128</v>
      </c>
      <c r="C66" s="23"/>
      <c r="D66" s="23">
        <v>20</v>
      </c>
      <c r="E66" s="49" t="str">
        <f t="shared" si="6"/>
        <v>maizebranhighq and maizebranlowq lt 0,2</v>
      </c>
      <c r="F66" s="14"/>
      <c r="G66" s="25"/>
      <c r="H66" s="25">
        <v>25</v>
      </c>
      <c r="I66" s="49" t="str">
        <f t="shared" si="7"/>
        <v>maizebranhighq and maizebranlowq lt 0,25</v>
      </c>
      <c r="J66" s="19"/>
      <c r="K66" s="27"/>
      <c r="L66" s="27">
        <v>20</v>
      </c>
      <c r="M66" s="49" t="str">
        <f t="shared" si="8"/>
        <v>maizebranhighq and maizebranlowq lt 0,2</v>
      </c>
      <c r="O66" s="28"/>
      <c r="P66" s="28">
        <v>20</v>
      </c>
      <c r="Q66" s="34" t="str">
        <f t="shared" si="0"/>
        <v>maizebranhighq and maizebranlowq lt 0,2</v>
      </c>
      <c r="R66" s="14"/>
      <c r="S66" s="29"/>
      <c r="T66" s="29">
        <v>25</v>
      </c>
      <c r="U66" s="34" t="str">
        <f t="shared" si="1"/>
        <v>maizebranhighq and maizebranlowq lt 0,25</v>
      </c>
      <c r="V66" s="14"/>
      <c r="W66" s="30"/>
      <c r="X66" s="30">
        <v>20</v>
      </c>
      <c r="Y66" s="34" t="str">
        <f t="shared" si="2"/>
        <v>maizebranhighq and maizebranlowq lt 0,2</v>
      </c>
      <c r="AA66" s="31"/>
      <c r="AB66" s="31">
        <v>20</v>
      </c>
      <c r="AC66" s="34" t="str">
        <f t="shared" si="3"/>
        <v>maizebranhighq and maizebranlowq lt 0,2</v>
      </c>
      <c r="AD66" s="14"/>
      <c r="AE66" s="32"/>
      <c r="AF66" s="32">
        <v>25</v>
      </c>
      <c r="AG66" s="34" t="str">
        <f t="shared" si="4"/>
        <v>maizebranhighq and maizebranlowq lt 0,25</v>
      </c>
      <c r="AI66" s="33"/>
      <c r="AJ66" s="33">
        <v>20</v>
      </c>
      <c r="AK66" s="34" t="str">
        <f t="shared" si="5"/>
        <v>maizebranhighq and maizebranlowq lt 0,2</v>
      </c>
    </row>
    <row r="67" spans="1:37" x14ac:dyDescent="0.2">
      <c r="A67" s="42" t="s">
        <v>134</v>
      </c>
      <c r="B67" s="36"/>
      <c r="C67" s="23"/>
      <c r="D67" s="23"/>
      <c r="E67" s="49" t="str">
        <f t="shared" si="6"/>
        <v/>
      </c>
      <c r="F67" s="14"/>
      <c r="G67" s="25"/>
      <c r="H67" s="25"/>
      <c r="I67" s="49" t="str">
        <f t="shared" si="7"/>
        <v/>
      </c>
      <c r="J67" s="19"/>
      <c r="K67" s="27">
        <v>0</v>
      </c>
      <c r="L67" s="27"/>
      <c r="M67" s="49" t="str">
        <f t="shared" si="8"/>
        <v>lime + shells  gt 0</v>
      </c>
      <c r="O67" s="28"/>
      <c r="P67" s="28"/>
      <c r="Q67" s="34" t="str">
        <f t="shared" si="0"/>
        <v/>
      </c>
      <c r="R67" s="14"/>
      <c r="S67" s="29"/>
      <c r="T67" s="29"/>
      <c r="U67" s="34" t="str">
        <f t="shared" si="1"/>
        <v/>
      </c>
      <c r="V67" s="14"/>
      <c r="W67" s="30">
        <v>0</v>
      </c>
      <c r="X67" s="30"/>
      <c r="Y67" s="34" t="str">
        <f t="shared" si="2"/>
        <v>lime + shells  gt 0</v>
      </c>
      <c r="AA67" s="31"/>
      <c r="AB67" s="31"/>
      <c r="AC67" s="34" t="str">
        <f t="shared" si="3"/>
        <v/>
      </c>
      <c r="AD67" s="14"/>
      <c r="AE67" s="32"/>
      <c r="AF67" s="32"/>
      <c r="AG67" s="34" t="str">
        <f t="shared" si="4"/>
        <v/>
      </c>
      <c r="AI67" s="33">
        <v>0</v>
      </c>
      <c r="AJ67" s="33"/>
      <c r="AK67" s="34" t="str">
        <f t="shared" si="5"/>
        <v>lime + shells  gt 0</v>
      </c>
    </row>
    <row r="68" spans="1:37" x14ac:dyDescent="0.2">
      <c r="A68" s="42" t="s">
        <v>135</v>
      </c>
      <c r="B68" s="36" t="s">
        <v>128</v>
      </c>
      <c r="C68" s="23"/>
      <c r="D68" s="23">
        <v>10</v>
      </c>
      <c r="E68" s="49" t="str">
        <f t="shared" si="6"/>
        <v>fish and fishlq lt 0,1</v>
      </c>
      <c r="F68" s="14"/>
      <c r="G68" s="25"/>
      <c r="H68" s="25">
        <v>7</v>
      </c>
      <c r="I68" s="49" t="str">
        <f t="shared" si="7"/>
        <v>fish and fishlq lt 0,07</v>
      </c>
      <c r="J68" s="19"/>
      <c r="K68" s="27"/>
      <c r="L68" s="27">
        <v>5</v>
      </c>
      <c r="M68" s="49" t="str">
        <f t="shared" si="8"/>
        <v>fish and fishlq lt 0,05</v>
      </c>
      <c r="O68" s="28"/>
      <c r="P68" s="28">
        <v>10</v>
      </c>
      <c r="Q68" s="34" t="str">
        <f t="shared" si="0"/>
        <v>fish and fishlq lt 0,1</v>
      </c>
      <c r="R68" s="14"/>
      <c r="S68" s="29"/>
      <c r="T68" s="29">
        <v>7</v>
      </c>
      <c r="U68" s="34" t="str">
        <f t="shared" si="1"/>
        <v>fish and fishlq lt 0,07</v>
      </c>
      <c r="V68" s="14"/>
      <c r="W68" s="30"/>
      <c r="X68" s="30">
        <v>5</v>
      </c>
      <c r="Y68" s="34" t="str">
        <f t="shared" si="2"/>
        <v>fish and fishlq lt 0,05</v>
      </c>
      <c r="AA68" s="31"/>
      <c r="AB68" s="31">
        <v>10</v>
      </c>
      <c r="AC68" s="34" t="str">
        <f t="shared" si="3"/>
        <v>fish and fishlq lt 0,1</v>
      </c>
      <c r="AD68" s="14"/>
      <c r="AE68" s="32"/>
      <c r="AF68" s="32">
        <v>7</v>
      </c>
      <c r="AG68" s="34" t="str">
        <f t="shared" si="4"/>
        <v>fish and fishlq lt 0,07</v>
      </c>
      <c r="AI68" s="33"/>
      <c r="AJ68" s="33">
        <v>5</v>
      </c>
      <c r="AK68" s="34" t="str">
        <f t="shared" si="5"/>
        <v>fish and fishlq lt 0,05</v>
      </c>
    </row>
    <row r="69" spans="1:37" ht="48" x14ac:dyDescent="0.2">
      <c r="A69" s="42" t="s">
        <v>136</v>
      </c>
      <c r="B69" s="36" t="s">
        <v>128</v>
      </c>
      <c r="C69" s="23"/>
      <c r="D69" s="23">
        <v>20</v>
      </c>
      <c r="E69" s="49" t="str">
        <f t="shared" ref="E69" si="9">IF(ISBLANK(C69), IF(ISBLANK(D69),  "",  CONCATENATE($A69, " lt ", IF($B69 = "%", D69 / 100, D69))), IF(ISBLANK(D69), CONCATENATE($A69, " gt ", IF($B69 = "%", C69 / 100, C69)), CONCATENATE($A69, " btw ", IF($B69 = "%", C69 / 100, C69), " and ", IF($B69 = "%", D69 / 100, D69))))</f>
        <v>tapbran and caswhole and casfine and cascoarse lt 0,2</v>
      </c>
      <c r="F69" s="14" t="s">
        <v>120</v>
      </c>
      <c r="G69" s="25"/>
      <c r="H69" s="25">
        <v>25</v>
      </c>
      <c r="I69" s="49" t="str">
        <f t="shared" ref="I69" si="10">IF(ISBLANK(G69), IF(ISBLANK(H69),  "",  CONCATENATE($A69, " lt ", IF($B69 = "%", H69 / 100, H69))), IF(ISBLANK(H69), CONCATENATE($A69, " gt ", IF($B69 = "%", G69 / 100, G69)), CONCATENATE($A69, " btw ", IF($B69 = "%", G69 / 100, G69), " and ", IF($B69 = "%", H69 / 100, H69))))</f>
        <v>tapbran and caswhole and casfine and cascoarse lt 0,25</v>
      </c>
      <c r="J69" s="14" t="s">
        <v>120</v>
      </c>
      <c r="K69" s="27"/>
      <c r="L69" s="27">
        <v>25</v>
      </c>
      <c r="M69" s="49" t="str">
        <f t="shared" si="8"/>
        <v>tapbran and caswhole and casfine and cascoarse lt 0,25</v>
      </c>
      <c r="N69" s="14"/>
      <c r="O69" s="28"/>
      <c r="P69" s="28">
        <v>20</v>
      </c>
      <c r="Q69" s="34" t="str">
        <f t="shared" ref="Q69" si="11">IF(ISBLANK(O69), IF(ISBLANK(P69),  "",  CONCATENATE($A69, " lt ", IF($B69 = "%", P69 / 100, P69))), IF(ISBLANK(P69), CONCATENATE($A69, " gt ", IF($B69 = "%", O69 / 100, O69)), CONCATENATE($A69, " btw ", IF($B69 = "%", O69 / 100, O69), " and ", IF($B69 = "%", P69 / 100, P69))))</f>
        <v>tapbran and caswhole and casfine and cascoarse lt 0,2</v>
      </c>
      <c r="R69" s="14"/>
      <c r="S69" s="29"/>
      <c r="T69" s="29">
        <v>25</v>
      </c>
      <c r="U69" s="34" t="str">
        <f t="shared" ref="U69" si="12">IF(ISBLANK(S69), IF(ISBLANK(T69),  "",  CONCATENATE($A69, " lt ", IF($B69 = "%", T69 / 100, T69))), IF(ISBLANK(T69), CONCATENATE($A69, " gt ", IF($B69 = "%", S69 / 100, S69)), CONCATENATE($A69, " btw ", IF($B69 = "%", S69 / 100, S69), " and ", IF($B69 = "%", T69 / 100, T69))))</f>
        <v>tapbran and caswhole and casfine and cascoarse lt 0,25</v>
      </c>
      <c r="V69" s="14"/>
      <c r="W69" s="30"/>
      <c r="X69" s="30">
        <v>25</v>
      </c>
      <c r="Y69" s="34" t="str">
        <f t="shared" ref="Y69" si="13">IF(ISBLANK(W69), IF(ISBLANK(X69),  "",  CONCATENATE($A69, " lt ", IF($B69 = "%", X69 / 100, X69))), IF(ISBLANK(X69), CONCATENATE($A69, " gt ", IF($B69 = "%", W69 / 100, W69)), CONCATENATE($A69, " btw ", IF($B69 = "%", W69 / 100, W69), " and ", IF($B69 = "%", X69 / 100, X69))))</f>
        <v>tapbran and caswhole and casfine and cascoarse lt 0,25</v>
      </c>
      <c r="Z69" s="14"/>
      <c r="AA69" s="31"/>
      <c r="AB69" s="31">
        <v>20</v>
      </c>
      <c r="AC69" s="34" t="str">
        <f t="shared" ref="AC69" si="14">IF(ISBLANK(AA69), IF(ISBLANK(AB69),  "",  CONCATENATE($A69, " lt ", IF($B69 = "%", AB69 / 100, AB69))), IF(ISBLANK(AB69), CONCATENATE($A69, " gt ", IF($B69 = "%", AA69 / 100, AA69)), CONCATENATE($A69, " btw ", IF($B69 = "%", AA69 / 100, AA69), " and ", IF($B69 = "%", AB69 / 100, AB69))))</f>
        <v>tapbran and caswhole and casfine and cascoarse lt 0,2</v>
      </c>
      <c r="AD69" s="14"/>
      <c r="AE69" s="32"/>
      <c r="AF69" s="32">
        <v>25</v>
      </c>
      <c r="AG69" s="34" t="str">
        <f t="shared" ref="AG69" si="15">IF(ISBLANK(AE69), IF(ISBLANK(AF69),  "",  CONCATENATE($A69, " lt ", IF($B69 = "%", AF69 / 100, AF69))), IF(ISBLANK(AF69), CONCATENATE($A69, " gt ", IF($B69 = "%", AE69 / 100, AE69)), CONCATENATE($A69, " btw ", IF($B69 = "%", AE69 / 100, AE69), " and ", IF($B69 = "%", AF69 / 100, AF69))))</f>
        <v>tapbran and caswhole and casfine and cascoarse lt 0,25</v>
      </c>
      <c r="AH69" s="14"/>
      <c r="AI69" s="33"/>
      <c r="AJ69" s="33">
        <v>25</v>
      </c>
      <c r="AK69" s="34" t="str">
        <f t="shared" ref="AK69" si="16">IF(ISBLANK(AI69), IF(ISBLANK(AJ69),  "",  CONCATENATE($A69, " lt ", IF($B69 = "%", AJ69 / 100, AJ69))), IF(ISBLANK(AJ69), CONCATENATE($A69, " gt ", IF($B69 = "%", AI69 / 100, AI69)), CONCATENATE($A69, " btw ", IF($B69 = "%", AI69 / 100, AI69), " and ", IF($B69 = "%", AJ69 / 100, AJ69))))</f>
        <v>tapbran and caswhole and casfine and cascoarse lt 0,25</v>
      </c>
    </row>
    <row r="70" spans="1:37" x14ac:dyDescent="0.2">
      <c r="A70" s="18"/>
      <c r="D70" t="s">
        <v>120</v>
      </c>
      <c r="E70" s="48"/>
      <c r="Q70" s="14"/>
      <c r="R70" s="14"/>
      <c r="U70" s="14"/>
      <c r="V70" s="14"/>
    </row>
    <row r="71" spans="1:37" x14ac:dyDescent="0.2">
      <c r="A71" s="18"/>
      <c r="C71" s="14"/>
      <c r="D71" s="14"/>
      <c r="E71" s="15"/>
      <c r="F71" s="14"/>
      <c r="G71" s="14"/>
      <c r="H71" s="14"/>
      <c r="I71" s="14"/>
      <c r="O71" s="14"/>
      <c r="P71" s="14"/>
      <c r="Q71" s="14"/>
      <c r="R71" s="14"/>
      <c r="S71" s="14"/>
      <c r="T71" s="14"/>
      <c r="U71" s="14"/>
      <c r="AA71" s="14"/>
      <c r="AB71" s="14"/>
      <c r="AC71" s="14"/>
      <c r="AD71" s="14"/>
      <c r="AE71" s="14"/>
      <c r="AF71" s="14"/>
      <c r="AG71" s="14"/>
    </row>
    <row r="72" spans="1:37" x14ac:dyDescent="0.2">
      <c r="A72" s="17"/>
      <c r="E72" s="48"/>
    </row>
    <row r="73" spans="1:37" x14ac:dyDescent="0.2">
      <c r="A73" s="17"/>
      <c r="C73" s="14"/>
      <c r="D73" s="14"/>
      <c r="E73" s="15"/>
      <c r="F73" s="14"/>
      <c r="G73" s="14"/>
      <c r="H73" s="14"/>
      <c r="I73" s="14"/>
      <c r="O73" s="14"/>
      <c r="P73" s="14"/>
      <c r="Q73" s="14"/>
      <c r="R73" s="14"/>
      <c r="S73" s="14"/>
      <c r="T73" s="14"/>
      <c r="U73" s="14"/>
      <c r="AA73" s="14"/>
      <c r="AB73" s="14"/>
      <c r="AC73" s="14"/>
      <c r="AD73" s="14"/>
      <c r="AE73" s="14"/>
      <c r="AF73" s="14"/>
      <c r="AG73" s="14"/>
    </row>
    <row r="74" spans="1:37" x14ac:dyDescent="0.2">
      <c r="D74" s="14"/>
      <c r="E74" s="15"/>
      <c r="F74" s="14"/>
      <c r="G74" s="14"/>
      <c r="H74" s="14"/>
      <c r="I74" s="14"/>
      <c r="O74" s="14"/>
      <c r="P74" s="14"/>
      <c r="Q74" s="14"/>
      <c r="R74" s="14"/>
      <c r="S74" s="14"/>
      <c r="T74" s="14"/>
      <c r="U74" s="14"/>
      <c r="AA74" s="14"/>
      <c r="AB74" s="14"/>
      <c r="AC74" s="14"/>
      <c r="AD74" s="14"/>
      <c r="AE74" s="14"/>
      <c r="AF74" s="14"/>
      <c r="AG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16406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1640625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1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 database</vt:lpstr>
      <vt:lpstr>Layer feed rules</vt:lpstr>
      <vt:lpstr>Broiler feed rules</vt:lpstr>
      <vt:lpstr>Catfish rules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 Spark</dc:creator>
  <cp:lastModifiedBy>Microsoft Office User</cp:lastModifiedBy>
  <dcterms:created xsi:type="dcterms:W3CDTF">2019-05-29T14:33:47Z</dcterms:created>
  <dcterms:modified xsi:type="dcterms:W3CDTF">2019-07-03T11:54:20Z</dcterms:modified>
</cp:coreProperties>
</file>