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57970\Desktop\Input\"/>
    </mc:Choice>
  </mc:AlternateContent>
  <xr:revisionPtr revIDLastSave="0" documentId="13_ncr:1_{0CEC429A-610B-40D2-9E1E-809EE1A50377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RUN" sheetId="1" r:id="rId1"/>
    <sheet name="Summary" sheetId="2" r:id="rId2"/>
    <sheet name="Extra" sheetId="3" r:id="rId3"/>
    <sheet name="LE_Privacy" sheetId="4" r:id="rId4"/>
    <sheet name="AES" sheetId="5" r:id="rId5"/>
    <sheet name="Data_Length_Ext" sheetId="6" r:id="rId6"/>
    <sheet name="LE_2Mbps_IOP" sheetId="7" r:id="rId7"/>
    <sheet name="LLT" sheetId="8" r:id="rId8"/>
    <sheet name="BT_VU_5.1" sheetId="9" r:id="rId9"/>
    <sheet name="Issues" sheetId="10" r:id="rId10"/>
  </sheets>
  <definedNames>
    <definedName name="_xlnm._FilterDatabase" localSheetId="4">AES!$A$2:$U$118</definedName>
    <definedName name="_xlnm._FilterDatabase" localSheetId="3">LE_Privacy!$A$2:$T$38</definedName>
    <definedName name="_xlnm._FilterDatabase" localSheetId="7">LLT!$A$2:$T$33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2" l="1"/>
  <c r="G14" i="2"/>
  <c r="E13" i="2"/>
  <c r="D13" i="2"/>
  <c r="C13" i="2"/>
  <c r="H13" i="2" s="1"/>
  <c r="B13" i="2"/>
  <c r="G13" i="2" s="1"/>
  <c r="E12" i="2"/>
  <c r="D12" i="2"/>
  <c r="C12" i="2"/>
  <c r="H12" i="2" s="1"/>
  <c r="B12" i="2"/>
  <c r="F12" i="2" s="1"/>
  <c r="H11" i="2"/>
  <c r="G11" i="2"/>
  <c r="E10" i="2"/>
  <c r="D10" i="2"/>
  <c r="C10" i="2"/>
  <c r="F10" i="2" s="1"/>
  <c r="B10" i="2"/>
  <c r="G10" i="2" s="1"/>
  <c r="E9" i="2"/>
  <c r="E15" i="2" s="1"/>
  <c r="D9" i="2"/>
  <c r="D15" i="2" s="1"/>
  <c r="C9" i="2"/>
  <c r="C15" i="2" s="1"/>
  <c r="H15" i="2" s="1"/>
  <c r="B9" i="2"/>
  <c r="F9" i="2" s="1"/>
  <c r="E8" i="2"/>
  <c r="D8" i="2"/>
  <c r="C8" i="2"/>
  <c r="H8" i="2" s="1"/>
  <c r="B8" i="2"/>
  <c r="G8" i="2" s="1"/>
  <c r="F13" i="2" l="1"/>
  <c r="F15" i="2" s="1"/>
  <c r="F8" i="2"/>
  <c r="G9" i="2"/>
  <c r="H10" i="2"/>
  <c r="G12" i="2"/>
  <c r="H9" i="2"/>
  <c r="B15" i="2"/>
  <c r="G15" i="2" s="1"/>
</calcChain>
</file>

<file path=xl/sharedStrings.xml><?xml version="1.0" encoding="utf-8"?>
<sst xmlns="http://schemas.openxmlformats.org/spreadsheetml/2006/main" count="2601" uniqueCount="654">
  <si>
    <t>TEST_STRING</t>
  </si>
  <si>
    <t>TBT</t>
  </si>
  <si>
    <t>Only Run TBT, or FAIL, or XYZ</t>
  </si>
  <si>
    <t>RUN_TEST</t>
  </si>
  <si>
    <t>P0&amp;P1&amp;P2</t>
  </si>
  <si>
    <t xml:space="preserve">P0 or P1 or P2 or P0&amp;P1 or P1&amp;P2  </t>
  </si>
  <si>
    <t>RUN_LE_Privacy</t>
  </si>
  <si>
    <t>0 :- Dont run this suite</t>
  </si>
  <si>
    <t>2 :- Run BT + WLAN association</t>
  </si>
  <si>
    <t>RUN_Data_Length_Ext</t>
  </si>
  <si>
    <t>1 :- Run without WLAN i.e. only BT activities</t>
  </si>
  <si>
    <t>3 :- Run BT + WLAN association + WLAN traffic direction from bats.conf</t>
  </si>
  <si>
    <t>RUN_AES</t>
  </si>
  <si>
    <t>4 :- Run BT + WLAN association + WLAN TX traffic</t>
  </si>
  <si>
    <t>RUN_LE_2Mbps_IOP</t>
  </si>
  <si>
    <t>5 :- Run BT + WLAN association + WLAN RX traffic</t>
  </si>
  <si>
    <t>RUN_Extra</t>
  </si>
  <si>
    <t>6 :- Run BT + WLAN association + WLAN BI traffic</t>
  </si>
  <si>
    <t>RUN_LLT</t>
  </si>
  <si>
    <t>RUN_BT_VU_5.1</t>
  </si>
  <si>
    <t>Product</t>
  </si>
  <si>
    <t>Firmware Version</t>
  </si>
  <si>
    <t>Test Section</t>
  </si>
  <si>
    <t>Total</t>
  </si>
  <si>
    <t>Pass</t>
  </si>
  <si>
    <t>Fail</t>
  </si>
  <si>
    <t>NA</t>
  </si>
  <si>
    <t>NotRUN</t>
  </si>
  <si>
    <t>Completed(%)</t>
  </si>
  <si>
    <t>Pass(%)</t>
  </si>
  <si>
    <t>complete</t>
  </si>
  <si>
    <t>Extra</t>
  </si>
  <si>
    <t>LE_Privacy</t>
  </si>
  <si>
    <t>Data_Length_Ext</t>
  </si>
  <si>
    <t>AES</t>
  </si>
  <si>
    <t>LE_2Mbps_IOP</t>
  </si>
  <si>
    <t>LLT</t>
  </si>
  <si>
    <t>BT_VU_5.1</t>
  </si>
  <si>
    <t>DETAILS :</t>
  </si>
  <si>
    <t xml:space="preserve">1. Tester mentioned test cases require a private binary. </t>
  </si>
  <si>
    <t>2. Tester binaries are present in the Tester folder</t>
  </si>
  <si>
    <t>3. \\mipl-btqa\Users\BT_QA_Document\Specifictaion contains all the required specs for the test cases.</t>
  </si>
  <si>
    <t xml:space="preserve">4. Tester Details :
   </t>
  </si>
  <si>
    <t xml:space="preserve">       i. Qual\Tester\LLT\TP_CON_SLA_BI-08-C contains the tester for the test case TP/CON/SLA/BI-08-C</t>
  </si>
  <si>
    <t xml:space="preserve">       ii. Qual\Tester\LE_Privacy_LLT_DLE_Tester folder contains the tester for LE_Privacy, DLE and LLT tester mentioned test cases</t>
  </si>
  <si>
    <t xml:space="preserve">       iii. Qual\Tester\LE_2Mbps_IOP_Tester contains the tester for LE_2Mbps_IOP tester mentioned test cases.</t>
  </si>
  <si>
    <t xml:space="preserve">       iv. Qual\Tester\AES contains two tester binaries and Word document containing the procedure to load these binaries.  The binaries are loaded on the FPGA ref board using the software w_XDB_u_5.7.035.exe , present in the folder</t>
  </si>
  <si>
    <t>5. All the Qual Bugs details are placed in Qual_Bugs.txt</t>
  </si>
  <si>
    <t>Test_No.</t>
  </si>
  <si>
    <t>Test_Case</t>
  </si>
  <si>
    <t>PRI</t>
  </si>
  <si>
    <t>REP</t>
  </si>
  <si>
    <t>Result</t>
  </si>
  <si>
    <t>Test_Script</t>
  </si>
  <si>
    <t>Comments</t>
  </si>
  <si>
    <t>Tester</t>
  </si>
  <si>
    <t>Parameter1</t>
  </si>
  <si>
    <t>Parameter2</t>
  </si>
  <si>
    <t>TP/HFC/BV-05-C</t>
  </si>
  <si>
    <t>P0</t>
  </si>
  <si>
    <t>Qual/Extra/TP_HFC_BV-05-C.pl</t>
  </si>
  <si>
    <t>Set_Event_Filter</t>
  </si>
  <si>
    <t>TP/HFC/BV-06-C</t>
  </si>
  <si>
    <t>Qual/Extra/TP_HFC_BV-06-C.pl</t>
  </si>
  <si>
    <t>TP/HFC/BV-07-C</t>
  </si>
  <si>
    <t>Qual/Extra/TP_HFC_BV-07-C.pl</t>
  </si>
  <si>
    <t>TP/HFC/BV-08-C</t>
  </si>
  <si>
    <t>Qual/Extra/TP_HFC_BV-08-C.pl</t>
  </si>
  <si>
    <t>TP/DDI/ADV/BV-19-C</t>
  </si>
  <si>
    <t>Qual/Extra/TP_DDI_ADV_BV-19-C</t>
  </si>
  <si>
    <t>Low Duty Cycle Directed Advertising Events</t>
  </si>
  <si>
    <t xml:space="preserve">TP/DDI/BI-02-C </t>
  </si>
  <si>
    <t>Qual/Extra/TP_DDI_BI-02-C.pl</t>
  </si>
  <si>
    <t>TP/PHYS/FRE/BV-03-C</t>
  </si>
  <si>
    <t>Qual/Extra/TP_PHYS_FRE_BV-03-C.pl</t>
  </si>
  <si>
    <t>AFH</t>
  </si>
  <si>
    <t>TP/INF/BV-22-C</t>
  </si>
  <si>
    <t>Qual/Extra/TP_INF_BV-22-C.pl</t>
  </si>
  <si>
    <t>LE_Host_Support</t>
  </si>
  <si>
    <t>TP/SEC/SLA/BI-05-C</t>
  </si>
  <si>
    <t>Qual/Extra/TP_SEC_SLA_BI-05-C.pl</t>
  </si>
  <si>
    <t>REMOTE_VERSION</t>
  </si>
  <si>
    <t>Ref Pvt binary from bug 82979</t>
  </si>
  <si>
    <t>Tester_Location</t>
  </si>
  <si>
    <t>TP/CCO/BV-12-C</t>
  </si>
  <si>
    <t>Scripts/Qual/LE_Privacy/TP_CCO_BV-12-C.pl</t>
  </si>
  <si>
    <t>dut</t>
  </si>
  <si>
    <t>ref1</t>
  </si>
  <si>
    <t>0x00000000000000000000000000000011</t>
  </si>
  <si>
    <t>0x00000000000000000000000000000010</t>
  </si>
  <si>
    <t>0x00</t>
  </si>
  <si>
    <t>TP/CCO/BV-13-C</t>
  </si>
  <si>
    <t>Scripts/Qual/LE_Privacy/TP_CCO_BV-13-C.pl</t>
  </si>
  <si>
    <t>TP/CCO/BV-14-C</t>
  </si>
  <si>
    <t>Scripts/Qual/LE_Privacy/TP_CCO_BV-14-C.pl</t>
  </si>
  <si>
    <t>TP/CM/BV-02-C</t>
  </si>
  <si>
    <t>Scripts/Qual/LE_Privacy/TP_CM_BV_02.pl</t>
  </si>
  <si>
    <t>0x02</t>
  </si>
  <si>
    <t>0x01</t>
  </si>
  <si>
    <t>TP/AEN/BV-07-C</t>
  </si>
  <si>
    <t>Scripts/Qual/LE_Privacy/HCI_commands_1.pl</t>
  </si>
  <si>
    <t xml:space="preserve">dut </t>
  </si>
  <si>
    <t>TP/AEN/BV-06-C</t>
  </si>
  <si>
    <t>Scripts/Qual/LE_Privacy/HCI_commands_2.pl</t>
  </si>
  <si>
    <t>TP/CM/BV-01-C</t>
  </si>
  <si>
    <t>TP/DDI/SCN/BV-13-C</t>
  </si>
  <si>
    <t>Scripts/Qual/LE_Privacy/Privacy_Passive_Scan.pl</t>
  </si>
  <si>
    <t>0x00000000000000000000000000000000</t>
  </si>
  <si>
    <t>0x03</t>
  </si>
  <si>
    <t>TP/DDI/SCN/BV-14-C</t>
  </si>
  <si>
    <t>Scripts/Qual/LE_Privacy/Privacy_Passive_Scan_Filter.pl</t>
  </si>
  <si>
    <t>TP/DDI/SCN/BV-15-C</t>
  </si>
  <si>
    <t>Scripts/Qual/LE_Privacy/Privacy_Active_Scan.pl</t>
  </si>
  <si>
    <t>TP/DDI/SCN/BV-16-C</t>
  </si>
  <si>
    <t>TP/DDI/SCN/BV-17-C</t>
  </si>
  <si>
    <t>TP/DDI/SCN/BV-18-C</t>
  </si>
  <si>
    <t>Scripts/Qual/LE_Privacy/Privacy_Active_Scan_Diff_IRK_RPubA.pl</t>
  </si>
  <si>
    <t>TP/DDI/SCN/BI-03-C</t>
  </si>
  <si>
    <t>Scripts/Qual/LE_Privacy/TP_DDI_SCN_BI-03-C.pl</t>
  </si>
  <si>
    <t>TP/CON/INI/BV-08-C</t>
  </si>
  <si>
    <t>Scripts/Qual/LE_Privacy/Privacy_Connect_DirAdv_REF_adv.pl</t>
  </si>
  <si>
    <t>TP/CON/INI/BV-09-C</t>
  </si>
  <si>
    <t>TP/CON/INI/BV-10-C</t>
  </si>
  <si>
    <t>TP/CON/INI/BV-11-C</t>
  </si>
  <si>
    <t>TP/CON/INI/BV-12-C</t>
  </si>
  <si>
    <t>Scripts/Qual/LE_Privacy/Privacy_Connect_Adv_Ref.pl</t>
  </si>
  <si>
    <t>TP/SEC/ADV/BV-02-C</t>
  </si>
  <si>
    <t>Scripts/Qual/LE_Privacy/Privacy_Advertise_UUT_Scan_REF.pl</t>
  </si>
  <si>
    <t xml:space="preserve">0x03 </t>
  </si>
  <si>
    <t>TP/SEC/ADV/BV-03-C</t>
  </si>
  <si>
    <t>Scripts/Qual/LE_Privacy/TP_SEC_ADV_BV-03-C.pl</t>
  </si>
  <si>
    <t>TP/SEC/ADV/BV-04-C</t>
  </si>
  <si>
    <t>TP/SEC/ADV/BV-05-C</t>
  </si>
  <si>
    <t>TP/SEC/ADV/BV-07-C</t>
  </si>
  <si>
    <t>Scripts/Qual/LE_Privacy/Privacy_Connect_Adv_UUT.pl</t>
  </si>
  <si>
    <t>TP/SEC/ADV/BV-06-C</t>
  </si>
  <si>
    <t>Scripts/Qual/LE_Privacy/TP_SEC_ADV_BV-06-C.pl</t>
  </si>
  <si>
    <t>TP/SEC/ADV/BV-08-C</t>
  </si>
  <si>
    <t>Scripts/Qual/LE_Privacy/Privacy_Connect_Adv_UUT_Filter.pl</t>
  </si>
  <si>
    <t>TP/SEC/ADV/BV-09-C</t>
  </si>
  <si>
    <t>TP/SEC/ADV/BV-10-C</t>
  </si>
  <si>
    <t>Scripts/Qual/LE_Privacy/Privacy_Connect_Adv_UUT_Filter_case10.pl</t>
  </si>
  <si>
    <t>TP/SEC/ADV/BV-11-C</t>
  </si>
  <si>
    <t>Scripts/Qual/LE_Privacy/Privacy_Connect_DirAdv_UUT_Filter.pl</t>
  </si>
  <si>
    <t>TP/SEC/ADV/BV-12-C</t>
  </si>
  <si>
    <t>TP/SEC/ADV/BV-13-C</t>
  </si>
  <si>
    <t>TP/SEC/ADV/BV-14-C</t>
  </si>
  <si>
    <t>Scripts/Qual/LE_Privacy/Privacy_Connect_Adv_Ref_filter_case14.pl</t>
  </si>
  <si>
    <t>TP/SEC/MAS/BV-12-C</t>
  </si>
  <si>
    <t>Scripts/Qual/LE_Privacy/TP_SEC_MAS_BV-12-C.pl</t>
  </si>
  <si>
    <t>YES</t>
  </si>
  <si>
    <t>M</t>
  </si>
  <si>
    <t>0x0020</t>
  </si>
  <si>
    <t>TP/SEC/MAS/BV-13-C</t>
  </si>
  <si>
    <t>Scripts/Qual/LE_Privacy/TP_SEC_MAS_BV-13-C.pl</t>
  </si>
  <si>
    <t>TP/SEC/MAS/BV-14-C</t>
  </si>
  <si>
    <t>Scripts/Qual/LE_Privacy/TP_SEC_MAS_BV-14-C.pl</t>
  </si>
  <si>
    <t>TP/ENC/BV-26-C</t>
  </si>
  <si>
    <t>Scripts/Qual/AES/Accept_Initiate_AES_CCM_Encryption.pl</t>
  </si>
  <si>
    <t>TP/ENC/BV-33-C</t>
  </si>
  <si>
    <t>Scripts/Qual/AES/Accept_Initiate_AES_CCM_Encryption_legacy_host.pl</t>
  </si>
  <si>
    <t xml:space="preserve">TP/LIH/BV-135-C </t>
  </si>
  <si>
    <t>Scripts/Qual/AES/AES_Encryption_SCO_fail.pl</t>
  </si>
  <si>
    <t>0x03C4</t>
  </si>
  <si>
    <t>TP/LIH/BV-137-C </t>
  </si>
  <si>
    <t>Scripts/Qual/AES/TP_LIH_BV-137-C.pl</t>
  </si>
  <si>
    <t>TP/LIH/BV-139-C</t>
  </si>
  <si>
    <t>TP/LIH/BV-141-C</t>
  </si>
  <si>
    <t>Scripts/Qual/AES/TP_LIH_BV-141-C.pl</t>
  </si>
  <si>
    <t>TP/ENC/BV-37-C</t>
  </si>
  <si>
    <t>Scripts/Qual/AES/Enc_Change_link_key.pl</t>
  </si>
  <si>
    <t>TP/ENC/BV-38-C</t>
  </si>
  <si>
    <t>TP/ENC/BV-39-C</t>
  </si>
  <si>
    <t>TP/ENC/BV-40-C</t>
  </si>
  <si>
    <t>TP/ENC/BV-34-C</t>
  </si>
  <si>
    <t>TP/ENC/BV-50-C</t>
  </si>
  <si>
    <t>TP/ENC/BV-25-C</t>
  </si>
  <si>
    <t>TP/ENC/BV-35-C</t>
  </si>
  <si>
    <t>Scripts/Qual/AES/AES_Enc_Stop.pl</t>
  </si>
  <si>
    <t>TP/LIH/BV-138-C</t>
  </si>
  <si>
    <t>TP/LIH/BV-134-C</t>
  </si>
  <si>
    <t>TP/AUT/BV-14-C</t>
  </si>
  <si>
    <t>Scripts/Qual/AES/Secure_Auth_IUT_Responder.pl</t>
  </si>
  <si>
    <t>TP/AUT/BV-15-C</t>
  </si>
  <si>
    <t>TP/AUT/BV-16-C</t>
  </si>
  <si>
    <t>Scripts/Qual/AES/Secure_Auth_IUT_Initiator.pl</t>
  </si>
  <si>
    <t>TP/AUT/BV-17-C</t>
  </si>
  <si>
    <t>TP/ENC/BV-41-C</t>
  </si>
  <si>
    <t>Scripts/Qual/AES/AES_Enc_Pause_Resume_Master_Initiated.pl</t>
  </si>
  <si>
    <t>TP/ENC/BV-42-C</t>
  </si>
  <si>
    <t>Scripts/Qual/AES/AES_Enc_Pause_Resume_Slave_UUT_Slave_Initiated.pl</t>
  </si>
  <si>
    <t>TP/ENC/BV-43-C</t>
  </si>
  <si>
    <t>Scripts/Qual/AES/AES_Enc_Pause_Resume_Master_UUT_Slave_Initiated.pl</t>
  </si>
  <si>
    <t>TP/ENC/BV-44-C</t>
  </si>
  <si>
    <t>Scripts/Qual/AES/AES_Enc_Pause_Resume_Slave_UUT_Master_Initiated.pl</t>
  </si>
  <si>
    <t>TP/SP/BV-37-C</t>
  </si>
  <si>
    <t>Scripts/Qual/AES/Secure_Connection_Unauthenticated_Linkkey.pl</t>
  </si>
  <si>
    <t>TP/SP/BV-38-C</t>
  </si>
  <si>
    <t>Scripts/Qual/AES/Secure_Connection_Authenticated_Linkkey.pl</t>
  </si>
  <si>
    <t>TP/SP/BV-39-C</t>
  </si>
  <si>
    <t>Scripts/Qual/AES/Secure_Connection_Host_No_OOB_Data_IUT_Initiator.pl</t>
  </si>
  <si>
    <t>TP/SP/BV-40-C</t>
  </si>
  <si>
    <t>Scripts/Qual/AES/Secure_Conn_Capable_ControllerHost_Legacy_Remote.pl</t>
  </si>
  <si>
    <t>TP/SP/BV-41-C</t>
  </si>
  <si>
    <t>Scripts/Qual/AES/Numeric_Comparison_IUT_Initiator.pl</t>
  </si>
  <si>
    <t>TP/SP/BV-42-C</t>
  </si>
  <si>
    <t>Scripts/Qual/AES/Numeric_Comparison_IUT_Responder.pl</t>
  </si>
  <si>
    <t>TP/SP/BV-43-C</t>
  </si>
  <si>
    <t>Scripts/Qual/AES/Numeric_Comparison_IUT_Initiator_Failure_on_Initiator.pl</t>
  </si>
  <si>
    <t>TP/SP/BV-44-C</t>
  </si>
  <si>
    <t>Scripts/Qual/AES/Numeric_Comparison_IUT_Responder_Failure_on_Initiator.pl</t>
  </si>
  <si>
    <t>TP/SP/BV-45-C</t>
  </si>
  <si>
    <t>Scripts/Qual/AES/Numeric_Comparison_IUT_Initiator_Failure_on_Responder.pl</t>
  </si>
  <si>
    <t>TP/SP/BV-46-C</t>
  </si>
  <si>
    <t>Scripts/Qual/AES/Numeric_Comparison_IUT_Responder_Failure_on_Responder.pl</t>
  </si>
  <si>
    <t>TP/SP/BV-47-C</t>
  </si>
  <si>
    <t>Scripts/Qual/AES/Numeric_Comparison_IUT_Initiator_Pairing_on_Encrypyted_link.pl</t>
  </si>
  <si>
    <t>TP/SP/BV-48-C</t>
  </si>
  <si>
    <t>Scripts/Qual/AES/Pass_key_Entry_IUT_Initiator.pl</t>
  </si>
  <si>
    <t>TP/SP/BV-49-C</t>
  </si>
  <si>
    <t>Scripts/Qual/AES/Passkey_Entry_IUT_Responder.pl</t>
  </si>
  <si>
    <t>TP_SP_BV-50-C</t>
  </si>
  <si>
    <t>Scripts/Qual/AES/Passkey_Entry_Initiator_Failure.pl</t>
  </si>
  <si>
    <t>TP_SP_BV-51-C</t>
  </si>
  <si>
    <t>Scripts/Qual/AES/Passkey_Entry_Responder_Failure_on_initiator.pl</t>
  </si>
  <si>
    <t>TP_SP_BV-52-C</t>
  </si>
  <si>
    <t>Scripts/Qual/AES/Passkey_Entry_Initiator_Failure_on_Responder.pl</t>
  </si>
  <si>
    <t>TP_SP_BV-53-C</t>
  </si>
  <si>
    <t>Scripts/Qual/AES/Passkey_Entry_Responder_Failure_on_Responder.pl</t>
  </si>
  <si>
    <t>TP_SP_BV-54-C</t>
  </si>
  <si>
    <t>Scripts/Qual/AES/OOB_Data_IUT_Initiator_IUT_with_Data_success.pl</t>
  </si>
  <si>
    <t>dut_</t>
  </si>
  <si>
    <t>TP_SP_BV-55-C</t>
  </si>
  <si>
    <t>Scripts/Qual/AES/OOB_Data_IUT_Responder_IUT_with_Data_success.pl</t>
  </si>
  <si>
    <t>TP_SP_BV-56-C</t>
  </si>
  <si>
    <t>Scripts/Qual/AES/OOB_Data_IUT_Initiator_Ref_with_Data_success.pl</t>
  </si>
  <si>
    <t>TP_SP_BV-57-C</t>
  </si>
  <si>
    <t>Scripts/Qual/AES/OOB_Data_IUT_Responder_Ref_with_Data_success.pl</t>
  </si>
  <si>
    <t>TP_SP_BV-58-C</t>
  </si>
  <si>
    <t>TP_SP_BV-59-C</t>
  </si>
  <si>
    <t>Scripts/Qual/AES/OOB_Data_IUT_Responder_both_Data_Success.pl</t>
  </si>
  <si>
    <t>TP_SP_BV-60-C</t>
  </si>
  <si>
    <t>Scripts/Qual/AES/OOB_Data_IUT_Initiator_IUT_Data_Failure.pl</t>
  </si>
  <si>
    <t>TP_SP_BV-61-C</t>
  </si>
  <si>
    <t>Scripts/Qual/AES/OOB_Data_IUT_Responder_IUT_Data_Failure.pl</t>
  </si>
  <si>
    <t>TP_SP_BV-62-C</t>
  </si>
  <si>
    <t>TP_SP_BV-63-C</t>
  </si>
  <si>
    <t>TP_SP_BV-64-C</t>
  </si>
  <si>
    <t>Scripts/Qual/AES/Simple_pairing_debug_mode.pl</t>
  </si>
  <si>
    <t>TP_SP_BV-65-C</t>
  </si>
  <si>
    <t>TP/ENC/BV-28-C</t>
  </si>
  <si>
    <t>TP/ENC/BV-27-C</t>
  </si>
  <si>
    <t>TP/ENC/BV-36-C</t>
  </si>
  <si>
    <t>TP_PROT_COD_BV-30-C</t>
  </si>
  <si>
    <t>Scripts/Qual/AES/Encryption_Packet_Acl.pl</t>
  </si>
  <si>
    <t>0x330E</t>
  </si>
  <si>
    <t>TP_PROT_COD_BV-32-C</t>
  </si>
  <si>
    <t>0x3706</t>
  </si>
  <si>
    <t>TP_PROT_COD_BV-34-C</t>
  </si>
  <si>
    <t>0x7306</t>
  </si>
  <si>
    <t>TP_PROT_COD_BV-31-C</t>
  </si>
  <si>
    <t>0x3316</t>
  </si>
  <si>
    <t>TP_PROT_COD_BV-33-C</t>
  </si>
  <si>
    <t>0x3B06</t>
  </si>
  <si>
    <t>TP_PROT_COD_BV-35-C</t>
  </si>
  <si>
    <t>0xB306</t>
  </si>
  <si>
    <t>TP_PROT_COD_BV-36-C</t>
  </si>
  <si>
    <t>0x3304</t>
  </si>
  <si>
    <t>TP_PROT_COD_BV-37-C</t>
  </si>
  <si>
    <t>0x3206</t>
  </si>
  <si>
    <t>TP_PROT_COD_BV-38-C</t>
  </si>
  <si>
    <t>0x2306</t>
  </si>
  <si>
    <t>TP_PROT_COD_BV-39-C</t>
  </si>
  <si>
    <t>0x3302</t>
  </si>
  <si>
    <t>TP_PROT_COD_BV-40-C</t>
  </si>
  <si>
    <t>0x3106</t>
  </si>
  <si>
    <t>TP_PROT_COD_BV-41-C</t>
  </si>
  <si>
    <t>0x1306</t>
  </si>
  <si>
    <t>TP_PROT_COD_BV-42-C</t>
  </si>
  <si>
    <t>Scripts/Qual/AES/Encryption_Packet_Sco.pl</t>
  </si>
  <si>
    <t>Check the audio at the ref's side codec by providing input to its input port</t>
  </si>
  <si>
    <t>PCM-NBS settings, CA2 as ref</t>
  </si>
  <si>
    <t>PCM_PCM</t>
  </si>
  <si>
    <t>M_M</t>
  </si>
  <si>
    <t>EV3</t>
  </si>
  <si>
    <t>0x060</t>
  </si>
  <si>
    <t>0x0007</t>
  </si>
  <si>
    <t>TP_PROT_COD_BV-43-C</t>
  </si>
  <si>
    <t>EV4</t>
  </si>
  <si>
    <t>0xffff</t>
  </si>
  <si>
    <t>TP_PROT_COD_BV-44-C</t>
  </si>
  <si>
    <t>EV5</t>
  </si>
  <si>
    <t>TP_PROT_COD_BV-45-C</t>
  </si>
  <si>
    <t>2-EV3</t>
  </si>
  <si>
    <t>TP_PROT_COD_BV-46-C</t>
  </si>
  <si>
    <t>2-EV5</t>
  </si>
  <si>
    <t>TP_PROT_COD_BV-47-C</t>
  </si>
  <si>
    <t>3-EV3</t>
  </si>
  <si>
    <t>TP_PROT_COD_BV-48-C</t>
  </si>
  <si>
    <t>3-EV5</t>
  </si>
  <si>
    <t>Pause_Resume_IUT_S_M_ini_RS_E0</t>
  </si>
  <si>
    <t>Scripts/Qual/AES/AES_Enc_Pause_Resume_Slave_UUT_Master_Initiated_TP_ENC_BV_24C.pl</t>
  </si>
  <si>
    <t>Combating_forged_ack_AES-CCM_Enc</t>
  </si>
  <si>
    <t>Scripts/Qual/AES/LMP_Ping_req_res.pl</t>
  </si>
  <si>
    <t>Responding_to_LMP_ping_req_AES-CCM_Enc</t>
  </si>
  <si>
    <t>No_response_to_LMP_ping_req</t>
  </si>
  <si>
    <t>Scripts/Qual/AES/LMP_Ping_req_no_res.pl</t>
  </si>
  <si>
    <t>Tester-1</t>
  </si>
  <si>
    <t>Modified_Authentication_Payload_Timeout</t>
  </si>
  <si>
    <t>Scripts/Qual/AES/LMP_Ping_req_res_time.pl</t>
  </si>
  <si>
    <t>0x0064</t>
  </si>
  <si>
    <t>TP/ENC/BV-45-C</t>
  </si>
  <si>
    <t>Scripts/Qual/AES/Encryption_Packet_Acl_NoBroadcast.pl</t>
  </si>
  <si>
    <t>Combating_forged_acknowledgements_AES-CCM_Enc</t>
  </si>
  <si>
    <t>SCO_Connection_creation_fails_AES-CCM_enc</t>
  </si>
  <si>
    <t>TP/PROT/ARQ/BV-38-C</t>
  </si>
  <si>
    <t>Scripts/Qual/AES/PROC_ARQ_BV_38_C.pl</t>
  </si>
  <si>
    <t>Need FPGA platform as Ref</t>
  </si>
  <si>
    <t xml:space="preserve">AES </t>
  </si>
  <si>
    <t>TP/PROT/ARQ/BV-39-C</t>
  </si>
  <si>
    <t>Scripts/Qual/AES/PROC_ARQ_BV_39_C.pl</t>
  </si>
  <si>
    <t>TP/PROT/ARQ/BV-42-C</t>
  </si>
  <si>
    <t>Scripts/Qual/AES/PROC_ARQ_BV_42_C.pl</t>
  </si>
  <si>
    <t>TP_PROT_ARQ_BV-43-C</t>
  </si>
  <si>
    <t>Scripts/Qual/AES/PROC_ARQ_BV_43_C.pl</t>
  </si>
  <si>
    <t>TP_PROT_ARQ_BV-44-C</t>
  </si>
  <si>
    <t>Scripts/Qual/AES/PROC_ARQ_BV_44_C.pl</t>
  </si>
  <si>
    <t>TP_PROT_ARQ_BV-45-C</t>
  </si>
  <si>
    <t>Scripts/Qual/AES/PROC_ARQ_BV_45_C.pl</t>
  </si>
  <si>
    <t>TP_PROT_ARQ_BV-46-C</t>
  </si>
  <si>
    <t>Scripts/Qual/AES/PROC_ARQ_BV_46_C.pl</t>
  </si>
  <si>
    <t>CA2 as ref</t>
  </si>
  <si>
    <t>TP/PROT/ARQ/BV-47-C</t>
  </si>
  <si>
    <t>Scripts/Qual/AES/PROC_ARQ_BV_47_C.pl</t>
  </si>
  <si>
    <t>TP/PROT/ARQ/BV-48-C</t>
  </si>
  <si>
    <t>Scripts/Qual/AES/PROC_ARQ_BV_48_C.pl</t>
  </si>
  <si>
    <t>TP/PROT/ARQ/BV-49-C</t>
  </si>
  <si>
    <t>Scripts/Qual/AES/PROC_ARQ_BV_49_C.pl</t>
  </si>
  <si>
    <t>TP_PROT_ARQ_BV-40-C</t>
  </si>
  <si>
    <t>Scripts/Qual/AES/PROC_ARQ_BV_40_C.pl</t>
  </si>
  <si>
    <t>TP_PROT_ARQ_BV-41-C</t>
  </si>
  <si>
    <t>Scripts/Qual/AES/PROC_ARQ_BV_41_C.pl</t>
  </si>
  <si>
    <t>TP/PROT/CON/BV-10-C</t>
  </si>
  <si>
    <t>Scripts/Qual/AES/PROC_CON_BV_10_C.pl</t>
  </si>
  <si>
    <t>PCM_PCM M_M EV3 0x00 0x60 0x00 0xffff</t>
  </si>
  <si>
    <t>TP_PROT_CON_BV-11-C</t>
  </si>
  <si>
    <t>Scripts/Qual/AES/PROC_CON_BV_11_C.pl</t>
  </si>
  <si>
    <t>TP_PROT_CON_BV-13-C</t>
  </si>
  <si>
    <t>Scripts/Qual/AES/PROC_CON_BV_13_C.pl</t>
  </si>
  <si>
    <t>TP_PROT_CON_BV-14-C</t>
  </si>
  <si>
    <t>Scripts/Qual/AES/PROC_CON_BV_14_C.pl</t>
  </si>
  <si>
    <t>TP/ENC/BV-29-C</t>
  </si>
  <si>
    <t>TP/ENC/BV-30-C</t>
  </si>
  <si>
    <t>TP/ENC/BV-31-C</t>
  </si>
  <si>
    <t>TP/ENC/BV-32-C</t>
  </si>
  <si>
    <t>TP/ENC/BV-46-C</t>
  </si>
  <si>
    <t>TP/ENC/BV-47-C</t>
  </si>
  <si>
    <t>TP/ENC/BV-48-C</t>
  </si>
  <si>
    <t>TP/ENC/BV-49-C</t>
  </si>
  <si>
    <t>TP/ENC/BV-05-C_Legacy</t>
  </si>
  <si>
    <t>TP/ENC/BV-05-C_AES_CCM</t>
  </si>
  <si>
    <t>TP/ENC/BV-07-C</t>
  </si>
  <si>
    <t>TP/ENC/BV-10-C</t>
  </si>
  <si>
    <t>TP/SEC/SLA/BV-01-C</t>
  </si>
  <si>
    <t>Scripts/Qual/AES/TP_SEC_SLA_BV-01-C.pl</t>
  </si>
  <si>
    <t>LL_TIM_SCN_BV-02-C</t>
  </si>
  <si>
    <t>Scripts/Qual/AES/LL_TIM_SCN_BV-02-C.pl</t>
  </si>
  <si>
    <t>Lower Tester Required</t>
  </si>
  <si>
    <t>LL_TIM_SCN_BV-03-C</t>
  </si>
  <si>
    <t>Scripts/Qual/AES/LL_TIM_SCN_BV-03-C.pl</t>
  </si>
  <si>
    <t>LL_DDI_SCN_BV-24-C</t>
  </si>
  <si>
    <t>Scripts/Qual/AES/LL_DDI_SCN_BV-24-C.pl</t>
  </si>
  <si>
    <t>For scanrspdata to 191 it can work, for scanrspdata to max, mrvl can only support max=255byte if use mrvl as lower tester, it’s not recommended since IUT need check max scanrsp data more than 255</t>
  </si>
  <si>
    <t>LL_CON_MAS_BV-81-C</t>
  </si>
  <si>
    <t>Scripts/Qual/AES/LL_CON_MAS_BV-81-C.pl</t>
  </si>
  <si>
    <t>LL_CON_MAS_BV-82-C</t>
  </si>
  <si>
    <t>Scripts/Qual/AES/LL_CON_MAS_BV-82-C.pl</t>
  </si>
  <si>
    <t>TP/CCO/BV-09-C</t>
  </si>
  <si>
    <t>Script/Qual/DLE/TP_CCO_BV-09-C.pl</t>
  </si>
  <si>
    <t xml:space="preserve">0x0020 </t>
  </si>
  <si>
    <t>TP/CCO/BV-10-C</t>
  </si>
  <si>
    <t>Script/Qual/DLE/TP_CCO_BV-10-C.pl</t>
  </si>
  <si>
    <t>TP/CCO/BV-11-C</t>
  </si>
  <si>
    <t>Script/Qual/DLE/TP_CCO_BV-11-C.pl</t>
  </si>
  <si>
    <t>TP/CON/MAS/BV-36-C</t>
  </si>
  <si>
    <t>Scripts/Qual/DLE/DATA_Leng_Min_Dut_M_Ref_Intiate.pl</t>
  </si>
  <si>
    <t>TP/CON/MAS/BV-37-C</t>
  </si>
  <si>
    <t>Scripts/Qual/DLE/TP_CON_MAS_BV_37_C.pl</t>
  </si>
  <si>
    <t>TP/CON/MAS/BV-38-C</t>
  </si>
  <si>
    <t>Scripts/Qual/DLE/TP_CON_MAS_BV_38_C.pl</t>
  </si>
  <si>
    <t>TP/CON/MAS/BV-39-C</t>
  </si>
  <si>
    <t>Scripts/Qual/DLE/DATA_Leng_Max_Dut_M_Ref_Intiate.pl</t>
  </si>
  <si>
    <t>TP/CON/MAS/BV-40-C</t>
  </si>
  <si>
    <t>Scripts/Qual/DLE/Data_Length_Not_Support.pl</t>
  </si>
  <si>
    <t>TP/CON/SLA/BV-35-C</t>
  </si>
  <si>
    <t>Scripts/Qual/DLE/DATA_Leng_Min_Dut_S_Ref_Intiate.pl</t>
  </si>
  <si>
    <t>TP/CON/SLA/BV-36-C</t>
  </si>
  <si>
    <t>Scripts/Qual/DLE/TP_CON_SLA_BV_36_C.pl</t>
  </si>
  <si>
    <t>TP/CON/SLA/BV-37-C</t>
  </si>
  <si>
    <t>Scripts/Qual/DLE/TP_CON_SLA_BV_37_C.pl</t>
  </si>
  <si>
    <t>TP/CON/SLA/BV-38-C</t>
  </si>
  <si>
    <t>Scripts/Qual/DLE/DATA_Leng_Max_Dut_S_Ref_Intiate.pl</t>
  </si>
  <si>
    <t>TP/CON/SLA/BV-39-C</t>
  </si>
  <si>
    <t>References used</t>
  </si>
  <si>
    <t>Parameter3</t>
  </si>
  <si>
    <t>Parameter4</t>
  </si>
  <si>
    <t>Parameter5</t>
  </si>
  <si>
    <t>Parameter6</t>
  </si>
  <si>
    <t>Parameter7</t>
  </si>
  <si>
    <t>Parameter8</t>
  </si>
  <si>
    <t>LE 2Mbps Qualification</t>
  </si>
  <si>
    <t>TP/CCO/BV-15-C</t>
  </si>
  <si>
    <t>Marvell - CA2; KF2 ; SCBT</t>
  </si>
  <si>
    <t>Scripts/LE_2Mbps_IOP/TP_CCO_BV_15_C.pl</t>
  </si>
  <si>
    <t>LE Set Default PHY Command</t>
  </si>
  <si>
    <t>TP/DDI/ADV/BV-20-C</t>
  </si>
  <si>
    <t>Scripts/LE_2Mbps_IOP/TP_DDI_ADV_BV_20_C.pl</t>
  </si>
  <si>
    <t>Advertising Always at 1 Ms/s</t>
  </si>
  <si>
    <t>TP/CM/BV-03-C</t>
  </si>
  <si>
    <t>Scripts/LE_2Mbps_IOP/TP_CM_BV_03_C.pl</t>
  </si>
  <si>
    <t>LE Read PHY Command</t>
  </si>
  <si>
    <t>0x0006</t>
  </si>
  <si>
    <t>TP/CON/MAS/BV-41-C</t>
  </si>
  <si>
    <t>Scripts/LE_2Mbps_IOP/TP_CON_MAS_BV_41_C.pl</t>
  </si>
  <si>
    <t>Initiating PHY Update Procedure</t>
  </si>
  <si>
    <t>TP/CON/MAS/BV-43-C</t>
  </si>
  <si>
    <t>Scripts/LE_2Mbps_IOP/TP_CON_MAS_BV_43_C.pl</t>
  </si>
  <si>
    <t>Responding to PHY Update Procedure</t>
  </si>
  <si>
    <t>TP/CON/MAS/BV-45-C</t>
  </si>
  <si>
    <t>Scripts/LE_2Mbps_IOP/TP_CON_MAS_BV_45_C.pl</t>
  </si>
  <si>
    <t>Handling Protocol Collision – Same Procedure</t>
  </si>
  <si>
    <t>TP/CON/MAS/BV-46-C</t>
  </si>
  <si>
    <t>Scripts/LE_2Mbps_IOP/TP_CON_MAS_BV_46_C.pl</t>
  </si>
  <si>
    <t>Protocol Timeout for PHY Update Procedure</t>
  </si>
  <si>
    <t>TP/CON/MAS/BV-47-C</t>
  </si>
  <si>
    <t>Scripts/LE_2Mbps_IOP/TP_CON_MAS_BV_47_C.pl</t>
  </si>
  <si>
    <t>Handling Protocol Collision – Different Procedure – Channel Map</t>
  </si>
  <si>
    <t>TP/CON/MAS/BV-48-C</t>
  </si>
  <si>
    <t>Scripts/LE_2Mbps_IOP/TP_CON_MAS_BV_48_C.pl</t>
  </si>
  <si>
    <t>Handling Protocol Collision – Different Procedure – Connection Parameters</t>
  </si>
  <si>
    <t>TP/CON/MAS/BV-49-C</t>
  </si>
  <si>
    <t>Scripts/LE_2Mbps_IOP/TP_CON_MAS_BV_49_C.pl</t>
  </si>
  <si>
    <t>Initiating PHY Update Procedure – Packet Time Restrictions</t>
  </si>
  <si>
    <t>TP/CON/MAS/BV-50-C</t>
  </si>
  <si>
    <t>Scripts/LE_2Mbps_IOP/TP_CON_MAS_BV_50_C.pl</t>
  </si>
  <si>
    <t>Responding to PHY Update Procedure – Packet Time Restrictions</t>
  </si>
  <si>
    <t>TP/CON/MAS/BV-51-C</t>
  </si>
  <si>
    <t>Scripts/LE_2Mbps_IOP/TP_CON_MAS_BV_51_C.pl</t>
  </si>
  <si>
    <t>Initiating PHY Update Procedure – No Common PHY, LE Coded</t>
  </si>
  <si>
    <t>TP/CON/SLA/BI-09-C</t>
  </si>
  <si>
    <t>Scripts/LE_2Mbps_IOP/TP_CON_SLA_BI_09_C.pl</t>
  </si>
  <si>
    <t>Responding to PHY Update Procedure – Instant In Past</t>
  </si>
  <si>
    <t>TP/CON/SLA/BV-40-C</t>
  </si>
  <si>
    <t>Scripts/LE_2Mbps_IOP/TP_CON_SLA_BV_40_C.pl</t>
  </si>
  <si>
    <t>TP/CON/SLA/BV-42-C</t>
  </si>
  <si>
    <t>Scripts/LE_2Mbps_IOP/TP_CON_SLA_BV_42_C.pl</t>
  </si>
  <si>
    <t>TP/CON/SLA/BV-44-C</t>
  </si>
  <si>
    <t>Scripts/LE_2Mbps_IOP/TP_CON_SLA_BV_44_C.pl</t>
  </si>
  <si>
    <t>TP/CON/SLA/BV-45-C</t>
  </si>
  <si>
    <t>Scripts/LE_2Mbps_IOP/TP_CON_SLA_BV_45_C.pl</t>
  </si>
  <si>
    <t>TP/CON/SLA/BV-46-C</t>
  </si>
  <si>
    <t>Scripts/LE_2Mbps_IOP/TP_CON_SLA_BV_46_C.pl</t>
  </si>
  <si>
    <t>TP/CON/SLA/BV-47-C</t>
  </si>
  <si>
    <t>Scripts/LE_2Mbps_IOP/TP_CON_SLA_BV_47_C.pl</t>
  </si>
  <si>
    <t>TP/CON/SLA/BV-48-C</t>
  </si>
  <si>
    <t>Scripts/LE_2Mbps_IOP/TP_CON_SLA_BV_48_C.pl</t>
  </si>
  <si>
    <t>Handling Protocol Collision – Different Procedure – Connection Update</t>
  </si>
  <si>
    <t>TP/CON/SLA/BV-49-C</t>
  </si>
  <si>
    <t>Scripts/LE_2Mbps_IOP/TP_CON_SLA_BV_49_C.pl</t>
  </si>
  <si>
    <t>TP/CON/SLA/BV-50-C</t>
  </si>
  <si>
    <t>Scripts/LE_2Mbps_IOP/TP_CON_SLA_BV_50_C.pl</t>
  </si>
  <si>
    <t>TP/CON/SLA/BV-51-C</t>
  </si>
  <si>
    <t>Scripts/LE_2Mbps_IOP/TP_CON_SLA_BV_51_C.pl</t>
  </si>
  <si>
    <t>Protocol Timeout for PHY Update Procedure – No Update Request</t>
  </si>
  <si>
    <t>TP/CON/SLA/BV-52-C</t>
  </si>
  <si>
    <t>Scripts/LE_2Mbps_IOP/TP_CON_SLA_BV_52_C.pl</t>
  </si>
  <si>
    <t>TP/CON/SLA/BV-53-C</t>
  </si>
  <si>
    <t>Scripts/LE_2Mbps_IOP/TP_CON_SLA_BV_53_C.pl</t>
  </si>
  <si>
    <t>Responding to PHY Update Procedure – Packet Time Restrictions, No Change</t>
  </si>
  <si>
    <t>TP/CON/MAS/BV-23-C</t>
  </si>
  <si>
    <t>Scripts/Qual/LLT/TP_CON_SLA_BV-22-C.pl</t>
  </si>
  <si>
    <t>TP/CON/MAS/BV-24-C</t>
  </si>
  <si>
    <t>Scripts/Qual/LLT/TP_CON_MAS_BV-24-C.pl</t>
  </si>
  <si>
    <t>TP/CON/MAS/BV-25-C</t>
  </si>
  <si>
    <t>Scripts/Qual/LLT/TP_CON_MAS_BV-25-C.pl</t>
  </si>
  <si>
    <t>dut-ref1-0x0006-0x0006-0x0000-0x01C0-0x0002-0x0002</t>
  </si>
  <si>
    <t>M-0x0006-0x0010-0x01-0x00</t>
  </si>
  <si>
    <t>TP/CON/MAS/BV-26-C</t>
  </si>
  <si>
    <t>Scripts/Qual/LLT/TP_CON_MAS_BV-26-C.pl</t>
  </si>
  <si>
    <t>TP/CON/MAS/BV-27-C</t>
  </si>
  <si>
    <t>Scripts/Qual/LLT/TP_CON_MAS_BV-27-C.pl</t>
  </si>
  <si>
    <t>dut-ref1-0x0006-0x0006-0x0000-0x0C80-0x0002-0x0002</t>
  </si>
  <si>
    <t>TP/CON/MAS/BV-28-C</t>
  </si>
  <si>
    <t>Scripts/Qual/LLT/TP_CON_MAS_BV-28-C.pl</t>
  </si>
  <si>
    <t>TP/CON/MAS/BV-29-C</t>
  </si>
  <si>
    <t>Scripts/Qual/LLT/TP_CON_MAS_BV-34-C.pl</t>
  </si>
  <si>
    <t>TP/CON/MAS/BV-30-C</t>
  </si>
  <si>
    <t>Scripts/Qual/LLT/TP_CON_SLA_BV-32-C.pl</t>
  </si>
  <si>
    <t>ref1-dut-0x0006-0x0006-0x0000-0x012C-0x0002-0x0002</t>
  </si>
  <si>
    <t>ref1-dut-0x0C80-0x0C80-0x0000-0x0C80-0x0002-0x0002</t>
  </si>
  <si>
    <t>M-0x0008-0x0008-0x00-0x00</t>
  </si>
  <si>
    <t>TP/CON/MAS/BV-31-C</t>
  </si>
  <si>
    <t>TP/CON/MAS/BV-32-C</t>
  </si>
  <si>
    <t>ref1-dut-0x0020-0x0020-0x0000-0x0C80-0x0002-0x0002</t>
  </si>
  <si>
    <t>M-0x0006-0x0006-0x00-0x00</t>
  </si>
  <si>
    <t>TP/CON/MAS/BV-33-C</t>
  </si>
  <si>
    <t>ref1-dut-0x0006-0x0006-0x0000-0x012C-0x0002-0x002</t>
  </si>
  <si>
    <t>TP/CON/MAS/BV-34-C</t>
  </si>
  <si>
    <t>TP/CON/MAS/BV-35-C</t>
  </si>
  <si>
    <t>Scripts/Qual/LLT/TP_CON_MAS_BV-35-C.pl</t>
  </si>
  <si>
    <t>TP/CON/SLA/BV-22-C</t>
  </si>
  <si>
    <t>TP/CON/SLA/BV-23-C</t>
  </si>
  <si>
    <t>Scripts/Qual/LLT/TP_CON_SLA_BV-23-C.pl</t>
  </si>
  <si>
    <t>TP/CON/SLA/BV-24-C</t>
  </si>
  <si>
    <t>Scripts/Qual/LLT/TP_CON_SLA_BV-24-C.pl</t>
  </si>
  <si>
    <t>TP/CON/SLA/BV-25-C</t>
  </si>
  <si>
    <t>Scripts/Qual/LLT/TP_CON_SLA_BV-25-C.pl</t>
  </si>
  <si>
    <t>S-0x0006-0x0010-0x01-0x00</t>
  </si>
  <si>
    <t>TP/CON/SLA/BV-26-C</t>
  </si>
  <si>
    <t>Scripts/Qual/LLT/TP_CON_SLA_BV-26-C.pl</t>
  </si>
  <si>
    <t>TP/CON/SLA/BV-27-C</t>
  </si>
  <si>
    <t>Scripts/Qual/LLT/TP_CON_SLA_BV-27-C.pl</t>
  </si>
  <si>
    <t>TP/CON/SLA/BV-28-C</t>
  </si>
  <si>
    <t>Scripts/Qual/LLT/TP_CON_SLA_BV-28-C.pl</t>
  </si>
  <si>
    <t>TP/CON/SLA/BV-29-C</t>
  </si>
  <si>
    <t>S-0x0008-0x0008-0x00-0x00</t>
  </si>
  <si>
    <t>TP/CON/SLA/BV-30-C</t>
  </si>
  <si>
    <t>ref1-dut-0x0008-0x0008-0x0000-0x0c80-0x0006-0x0006</t>
  </si>
  <si>
    <t>TP/CON/SLA/BV-31-C</t>
  </si>
  <si>
    <t>TP/CON/SLA/BV-32-C</t>
  </si>
  <si>
    <t>ref-dut-0x0006-0x0006-0x0000-0x012C-0x0002-0x0002</t>
  </si>
  <si>
    <t>TP/CON/SLA/BV-33-C</t>
  </si>
  <si>
    <t>Scripts/Qual/LLT/TP_CON_SLA_BV-33-C.pl</t>
  </si>
  <si>
    <t>TP/CON/SLA/BV-34-C</t>
  </si>
  <si>
    <t>Scripts/Qual/LLT/TP_CON_SLA_BV_34-C.pl</t>
  </si>
  <si>
    <t>TP/CON/SLA/BI-05-C</t>
  </si>
  <si>
    <t>Scripts/Qual/LLT/TP_CON_SLA_BI-05-C.pl</t>
  </si>
  <si>
    <t>TP/CON/SLA/BI-08-C</t>
  </si>
  <si>
    <t>Scripts/Qual/LLT/TP_CON_SLA_BI-08-C.pl</t>
  </si>
  <si>
    <t>dut-ref1-0x0004-0x0004-0x0000-0x0C80-0x0002-0x0002</t>
  </si>
  <si>
    <t>S-0x0006-0x0010-0x00-0x00</t>
  </si>
  <si>
    <t>TP/CON/MAS/BI-05-C</t>
  </si>
  <si>
    <t>Scripts/Qual/LLT/TP_CON_MAS_BI-05-C.pl</t>
  </si>
  <si>
    <t>TP/CON/MAS/BI-06-C</t>
  </si>
  <si>
    <t>M-0x0006-0x0010-0x00-0x00</t>
  </si>
  <si>
    <t>TP/CON/SLA/BI-07-C</t>
  </si>
  <si>
    <t>S-0x0006-0x0006-0x00-0x00</t>
  </si>
  <si>
    <t>Test No.</t>
  </si>
  <si>
    <t>Test Case</t>
  </si>
  <si>
    <t xml:space="preserve">Refernce used </t>
  </si>
  <si>
    <t>A/M</t>
  </si>
  <si>
    <t>Test Script</t>
  </si>
  <si>
    <t>BT5.1 Qualification with errata 10734 fix</t>
  </si>
  <si>
    <t xml:space="preserve">OTA log analysis needed taken by Sodera </t>
  </si>
  <si>
    <t>Tx Device</t>
  </si>
  <si>
    <t>Rx Device</t>
  </si>
  <si>
    <t>Encryption</t>
  </si>
  <si>
    <t>X-Coordinate</t>
  </si>
  <si>
    <t>Y-Coordinate</t>
  </si>
  <si>
    <t>DHKey</t>
  </si>
  <si>
    <t>LMP SP/BI-01-C_Round1</t>
  </si>
  <si>
    <t>CA2 (Attacker FW)</t>
  </si>
  <si>
    <t>Semi- Auto</t>
  </si>
  <si>
    <t>Scripts/BT_VU/Numeric_Comparison.pl</t>
  </si>
  <si>
    <r>
      <rPr>
        <b/>
        <sz val="10"/>
        <color rgb="FFF79646"/>
        <rFont val="Calibri"/>
        <family val="2"/>
        <charset val="1"/>
      </rPr>
      <t xml:space="preserve">Pass verdict for all TCs:
</t>
    </r>
    <r>
      <rPr>
        <sz val="10"/>
        <color rgb="FFF79646"/>
        <rFont val="Calibri"/>
        <family val="2"/>
        <charset val="1"/>
      </rPr>
      <t xml:space="preserve">
•	The IUT responds to the LT’s LMP_dhkey_check PDU with an LMP_not_accepted PDU with error code Authentication Failure (0x05).
•	The IUT sends an HCI_Simple_Pairing_Complete Event with an error code different than success (0x00).
•	If TSPX_new_key_failed_count &gt; 0, a different public key is used by the IUT after at most TSPX_new_key_failed_count pairings. (validated for case 1 only where public key gets changed after 3rd failure pairing attempt)
</t>
    </r>
    <r>
      <rPr>
        <b/>
        <sz val="10"/>
        <color rgb="FFF79646"/>
        <rFont val="Calibri"/>
        <family val="2"/>
        <charset val="1"/>
      </rPr>
      <t xml:space="preserve">Attacker location:
</t>
    </r>
    <r>
      <rPr>
        <sz val="10"/>
        <color rgb="FFF79646"/>
        <rFont val="Calibri"/>
        <family val="2"/>
        <charset val="1"/>
      </rPr>
      <t>\\mipl-btqa\Users\BT_QA_Document\Testplan_And_Docs\Feature Testplan\BT5.1_BT_Security_Vulnerability\Errata 10734 fix\Release_used_DUT_Attacker\</t>
    </r>
  </si>
  <si>
    <t>E0</t>
  </si>
  <si>
    <t>LMP SP/BI-01-C_Round2</t>
  </si>
  <si>
    <t>LMP SP/BI-01-C_Round3</t>
  </si>
  <si>
    <t>LMP SP/BI-01-C_Round4</t>
  </si>
  <si>
    <t>LMP SP/BI-02-C_Round1</t>
  </si>
  <si>
    <t>LMP SP/BI-02-C_Round2</t>
  </si>
  <si>
    <t>LMP SP/BI-02-C_Round3</t>
  </si>
  <si>
    <t>LMP SP/BI-02-C_Round4</t>
  </si>
  <si>
    <t>LMP SP/BI-03-C_Round1</t>
  </si>
  <si>
    <t>Scripts/BT_VU/Passkey_Entry.pl</t>
  </si>
  <si>
    <t>LMP SP/BI-03-C_Round2</t>
  </si>
  <si>
    <t>LMP SP/BI-03-C_Round3</t>
  </si>
  <si>
    <t>LMP SP/BI-03-C_Round4</t>
  </si>
  <si>
    <t>LMP SP/BI-04-C_Round1</t>
  </si>
  <si>
    <t>LMP SP/BI-04-C_Round2</t>
  </si>
  <si>
    <t>LMP SP/BI-04-C_Round3</t>
  </si>
  <si>
    <t>LMP SP/BI-04-C_Round4</t>
  </si>
  <si>
    <t>LMP SP/BI-05-C_Round1</t>
  </si>
  <si>
    <t>Scripts/BT_VU/OOB_Data_Initiator_E0.pl</t>
  </si>
  <si>
    <t>LMP SP/BI-05-C_Round2</t>
  </si>
  <si>
    <t>LMP SP/BI-05-C_Round3</t>
  </si>
  <si>
    <t>LMP SP/BI-05-C_Round4</t>
  </si>
  <si>
    <t>LMP SP/BI-06-C_Round1</t>
  </si>
  <si>
    <t>Scripts/BT_VU/OOB_Data_Responder_E0.pl</t>
  </si>
  <si>
    <t>LMP SP/BI-06-C_Round2</t>
  </si>
  <si>
    <t>LMP SP/BI-06-C_Round3</t>
  </si>
  <si>
    <t>LMP SP/BI-06-C_Round4</t>
  </si>
  <si>
    <t>LMP SP/BI-07-C_Round1</t>
  </si>
  <si>
    <t>LMP SP/BI-07-C_Round2</t>
  </si>
  <si>
    <t>LMP SP/BI-07-C_Round3</t>
  </si>
  <si>
    <t>LMP SP/BI-07-C_Round4</t>
  </si>
  <si>
    <t>LMP SP/BI-08-C_Round1</t>
  </si>
  <si>
    <t>LMP SP/BI-08-C_Round2</t>
  </si>
  <si>
    <t>LMP SP/BI-08-C_Round3</t>
  </si>
  <si>
    <t>LMP SP/BI-08-C_Round4</t>
  </si>
  <si>
    <t>LMP SP/BI-09-C_Round1</t>
  </si>
  <si>
    <t>LMP SP/BI-09-C_Round2</t>
  </si>
  <si>
    <t>LMP SP/BI-09-C_Round3</t>
  </si>
  <si>
    <t>LMP SP/BI-09-C_Round4</t>
  </si>
  <si>
    <t>LMP SP/BI-10-C_Round1</t>
  </si>
  <si>
    <t>LMP SP/BI-10-C_Round2</t>
  </si>
  <si>
    <t>LMP SP/BI-10-C_Round3</t>
  </si>
  <si>
    <t>LMP SP/BI-10-C_Round4</t>
  </si>
  <si>
    <t>LMP SP/BI-11-C_Round1</t>
  </si>
  <si>
    <t>Scripts/BT_VU/OOB_Data_Initiator_AES.pl</t>
  </si>
  <si>
    <t>LMP SP/BI-11-C_Round2</t>
  </si>
  <si>
    <t>LMP SP/BI-11-C_Round3</t>
  </si>
  <si>
    <t>LMP SP/BI-11-C_Round4</t>
  </si>
  <si>
    <t>LMP SP/BI-12-C_Round1</t>
  </si>
  <si>
    <t>Scripts/BT_VU/OOB_Data_Responder_AES.pl</t>
  </si>
  <si>
    <t>LMP SP/BI-12-C_Round2</t>
  </si>
  <si>
    <t>LMP SP/BI-12-C_Round3</t>
  </si>
  <si>
    <t>LMP SP/BI-12-C_Round4</t>
  </si>
  <si>
    <t>Vulnerability of Key Negotiation [KNOB]</t>
  </si>
  <si>
    <t>DUT role</t>
  </si>
  <si>
    <t>Requested keysize</t>
  </si>
  <si>
    <t>LMP/ENC/BV-TBD01-C_Round1</t>
  </si>
  <si>
    <t>CA2 (any official release)</t>
  </si>
  <si>
    <t>Scripts/BT_VU/Numeric_Comparison_KNOB_E0.pl</t>
  </si>
  <si>
    <r>
      <rPr>
        <b/>
        <sz val="10"/>
        <color rgb="FFF79646"/>
        <rFont val="Calibri"/>
        <family val="2"/>
        <charset val="1"/>
      </rPr>
      <t>Pass verdict for all TCs</t>
    </r>
    <r>
      <rPr>
        <sz val="10"/>
        <color rgb="FFF79646"/>
        <rFont val="Calibri"/>
        <family val="2"/>
        <charset val="1"/>
      </rPr>
      <t>:
•	IUT correctly reports the negotiated encryption key size for each accepted key size value, if HCI Read Encryption Key Size Command is supported.
•	If (Requested KS of REF &lt;7), DUT sends an LMP_not_accepted PDU with the error code Unsupported LMP Parameter Value (0x20) and the devices shall not communicate using encryption.</t>
    </r>
  </si>
  <si>
    <t>S</t>
  </si>
  <si>
    <t>LMP/ENC/BV-TBD01-C_Round2</t>
  </si>
  <si>
    <t>0a</t>
  </si>
  <si>
    <t>LMP/ENC/BV-TBD01-C_Round3</t>
  </si>
  <si>
    <t>LMP/ENC/BV-TBD02-C_Round1</t>
  </si>
  <si>
    <t>Scripts/BT_VU/Numeric_Comparison_KNOB_AES.pl</t>
  </si>
  <si>
    <t>LMP/ENC/BV-TBD02-C_Round2</t>
  </si>
  <si>
    <t>LMP/ENC/BV-TBD02-C_Round3</t>
  </si>
  <si>
    <t>LMP/ENC/BV-TBD03-C_Round1</t>
  </si>
  <si>
    <t>LMP/ENC/BV-TBD03-C_Round2</t>
  </si>
  <si>
    <t>LMP/ENC/BV-TBD03-C_Round3</t>
  </si>
  <si>
    <t>LMP/ENC/BV-TBD04-C_Round1</t>
  </si>
  <si>
    <t>LMP/ENC/BV-TBD04-C_Round2</t>
  </si>
  <si>
    <t>LMP/ENC/BV-TBD04-C_Round3</t>
  </si>
  <si>
    <r>
      <rPr>
        <b/>
        <sz val="14"/>
        <color rgb="FF8064A2"/>
        <rFont val="Calibri"/>
        <family val="2"/>
        <charset val="1"/>
      </rPr>
      <t>Important Note:</t>
    </r>
    <r>
      <rPr>
        <sz val="14"/>
        <color rgb="FF000000"/>
        <rFont val="Calibri"/>
        <family val="2"/>
        <charset val="1"/>
      </rPr>
      <t xml:space="preserve"> </t>
    </r>
  </si>
  <si>
    <t xml:space="preserve">Round 1 : Generate valid public key and set Ycoordinalte= 0 &amp; Lower Tester_DHKey= 0 </t>
  </si>
  <si>
    <t>Round 2 : Generate valid public key and set Ycoordinalte= 0 &amp; Lower Tester_DHKey= Computed</t>
  </si>
  <si>
    <t>Round 3 : Generate valid public key and flip a bit in ycoordinate &amp; Lower Tester_DHKey= Computed</t>
  </si>
  <si>
    <t xml:space="preserve">Round 4 : Public Key coordinates (0,0) &amp; Lower Tester_DHKey= 0 </t>
  </si>
  <si>
    <t xml:space="preserve">Using single attacker FW by changing the Parameter no. 4, 5 &amp; 6 (X-Coordinate, Y-Coordinate, DHkey) 
</t>
  </si>
  <si>
    <t>mentioned in table are able to validate BT_VU feature for all 4 rounds.</t>
  </si>
  <si>
    <t>Round 1 : Accepting the suggested key size (KS = [16,1])</t>
  </si>
  <si>
    <t>Round 2 : Negotiating the key size (KS &gt;  but not equal to [16,7])</t>
  </si>
  <si>
    <t>Round 3 : Rejecting the suggested key size (KS &lt; [16,7] )</t>
  </si>
  <si>
    <t>Comments:</t>
  </si>
  <si>
    <t>Variable</t>
  </si>
  <si>
    <t>Value</t>
  </si>
  <si>
    <t>Details</t>
  </si>
  <si>
    <t>Test Suite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</si>
</sst>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9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9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0"/>
      <color rgb="FF1F497D"/>
      <name val="Calibri"/>
      <family val="2"/>
      <charset val="1"/>
    </font>
    <font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F79646"/>
      <name val="Calibri"/>
      <family val="2"/>
      <charset val="1"/>
    </font>
    <font>
      <sz val="10"/>
      <color rgb="FFF79646"/>
      <name val="Calibri"/>
      <family val="2"/>
      <charset val="1"/>
    </font>
    <font>
      <b/>
      <sz val="10"/>
      <color rgb="FF339966"/>
      <name val="Arial"/>
      <family val="2"/>
      <charset val="1"/>
    </font>
    <font>
      <sz val="10"/>
      <color rgb="FFFF0000"/>
      <name val="Arial"/>
      <family val="2"/>
      <charset val="1"/>
    </font>
    <font>
      <b/>
      <sz val="14"/>
      <color rgb="FF8064A2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0"/>
      <color rgb="FF002060"/>
      <name val="Calibri"/>
      <family val="2"/>
      <charset val="1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sz val="8"/>
      <name val="Calibri"/>
      <family val="2"/>
    </font>
    <font>
      <i/>
      <sz val="8"/>
      <color indexed="3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B8CCE4"/>
      </patternFill>
    </fill>
    <fill>
      <patternFill patternType="solid">
        <fgColor rgb="FF3366FF"/>
        <bgColor rgb="FF0066CC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DE9D9"/>
      </patternFill>
    </fill>
    <fill>
      <patternFill patternType="solid">
        <fgColor rgb="FFFAC090"/>
        <bgColor rgb="FFFFC7CE"/>
      </patternFill>
    </fill>
    <fill>
      <patternFill patternType="solid">
        <fgColor rgb="FFB9CDE5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333399"/>
      </patternFill>
    </fill>
    <fill>
      <patternFill patternType="solid">
        <fgColor rgb="FFB8CCE4"/>
        <bgColor rgb="FFB9CDE5"/>
      </patternFill>
    </fill>
    <fill>
      <patternFill patternType="solid">
        <fgColor rgb="FFFDE9D9"/>
        <bgColor rgb="FFFFFFFF"/>
      </patternFill>
    </fill>
    <fill>
      <patternFill patternType="solid">
        <fgColor rgb="FF333399"/>
        <bgColor rgb="FF1F497D"/>
      </patternFill>
    </fill>
    <fill>
      <patternFill patternType="solid">
        <fgColor rgb="FFC0C0C0"/>
        <bgColor rgb="FFB8CCE4"/>
      </patternFill>
    </fill>
    <fill>
      <patternFill patternType="solid">
        <fgColor indexed="30"/>
        <bgColor indexed="21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/>
      <diagonal/>
    </border>
    <border>
      <left style="thin">
        <color rgb="FF333300"/>
      </left>
      <right/>
      <top style="thin">
        <color rgb="FF3333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660066"/>
      </left>
      <right style="thin">
        <color rgb="FF660066"/>
      </right>
      <top style="thin">
        <color rgb="FF660066"/>
      </top>
      <bottom style="thin">
        <color rgb="FF66006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17" fillId="0" borderId="1" xfId="1" applyFont="1" applyBorder="1" applyAlignment="1" applyProtection="1">
      <alignment horizontal="left" vertical="top" wrapText="1"/>
      <protection hidden="1"/>
    </xf>
    <xf numFmtId="0" fontId="2" fillId="0" borderId="0" xfId="0" applyFont="1"/>
    <xf numFmtId="49" fontId="2" fillId="0" borderId="1" xfId="0" applyNumberFormat="1" applyFont="1" applyBorder="1" applyAlignment="1" applyProtection="1">
      <alignment wrapText="1"/>
      <protection hidden="1"/>
    </xf>
    <xf numFmtId="49" fontId="2" fillId="0" borderId="1" xfId="0" applyNumberFormat="1" applyFont="1" applyBorder="1" applyAlignment="1" applyProtection="1">
      <protection hidden="1"/>
    </xf>
    <xf numFmtId="49" fontId="2" fillId="0" borderId="0" xfId="0" applyNumberFormat="1" applyFont="1" applyAlignment="1" applyProtection="1">
      <protection hidden="1"/>
    </xf>
    <xf numFmtId="0" fontId="2" fillId="0" borderId="0" xfId="0" applyFont="1" applyAlignment="1"/>
    <xf numFmtId="49" fontId="2" fillId="0" borderId="2" xfId="0" applyNumberFormat="1" applyFont="1" applyBorder="1" applyAlignment="1" applyProtection="1">
      <alignment horizontal="left"/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3" fillId="0" borderId="0" xfId="0" applyFont="1"/>
    <xf numFmtId="49" fontId="3" fillId="2" borderId="4" xfId="0" applyNumberFormat="1" applyFont="1" applyFill="1" applyBorder="1" applyAlignment="1" applyProtection="1">
      <alignment horizontal="left"/>
      <protection hidden="1"/>
    </xf>
    <xf numFmtId="0" fontId="3" fillId="0" borderId="4" xfId="0" applyFont="1" applyBorder="1"/>
    <xf numFmtId="0" fontId="3" fillId="0" borderId="0" xfId="0" applyFont="1" applyBorder="1" applyAlignment="1" applyProtection="1">
      <alignment horizontal="left"/>
      <protection hidden="1"/>
    </xf>
    <xf numFmtId="0" fontId="4" fillId="3" borderId="5" xfId="0" applyFont="1" applyFill="1" applyBorder="1" applyAlignment="1">
      <alignment vertical="center"/>
    </xf>
    <xf numFmtId="49" fontId="3" fillId="4" borderId="6" xfId="0" applyNumberFormat="1" applyFont="1" applyFill="1" applyBorder="1" applyAlignment="1" applyProtection="1">
      <alignment horizontal="left"/>
      <protection hidden="1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7" xfId="0" applyFont="1" applyBorder="1"/>
    <xf numFmtId="10" fontId="5" fillId="5" borderId="7" xfId="0" applyNumberFormat="1" applyFont="1" applyFill="1" applyBorder="1" applyAlignment="1">
      <alignment vertical="center"/>
    </xf>
    <xf numFmtId="0" fontId="5" fillId="0" borderId="8" xfId="0" applyFont="1" applyBorder="1" applyAlignment="1" applyProtection="1">
      <alignment horizontal="left"/>
      <protection hidden="1"/>
    </xf>
    <xf numFmtId="0" fontId="5" fillId="0" borderId="8" xfId="0" applyFont="1" applyBorder="1"/>
    <xf numFmtId="10" fontId="5" fillId="5" borderId="8" xfId="0" applyNumberFormat="1" applyFont="1" applyFill="1" applyBorder="1" applyAlignment="1">
      <alignment vertical="center"/>
    </xf>
    <xf numFmtId="0" fontId="5" fillId="0" borderId="1" xfId="0" applyFont="1" applyBorder="1" applyAlignment="1" applyProtection="1">
      <alignment horizontal="left"/>
      <protection hidden="1"/>
    </xf>
    <xf numFmtId="0" fontId="5" fillId="0" borderId="1" xfId="0" applyFont="1" applyBorder="1"/>
    <xf numFmtId="10" fontId="5" fillId="5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0" fontId="6" fillId="4" borderId="1" xfId="0" applyNumberFormat="1" applyFont="1" applyFill="1" applyBorder="1" applyAlignment="1">
      <alignment vertical="center"/>
    </xf>
    <xf numFmtId="0" fontId="7" fillId="6" borderId="0" xfId="0" applyFont="1" applyFill="1" applyBorder="1"/>
    <xf numFmtId="0" fontId="3" fillId="6" borderId="0" xfId="0" applyFont="1" applyFill="1"/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 wrapText="1"/>
    </xf>
    <xf numFmtId="49" fontId="8" fillId="2" borderId="6" xfId="0" applyNumberFormat="1" applyFont="1" applyFill="1" applyBorder="1" applyAlignment="1" applyProtection="1">
      <alignment horizontal="center"/>
      <protection hidden="1"/>
    </xf>
    <xf numFmtId="49" fontId="8" fillId="2" borderId="9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Border="1"/>
    <xf numFmtId="0" fontId="8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49" fontId="8" fillId="2" borderId="10" xfId="0" applyNumberFormat="1" applyFont="1" applyFill="1" applyBorder="1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left"/>
      <protection hidden="1"/>
    </xf>
    <xf numFmtId="0" fontId="8" fillId="5" borderId="1" xfId="0" applyFont="1" applyFill="1" applyBorder="1"/>
    <xf numFmtId="0" fontId="2" fillId="5" borderId="1" xfId="0" applyFont="1" applyFill="1" applyBorder="1" applyAlignment="1" applyProtection="1"/>
    <xf numFmtId="0" fontId="11" fillId="7" borderId="1" xfId="0" applyFont="1" applyFill="1" applyBorder="1"/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 applyProtection="1">
      <alignment horizontal="left"/>
      <protection hidden="1"/>
    </xf>
    <xf numFmtId="0" fontId="8" fillId="8" borderId="1" xfId="0" applyFont="1" applyFill="1" applyBorder="1" applyAlignment="1">
      <alignment wrapText="1"/>
    </xf>
    <xf numFmtId="0" fontId="8" fillId="8" borderId="1" xfId="0" applyFont="1" applyFill="1" applyBorder="1"/>
    <xf numFmtId="0" fontId="2" fillId="8" borderId="1" xfId="0" applyFont="1" applyFill="1" applyBorder="1" applyAlignment="1" applyProtection="1"/>
    <xf numFmtId="0" fontId="8" fillId="8" borderId="1" xfId="0" applyFont="1" applyFill="1" applyBorder="1" applyAlignment="1">
      <alignment horizontal="center"/>
    </xf>
    <xf numFmtId="0" fontId="10" fillId="8" borderId="1" xfId="0" applyFont="1" applyFill="1" applyBorder="1"/>
    <xf numFmtId="0" fontId="0" fillId="0" borderId="11" xfId="0" applyBorder="1" applyAlignment="1" applyProtection="1">
      <alignment horizontal="left"/>
      <protection hidden="1"/>
    </xf>
    <xf numFmtId="49" fontId="12" fillId="5" borderId="12" xfId="0" applyNumberFormat="1" applyFont="1" applyFill="1" applyBorder="1" applyAlignment="1" applyProtection="1">
      <alignment horizontal="left"/>
      <protection hidden="1"/>
    </xf>
    <xf numFmtId="0" fontId="0" fillId="0" borderId="0" xfId="0" applyAlignment="1">
      <alignment horizontal="center"/>
    </xf>
    <xf numFmtId="0" fontId="13" fillId="9" borderId="1" xfId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 applyProtection="1">
      <alignment horizontal="center"/>
      <protection hidden="1"/>
    </xf>
    <xf numFmtId="0" fontId="14" fillId="11" borderId="1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3" xfId="0" applyFont="1" applyBorder="1" applyAlignment="1"/>
    <xf numFmtId="0" fontId="8" fillId="0" borderId="13" xfId="0" applyFont="1" applyBorder="1"/>
    <xf numFmtId="0" fontId="0" fillId="0" borderId="0" xfId="0" applyBorder="1"/>
    <xf numFmtId="0" fontId="16" fillId="12" borderId="1" xfId="1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left" vertical="center"/>
    </xf>
    <xf numFmtId="0" fontId="14" fillId="13" borderId="7" xfId="0" applyFont="1" applyFill="1" applyBorder="1" applyAlignment="1">
      <alignment horizontal="center" vertical="center" wrapText="1"/>
    </xf>
    <xf numFmtId="0" fontId="2" fillId="0" borderId="1" xfId="1" applyFont="1" applyBorder="1" applyAlignment="1" applyProtection="1">
      <alignment vertical="top"/>
      <protection hidden="1"/>
    </xf>
    <xf numFmtId="0" fontId="8" fillId="0" borderId="1" xfId="1" applyFont="1" applyBorder="1" applyAlignment="1" applyProtection="1">
      <alignment horizontal="left"/>
      <protection hidden="1"/>
    </xf>
    <xf numFmtId="0" fontId="2" fillId="0" borderId="1" xfId="1" applyFont="1" applyBorder="1" applyAlignment="1" applyProtection="1">
      <alignment horizontal="left" vertical="top"/>
      <protection hidden="1"/>
    </xf>
    <xf numFmtId="0" fontId="1" fillId="0" borderId="0" xfId="1" applyBorder="1" applyAlignment="1" applyProtection="1">
      <alignment horizontal="left" vertical="top"/>
      <protection hidden="1"/>
    </xf>
    <xf numFmtId="0" fontId="14" fillId="13" borderId="8" xfId="0" applyFont="1" applyFill="1" applyBorder="1" applyAlignment="1">
      <alignment vertical="top"/>
    </xf>
    <xf numFmtId="0" fontId="14" fillId="13" borderId="8" xfId="0" applyFont="1" applyFill="1" applyBorder="1" applyAlignment="1">
      <alignment horizontal="left" vertical="center"/>
    </xf>
    <xf numFmtId="0" fontId="14" fillId="13" borderId="8" xfId="0" applyFont="1" applyFill="1" applyBorder="1" applyAlignment="1">
      <alignment horizontal="center" vertical="center"/>
    </xf>
    <xf numFmtId="0" fontId="2" fillId="0" borderId="1" xfId="1" applyFont="1" applyBorder="1" applyAlignment="1" applyProtection="1">
      <alignment vertical="top"/>
      <protection hidden="1"/>
    </xf>
    <xf numFmtId="0" fontId="1" fillId="0" borderId="0" xfId="1" applyBorder="1" applyAlignment="1" applyProtection="1">
      <alignment horizontal="left"/>
      <protection hidden="1"/>
    </xf>
    <xf numFmtId="0" fontId="19" fillId="0" borderId="0" xfId="1" applyFont="1" applyBorder="1" applyAlignment="1" applyProtection="1">
      <alignment horizontal="left"/>
      <protection hidden="1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1" fillId="0" borderId="0" xfId="1" applyBorder="1" applyAlignment="1" applyProtection="1">
      <alignment horizontal="left"/>
      <protection hidden="1"/>
    </xf>
    <xf numFmtId="0" fontId="20" fillId="0" borderId="0" xfId="1" applyFont="1" applyBorder="1" applyAlignment="1" applyProtection="1">
      <alignment horizontal="left" vertical="top" wrapText="1"/>
      <protection hidden="1"/>
    </xf>
    <xf numFmtId="0" fontId="0" fillId="0" borderId="0" xfId="0" applyBorder="1" applyAlignment="1">
      <alignment horizontal="left" vertical="top"/>
    </xf>
    <xf numFmtId="0" fontId="21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3" fillId="13" borderId="19" xfId="0" applyFont="1" applyFill="1" applyBorder="1" applyAlignment="1">
      <alignment horizontal="left" vertical="center"/>
    </xf>
    <xf numFmtId="0" fontId="0" fillId="0" borderId="17" xfId="0" applyFont="1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2" fillId="0" borderId="15" xfId="0" applyFont="1" applyBorder="1" applyAlignment="1">
      <alignment vertical="center"/>
    </xf>
    <xf numFmtId="0" fontId="0" fillId="0" borderId="0" xfId="0" applyBorder="1" applyAlignment="1"/>
    <xf numFmtId="0" fontId="24" fillId="0" borderId="0" xfId="0" applyFont="1" applyAlignment="1" applyProtection="1">
      <alignment horizontal="left" vertical="center"/>
      <protection hidden="1"/>
    </xf>
    <xf numFmtId="0" fontId="25" fillId="14" borderId="23" xfId="0" applyFont="1" applyFill="1" applyBorder="1" applyAlignment="1">
      <alignment horizontal="center" vertical="center"/>
    </xf>
    <xf numFmtId="49" fontId="24" fillId="0" borderId="0" xfId="0" applyNumberFormat="1" applyFont="1" applyAlignment="1" applyProtection="1">
      <alignment horizontal="center" vertical="center"/>
      <protection hidden="1"/>
    </xf>
    <xf numFmtId="0" fontId="26" fillId="0" borderId="0" xfId="0" applyFont="1"/>
    <xf numFmtId="49" fontId="27" fillId="0" borderId="24" xfId="0" applyNumberFormat="1" applyFont="1" applyBorder="1" applyAlignment="1" applyProtection="1">
      <alignment horizontal="left" vertical="center"/>
      <protection hidden="1"/>
    </xf>
    <xf numFmtId="49" fontId="24" fillId="0" borderId="24" xfId="0" applyNumberFormat="1" applyFont="1" applyBorder="1" applyAlignment="1" applyProtection="1">
      <alignment horizontal="center" vertical="center"/>
      <protection hidden="1"/>
    </xf>
    <xf numFmtId="49" fontId="24" fillId="0" borderId="24" xfId="0" applyNumberFormat="1" applyFont="1" applyBorder="1" applyAlignment="1" applyProtection="1">
      <alignment horizontal="left" vertical="center"/>
      <protection hidden="1"/>
    </xf>
    <xf numFmtId="49" fontId="24" fillId="0" borderId="0" xfId="0" applyNumberFormat="1" applyFont="1" applyAlignment="1" applyProtection="1">
      <alignment horizontal="left" vertical="center"/>
      <protection hidden="1"/>
    </xf>
    <xf numFmtId="49" fontId="26" fillId="15" borderId="24" xfId="0" applyNumberFormat="1" applyFont="1" applyFill="1" applyBorder="1" applyAlignment="1" applyProtection="1">
      <alignment horizontal="left" vertical="center"/>
      <protection hidden="1"/>
    </xf>
  </cellXfs>
  <cellStyles count="2">
    <cellStyle name="Explanatory Text" xfId="1" builtinId="53" customBuiltin="1"/>
    <cellStyle name="Normal" xfId="0" builtinId="0"/>
  </cellStyles>
  <dxfs count="12"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9C0006"/>
      </font>
    </dxf>
    <dxf>
      <font>
        <color rgb="FFFF00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B8CCE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C7CE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8064A2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Normal="100" workbookViewId="0">
      <selection activeCell="A6" sqref="A6:XFD6"/>
    </sheetView>
  </sheetViews>
  <sheetFormatPr defaultRowHeight="14.4" x14ac:dyDescent="0.3"/>
  <cols>
    <col min="1" max="1" width="7.6640625" style="2"/>
    <col min="2" max="2" width="26.88671875" style="2"/>
    <col min="3" max="3" width="34" style="2"/>
    <col min="4" max="4" width="46.109375" style="2"/>
    <col min="5" max="5" width="71.44140625" style="2"/>
    <col min="6" max="6" width="56.109375" style="2"/>
    <col min="7" max="7" width="12.6640625" style="2"/>
    <col min="8" max="10" width="11" style="2"/>
    <col min="11" max="256" width="9.109375" style="2"/>
    <col min="257" max="257" width="7.6640625" style="2"/>
    <col min="258" max="258" width="26.88671875" style="2"/>
    <col min="259" max="259" width="34" style="2"/>
    <col min="260" max="260" width="46.109375" style="2"/>
    <col min="261" max="261" width="71.44140625" style="2"/>
    <col min="262" max="262" width="56.109375" style="2"/>
    <col min="263" max="263" width="12.6640625" style="2"/>
    <col min="264" max="266" width="11" style="2"/>
    <col min="267" max="512" width="9.109375" style="2"/>
    <col min="513" max="513" width="7.6640625" style="2"/>
    <col min="514" max="514" width="26.88671875" style="2"/>
    <col min="515" max="515" width="34" style="2"/>
    <col min="516" max="516" width="46.109375" style="2"/>
    <col min="517" max="517" width="71.44140625" style="2"/>
    <col min="518" max="518" width="56.109375" style="2"/>
    <col min="519" max="519" width="12.6640625" style="2"/>
    <col min="520" max="522" width="11" style="2"/>
    <col min="523" max="768" width="9.109375" style="2"/>
    <col min="769" max="769" width="7.6640625" style="2"/>
    <col min="770" max="770" width="26.88671875" style="2"/>
    <col min="771" max="771" width="34" style="2"/>
    <col min="772" max="772" width="46.109375" style="2"/>
    <col min="773" max="773" width="71.44140625" style="2"/>
    <col min="774" max="774" width="56.109375" style="2"/>
    <col min="775" max="775" width="12.6640625" style="2"/>
    <col min="776" max="778" width="11" style="2"/>
    <col min="779" max="1025" width="9.109375" style="2"/>
  </cols>
  <sheetData>
    <row r="1" spans="1:1025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105" customFormat="1" ht="10.199999999999999" x14ac:dyDescent="0.2">
      <c r="A2" s="102"/>
      <c r="B2" s="103" t="s">
        <v>650</v>
      </c>
      <c r="C2" s="103" t="s">
        <v>651</v>
      </c>
      <c r="D2" s="103" t="s">
        <v>652</v>
      </c>
      <c r="E2" s="104"/>
    </row>
    <row r="3" spans="1:1025" s="105" customFormat="1" ht="10.199999999999999" x14ac:dyDescent="0.2">
      <c r="A3" s="102"/>
      <c r="B3" s="106" t="s">
        <v>653</v>
      </c>
      <c r="C3" s="107"/>
      <c r="D3" s="108"/>
      <c r="E3" s="104"/>
    </row>
    <row r="4" spans="1:1025" s="105" customFormat="1" ht="10.199999999999999" x14ac:dyDescent="0.2">
      <c r="A4" s="109"/>
      <c r="B4" s="110" t="s">
        <v>0</v>
      </c>
      <c r="C4" s="110" t="s">
        <v>1</v>
      </c>
      <c r="D4" s="110" t="s">
        <v>2</v>
      </c>
      <c r="E4" s="104"/>
    </row>
    <row r="5" spans="1:1025" s="105" customFormat="1" ht="10.199999999999999" x14ac:dyDescent="0.2">
      <c r="A5" s="109"/>
      <c r="B5" s="110" t="s">
        <v>3</v>
      </c>
      <c r="C5" s="110" t="s">
        <v>4</v>
      </c>
      <c r="D5" s="110" t="s">
        <v>5</v>
      </c>
      <c r="E5" s="104"/>
    </row>
    <row r="6" spans="1:1025" ht="12.75" customHeight="1" x14ac:dyDescent="0.3">
      <c r="A6"/>
      <c r="B6" s="7" t="s">
        <v>6</v>
      </c>
      <c r="C6" s="8">
        <v>1</v>
      </c>
      <c r="D6" s="3" t="s">
        <v>7</v>
      </c>
      <c r="E6" s="4" t="s">
        <v>8</v>
      </c>
      <c r="F6" s="4"/>
      <c r="G6" s="5"/>
      <c r="H6" s="5"/>
      <c r="I6" s="5"/>
      <c r="J6" s="5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ht="12.75" customHeight="1" x14ac:dyDescent="0.3">
      <c r="A7"/>
      <c r="B7" s="7" t="s">
        <v>9</v>
      </c>
      <c r="C7" s="8">
        <v>1</v>
      </c>
      <c r="D7" s="3" t="s">
        <v>10</v>
      </c>
      <c r="E7" s="4" t="s">
        <v>11</v>
      </c>
      <c r="F7" s="4"/>
      <c r="G7" s="5"/>
      <c r="H7" s="5"/>
      <c r="I7" s="5"/>
      <c r="J7" s="5"/>
      <c r="K7" s="6"/>
      <c r="L7" s="6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ht="12.75" customHeight="1" x14ac:dyDescent="0.3">
      <c r="A8"/>
      <c r="B8" s="7" t="s">
        <v>12</v>
      </c>
      <c r="C8" s="8">
        <v>1</v>
      </c>
      <c r="D8" s="3"/>
      <c r="E8" s="4" t="s">
        <v>13</v>
      </c>
      <c r="F8" s="4"/>
      <c r="G8" s="5"/>
      <c r="H8" s="5"/>
      <c r="I8" s="5"/>
      <c r="J8" s="5"/>
      <c r="K8" s="6"/>
      <c r="L8" s="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ht="12.75" customHeight="1" x14ac:dyDescent="0.3">
      <c r="A9"/>
      <c r="B9" s="7" t="s">
        <v>14</v>
      </c>
      <c r="C9" s="8">
        <v>1</v>
      </c>
      <c r="D9" s="3"/>
      <c r="E9" s="4" t="s">
        <v>15</v>
      </c>
      <c r="F9" s="4"/>
      <c r="G9" s="5"/>
      <c r="H9" s="5"/>
      <c r="I9" s="5"/>
      <c r="J9" s="5"/>
      <c r="K9" s="6"/>
      <c r="L9" s="6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ht="12.75" customHeight="1" x14ac:dyDescent="0.3">
      <c r="A10"/>
      <c r="B10" s="7" t="s">
        <v>16</v>
      </c>
      <c r="C10" s="8">
        <v>1</v>
      </c>
      <c r="D10" s="3"/>
      <c r="E10" s="4" t="s">
        <v>17</v>
      </c>
      <c r="F10" s="4"/>
      <c r="G10" s="5"/>
      <c r="H10" s="5"/>
      <c r="I10" s="5"/>
      <c r="J10" s="5"/>
      <c r="K10" s="6"/>
      <c r="L10" s="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ht="12.75" customHeight="1" x14ac:dyDescent="0.3">
      <c r="A11"/>
      <c r="B11" s="7" t="s">
        <v>18</v>
      </c>
      <c r="C11" s="8">
        <v>1</v>
      </c>
      <c r="D11" s="3"/>
      <c r="E11"/>
      <c r="F11" s="4"/>
      <c r="G11" s="5"/>
      <c r="H11" s="5"/>
      <c r="I11" s="5"/>
      <c r="J11" s="5"/>
      <c r="K11" s="6"/>
      <c r="L11" s="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5" ht="12.75" customHeight="1" x14ac:dyDescent="0.3">
      <c r="A12"/>
      <c r="B12" s="7" t="s">
        <v>19</v>
      </c>
      <c r="C12" s="8">
        <v>1</v>
      </c>
      <c r="D12" s="3"/>
      <c r="E12" s="4"/>
      <c r="F12" s="4"/>
      <c r="G12" s="5"/>
      <c r="H12" s="5"/>
      <c r="I12" s="5"/>
      <c r="J12" s="5"/>
      <c r="K12" s="6"/>
      <c r="L12" s="6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F28" sqref="F28"/>
    </sheetView>
  </sheetViews>
  <sheetFormatPr defaultRowHeight="14.4" x14ac:dyDescent="0.3"/>
  <cols>
    <col min="1" max="1" width="8.5546875"/>
    <col min="2" max="2" width="88.44140625"/>
    <col min="3" max="257" width="8.5546875"/>
    <col min="258" max="258" width="88.44140625"/>
    <col min="259" max="513" width="8.5546875"/>
    <col min="514" max="514" width="88.44140625"/>
    <col min="515" max="769" width="8.5546875"/>
    <col min="770" max="770" width="88.44140625"/>
    <col min="771" max="1025" width="8.5546875"/>
  </cols>
  <sheetData>
    <row r="1" spans="1:1" x14ac:dyDescent="0.3">
      <c r="A1" t="s">
        <v>649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7"/>
  <sheetViews>
    <sheetView showGridLines="0" zoomScaleNormal="100" workbookViewId="0">
      <selection activeCell="L14" sqref="L14"/>
    </sheetView>
  </sheetViews>
  <sheetFormatPr defaultRowHeight="14.4" x14ac:dyDescent="0.3"/>
  <cols>
    <col min="1" max="1" width="26.5546875" style="9"/>
    <col min="2" max="5" width="9.109375" style="9"/>
    <col min="6" max="6" width="10.6640625" style="9"/>
    <col min="7" max="8" width="9.109375" style="9"/>
    <col min="9" max="9" width="13.21875" style="9"/>
    <col min="10" max="13" width="9.109375" style="9"/>
    <col min="14" max="14" width="23.5546875" style="9"/>
    <col min="15" max="256" width="9.109375" style="9"/>
    <col min="257" max="257" width="26.5546875" style="9"/>
    <col min="258" max="261" width="9.109375" style="9"/>
    <col min="262" max="262" width="10.6640625" style="9"/>
    <col min="263" max="264" width="9.109375" style="9"/>
    <col min="265" max="265" width="13.21875" style="9"/>
    <col min="266" max="269" width="9.109375" style="9"/>
    <col min="270" max="270" width="23.5546875" style="9"/>
    <col min="271" max="512" width="9.109375" style="9"/>
    <col min="513" max="513" width="26.5546875" style="9"/>
    <col min="514" max="517" width="9.109375" style="9"/>
    <col min="518" max="518" width="10.6640625" style="9"/>
    <col min="519" max="520" width="9.109375" style="9"/>
    <col min="521" max="521" width="13.21875" style="9"/>
    <col min="522" max="525" width="9.109375" style="9"/>
    <col min="526" max="526" width="23.5546875" style="9"/>
    <col min="527" max="768" width="9.109375" style="9"/>
    <col min="769" max="769" width="26.5546875" style="9"/>
    <col min="770" max="773" width="9.109375" style="9"/>
    <col min="774" max="774" width="10.6640625" style="9"/>
    <col min="775" max="776" width="9.109375" style="9"/>
    <col min="777" max="777" width="13.21875" style="9"/>
    <col min="778" max="781" width="9.109375" style="9"/>
    <col min="782" max="782" width="23.5546875" style="9"/>
    <col min="783" max="1025" width="9.109375" style="9"/>
  </cols>
  <sheetData>
    <row r="1" spans="1:14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3">
      <c r="A2" s="10" t="s">
        <v>20</v>
      </c>
      <c r="B2" s="11"/>
      <c r="C2"/>
      <c r="D2"/>
      <c r="E2"/>
      <c r="F2"/>
      <c r="G2"/>
      <c r="H2"/>
      <c r="I2"/>
      <c r="J2"/>
      <c r="K2"/>
      <c r="L2"/>
      <c r="M2"/>
      <c r="N2"/>
    </row>
    <row r="3" spans="1:14" x14ac:dyDescent="0.3">
      <c r="A3" s="10" t="s">
        <v>21</v>
      </c>
      <c r="B3" s="11"/>
      <c r="C3"/>
      <c r="D3"/>
      <c r="E3"/>
      <c r="F3"/>
      <c r="G3"/>
      <c r="H3"/>
      <c r="I3"/>
      <c r="J3"/>
      <c r="K3"/>
      <c r="L3"/>
      <c r="M3"/>
      <c r="N3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/>
      <c r="K4"/>
      <c r="L4"/>
      <c r="M4"/>
      <c r="N4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/>
      <c r="K5"/>
      <c r="L5"/>
      <c r="M5"/>
      <c r="N5"/>
    </row>
    <row r="6" spans="1:14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3">
      <c r="A7" s="13" t="s">
        <v>22</v>
      </c>
      <c r="B7" s="13" t="s">
        <v>23</v>
      </c>
      <c r="C7" s="13" t="s">
        <v>24</v>
      </c>
      <c r="D7" s="13" t="s">
        <v>25</v>
      </c>
      <c r="E7" s="13" t="s">
        <v>26</v>
      </c>
      <c r="F7" s="13" t="s">
        <v>27</v>
      </c>
      <c r="G7" s="14" t="s">
        <v>28</v>
      </c>
      <c r="H7" s="14" t="s">
        <v>29</v>
      </c>
      <c r="I7" s="14" t="s">
        <v>30</v>
      </c>
      <c r="J7"/>
      <c r="K7"/>
      <c r="L7"/>
      <c r="M7"/>
      <c r="N7"/>
    </row>
    <row r="8" spans="1:14" x14ac:dyDescent="0.3">
      <c r="A8" s="15" t="s">
        <v>31</v>
      </c>
      <c r="B8" s="16">
        <f>COUNTA(Extra!E2:E202)</f>
        <v>10</v>
      </c>
      <c r="C8" s="16">
        <f>COUNTIF(Extra!E2:E700,"PASS")</f>
        <v>0</v>
      </c>
      <c r="D8" s="16">
        <f>COUNTIF(Extra!E2:E700,"FAIL")</f>
        <v>0</v>
      </c>
      <c r="E8" s="16">
        <f>COUNTIF(Extra!F2:F700,"FAIL")</f>
        <v>0</v>
      </c>
      <c r="F8" s="16">
        <f>B8-C8-D8-E8</f>
        <v>10</v>
      </c>
      <c r="G8" s="17">
        <f t="shared" ref="G8:G15" si="0">IF((B8-E8&lt;=0),0,SUM(C8:D8)/(B8-E8))</f>
        <v>0</v>
      </c>
      <c r="H8" s="17">
        <f t="shared" ref="H8:H15" si="1">IF(AND(C8=0,D8=0),0,C8/SUM(C8:D8))</f>
        <v>0</v>
      </c>
      <c r="I8" s="15"/>
      <c r="J8"/>
      <c r="K8"/>
      <c r="L8"/>
      <c r="M8"/>
      <c r="N8"/>
    </row>
    <row r="9" spans="1:14" x14ac:dyDescent="0.3">
      <c r="A9" s="15" t="s">
        <v>32</v>
      </c>
      <c r="B9" s="16">
        <f>COUNTA(LE_Privacy!E3:E205)</f>
        <v>36</v>
      </c>
      <c r="C9" s="16">
        <f>COUNTIF(LE_Privacy!E3:E703,"PASS")</f>
        <v>0</v>
      </c>
      <c r="D9" s="16">
        <f>COUNTIF(LE_Privacy!E3:E703,"FAIL")</f>
        <v>0</v>
      </c>
      <c r="E9" s="16">
        <f>COUNTIF(LE_Privacy!F3:F703,"FAIL")</f>
        <v>0</v>
      </c>
      <c r="F9" s="16">
        <f>B9-C9-D9-E9</f>
        <v>36</v>
      </c>
      <c r="G9" s="17">
        <f t="shared" si="0"/>
        <v>0</v>
      </c>
      <c r="H9" s="17">
        <f t="shared" si="1"/>
        <v>0</v>
      </c>
      <c r="I9" s="15"/>
      <c r="J9"/>
      <c r="K9"/>
      <c r="L9"/>
      <c r="M9"/>
      <c r="N9"/>
    </row>
    <row r="10" spans="1:14" x14ac:dyDescent="0.3">
      <c r="A10" s="15" t="s">
        <v>33</v>
      </c>
      <c r="B10" s="16">
        <f>COUNTA(Data_Length_Ext!E3:E500)</f>
        <v>13</v>
      </c>
      <c r="C10" s="16">
        <f>COUNTIF(Data_Length_Ext!E3:E703,"PASS")</f>
        <v>0</v>
      </c>
      <c r="D10" s="16">
        <f>COUNTIF(Data_Length_Ext!E3:E703,"FAIL")</f>
        <v>0</v>
      </c>
      <c r="E10" s="16">
        <f>COUNTIF(Data_Length_Ext!E4:E703,"NA")</f>
        <v>0</v>
      </c>
      <c r="F10" s="16">
        <f>B10-C10-D10-E10</f>
        <v>13</v>
      </c>
      <c r="G10" s="17">
        <f t="shared" si="0"/>
        <v>0</v>
      </c>
      <c r="H10" s="17">
        <f t="shared" si="1"/>
        <v>0</v>
      </c>
      <c r="I10" s="15"/>
      <c r="J10"/>
      <c r="K10"/>
      <c r="L10"/>
      <c r="M10"/>
      <c r="N10"/>
    </row>
    <row r="11" spans="1:14" x14ac:dyDescent="0.3">
      <c r="A11" s="18" t="s">
        <v>34</v>
      </c>
      <c r="B11" s="19">
        <v>121</v>
      </c>
      <c r="C11" s="19">
        <v>0</v>
      </c>
      <c r="D11" s="19">
        <v>0</v>
      </c>
      <c r="E11" s="19">
        <v>0</v>
      </c>
      <c r="F11" s="19">
        <v>0</v>
      </c>
      <c r="G11" s="20">
        <f t="shared" si="0"/>
        <v>0</v>
      </c>
      <c r="H11" s="20">
        <f t="shared" si="1"/>
        <v>0</v>
      </c>
      <c r="I11" s="18"/>
      <c r="J11"/>
      <c r="K11"/>
      <c r="L11"/>
      <c r="M11"/>
      <c r="N11"/>
    </row>
    <row r="12" spans="1:14" x14ac:dyDescent="0.3">
      <c r="A12" s="21" t="s">
        <v>35</v>
      </c>
      <c r="B12" s="22">
        <f>COUNTA(LE_2Mbps_IOP!C3:C207)</f>
        <v>25</v>
      </c>
      <c r="C12" s="22">
        <f>COUNTIF(LE_2Mbps_IOP!C3:C705,"PASS")</f>
        <v>0</v>
      </c>
      <c r="D12" s="22">
        <f>COUNTIF(LE_2Mbps_IOP!C3:C705,"FAIL")</f>
        <v>0</v>
      </c>
      <c r="E12" s="22">
        <f>COUNTIF(LE_2Mbps_IOP!C6:C705,"NA")</f>
        <v>0</v>
      </c>
      <c r="F12" s="22">
        <f>B12-C12-D12-E12</f>
        <v>25</v>
      </c>
      <c r="G12" s="23">
        <f t="shared" si="0"/>
        <v>0</v>
      </c>
      <c r="H12" s="23">
        <f t="shared" si="1"/>
        <v>0</v>
      </c>
      <c r="I12" s="22"/>
      <c r="J12"/>
      <c r="K12"/>
      <c r="L12"/>
      <c r="M12"/>
      <c r="N12"/>
    </row>
    <row r="13" spans="1:14" x14ac:dyDescent="0.3">
      <c r="A13" s="21" t="s">
        <v>36</v>
      </c>
      <c r="B13" s="22">
        <f>COUNTA(LLT!E3:E209)</f>
        <v>31</v>
      </c>
      <c r="C13" s="22">
        <f>COUNTIF(LLT!E3:E707,"PASS")</f>
        <v>0</v>
      </c>
      <c r="D13" s="22">
        <f>COUNTIF(LLT!E3:E707,"FAIL")</f>
        <v>0</v>
      </c>
      <c r="E13" s="22">
        <f>COUNTIF(LLT!E7:E707,"NA")</f>
        <v>0</v>
      </c>
      <c r="F13" s="22">
        <f>B13-C13-D13-E13</f>
        <v>31</v>
      </c>
      <c r="G13" s="23">
        <f t="shared" si="0"/>
        <v>0</v>
      </c>
      <c r="H13" s="23">
        <f t="shared" si="1"/>
        <v>0</v>
      </c>
      <c r="I13" s="22"/>
      <c r="J13"/>
      <c r="K13"/>
      <c r="L13"/>
      <c r="M13"/>
      <c r="N13"/>
    </row>
    <row r="14" spans="1:14" x14ac:dyDescent="0.3">
      <c r="A14" s="21" t="s">
        <v>37</v>
      </c>
      <c r="B14" s="22">
        <v>60</v>
      </c>
      <c r="C14" s="22">
        <v>0</v>
      </c>
      <c r="D14" s="22">
        <v>0</v>
      </c>
      <c r="E14" s="22">
        <v>0</v>
      </c>
      <c r="F14" s="22">
        <v>61</v>
      </c>
      <c r="G14" s="23">
        <f t="shared" si="0"/>
        <v>0</v>
      </c>
      <c r="H14" s="23">
        <f t="shared" si="1"/>
        <v>0</v>
      </c>
      <c r="I14" s="22"/>
      <c r="J14"/>
      <c r="K14"/>
      <c r="L14"/>
      <c r="M14"/>
      <c r="N14"/>
    </row>
    <row r="15" spans="1:14" x14ac:dyDescent="0.3">
      <c r="A15" s="24" t="s">
        <v>23</v>
      </c>
      <c r="B15" s="24">
        <f>SUM(B9:B13)</f>
        <v>226</v>
      </c>
      <c r="C15" s="24">
        <f>SUM(C9:C13)</f>
        <v>0</v>
      </c>
      <c r="D15" s="24">
        <f>SUM(D9:D13)</f>
        <v>0</v>
      </c>
      <c r="E15" s="24">
        <f>SUM(E9:E13)</f>
        <v>0</v>
      </c>
      <c r="F15" s="24">
        <f>SUM(F9:F13)</f>
        <v>105</v>
      </c>
      <c r="G15" s="25">
        <f t="shared" si="0"/>
        <v>0</v>
      </c>
      <c r="H15" s="25">
        <f t="shared" si="1"/>
        <v>0</v>
      </c>
      <c r="I15" s="24"/>
      <c r="J15"/>
      <c r="K15"/>
      <c r="L15"/>
      <c r="M15"/>
      <c r="N15"/>
    </row>
    <row r="16" spans="1:1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3">
      <c r="A18" s="26" t="s">
        <v>38</v>
      </c>
      <c r="B18" s="26"/>
      <c r="C18" s="26"/>
      <c r="D18" s="26"/>
      <c r="E18" s="26"/>
      <c r="F18" s="27"/>
      <c r="G18" s="27"/>
      <c r="H18" s="27"/>
      <c r="I18" s="27"/>
      <c r="J18" s="26"/>
      <c r="K18" s="26"/>
      <c r="L18" s="26"/>
      <c r="M18" s="26"/>
      <c r="N18" s="26"/>
    </row>
    <row r="19" spans="1:14" x14ac:dyDescent="0.3">
      <c r="A19" s="26" t="s">
        <v>39</v>
      </c>
      <c r="B19" s="26"/>
      <c r="C19" s="26"/>
      <c r="D19" s="26"/>
      <c r="E19" s="26"/>
      <c r="F19" s="27"/>
      <c r="G19" s="27"/>
      <c r="H19" s="27"/>
      <c r="I19" s="27"/>
      <c r="J19" s="26"/>
      <c r="K19" s="26"/>
      <c r="L19" s="26"/>
      <c r="M19" s="26"/>
      <c r="N19" s="26"/>
    </row>
    <row r="20" spans="1:14" x14ac:dyDescent="0.3">
      <c r="A20" s="26" t="s">
        <v>40</v>
      </c>
      <c r="B20" s="26"/>
      <c r="C20" s="26"/>
      <c r="D20" s="26"/>
      <c r="E20" s="26"/>
      <c r="F20" s="27"/>
      <c r="G20" s="27"/>
      <c r="H20" s="27"/>
      <c r="I20" s="27"/>
      <c r="J20" s="26"/>
      <c r="K20" s="26"/>
      <c r="L20" s="26"/>
      <c r="M20" s="26"/>
      <c r="N20" s="26"/>
    </row>
    <row r="21" spans="1:14" x14ac:dyDescent="0.3">
      <c r="A21" s="28" t="s">
        <v>41</v>
      </c>
      <c r="B21" s="26"/>
      <c r="C21" s="26"/>
      <c r="D21" s="26"/>
      <c r="E21" s="26"/>
      <c r="F21" s="27"/>
      <c r="G21" s="27"/>
      <c r="H21" s="27"/>
      <c r="I21" s="27"/>
      <c r="J21" s="28"/>
      <c r="K21" s="26"/>
      <c r="L21" s="26"/>
      <c r="M21" s="26"/>
      <c r="N21" s="26"/>
    </row>
    <row r="22" spans="1:14" ht="24.6" x14ac:dyDescent="0.3">
      <c r="A22" s="29" t="s">
        <v>42</v>
      </c>
      <c r="B22" s="26"/>
      <c r="C22" s="26"/>
      <c r="D22" s="26"/>
      <c r="E22" s="26"/>
      <c r="F22" s="27"/>
      <c r="G22" s="27"/>
      <c r="H22" s="27"/>
      <c r="I22" s="27"/>
      <c r="J22" s="28"/>
      <c r="K22" s="26"/>
      <c r="L22" s="26"/>
      <c r="M22" s="26"/>
      <c r="N22" s="26"/>
    </row>
    <row r="23" spans="1:14" x14ac:dyDescent="0.3">
      <c r="A23" s="28" t="s">
        <v>43</v>
      </c>
      <c r="B23" s="26"/>
      <c r="C23" s="26"/>
      <c r="D23" s="26"/>
      <c r="E23" s="26"/>
      <c r="F23" s="27"/>
      <c r="G23" s="27"/>
      <c r="H23" s="27"/>
      <c r="I23" s="27"/>
      <c r="J23" s="28"/>
      <c r="K23" s="26"/>
      <c r="L23" s="26"/>
      <c r="M23" s="26"/>
      <c r="N23" s="26"/>
    </row>
    <row r="24" spans="1:14" x14ac:dyDescent="0.3">
      <c r="A24" s="28" t="s">
        <v>44</v>
      </c>
      <c r="B24" s="26"/>
      <c r="C24" s="26"/>
      <c r="D24" s="26"/>
      <c r="E24" s="26"/>
      <c r="F24" s="27"/>
      <c r="G24" s="27"/>
      <c r="H24" s="27"/>
      <c r="I24" s="27"/>
      <c r="J24" s="28"/>
      <c r="K24" s="26"/>
      <c r="L24" s="26"/>
      <c r="M24" s="26"/>
      <c r="N24" s="26"/>
    </row>
    <row r="25" spans="1:14" x14ac:dyDescent="0.3">
      <c r="A25" s="28" t="s">
        <v>45</v>
      </c>
      <c r="B25" s="26"/>
      <c r="C25" s="26"/>
      <c r="D25" s="26"/>
      <c r="E25" s="26"/>
      <c r="F25" s="27"/>
      <c r="G25" s="27"/>
      <c r="H25" s="27"/>
      <c r="I25" s="27"/>
      <c r="J25" s="28"/>
      <c r="K25" s="26"/>
      <c r="L25" s="26"/>
      <c r="M25" s="26"/>
      <c r="N25" s="26"/>
    </row>
    <row r="26" spans="1:14" x14ac:dyDescent="0.3">
      <c r="A26" s="28" t="s">
        <v>46</v>
      </c>
      <c r="B26" s="26"/>
      <c r="C26" s="26"/>
      <c r="D26" s="26"/>
      <c r="E26" s="26"/>
      <c r="F26" s="27"/>
      <c r="G26" s="27"/>
      <c r="H26" s="27"/>
      <c r="I26" s="27"/>
      <c r="J26" s="28"/>
      <c r="K26" s="26"/>
      <c r="L26" s="26"/>
      <c r="M26" s="26"/>
      <c r="N26" s="26"/>
    </row>
    <row r="27" spans="1:14" x14ac:dyDescent="0.3">
      <c r="A27" s="28" t="s">
        <v>47</v>
      </c>
      <c r="B27" s="26"/>
      <c r="C27" s="26"/>
      <c r="D27" s="26"/>
      <c r="E27" s="26"/>
      <c r="F27" s="27"/>
      <c r="G27" s="27"/>
      <c r="H27" s="27"/>
      <c r="I27" s="27"/>
      <c r="J27" s="28"/>
      <c r="K27" s="26"/>
      <c r="L27" s="26"/>
      <c r="M27" s="26"/>
      <c r="N27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1"/>
  <sheetViews>
    <sheetView zoomScaleNormal="100" workbookViewId="0">
      <selection activeCell="C4" sqref="C4"/>
    </sheetView>
  </sheetViews>
  <sheetFormatPr defaultRowHeight="14.4" x14ac:dyDescent="0.3"/>
  <cols>
    <col min="1" max="1" width="8.5546875"/>
    <col min="2" max="2" width="18.109375"/>
    <col min="3" max="5" width="8.5546875"/>
    <col min="6" max="6" width="25.6640625"/>
    <col min="7" max="7" width="35.33203125"/>
    <col min="8" max="8" width="25.21875"/>
    <col min="9" max="1025" width="8.5546875"/>
  </cols>
  <sheetData>
    <row r="2" spans="1:29" s="33" customFormat="1" ht="13.8" x14ac:dyDescent="0.3">
      <c r="A2" s="30" t="s">
        <v>48</v>
      </c>
      <c r="B2" s="30" t="s">
        <v>49</v>
      </c>
      <c r="C2" s="30" t="s">
        <v>50</v>
      </c>
      <c r="D2" s="30" t="s">
        <v>51</v>
      </c>
      <c r="E2" s="30" t="s">
        <v>52</v>
      </c>
      <c r="F2" s="30" t="s">
        <v>53</v>
      </c>
      <c r="G2" s="30" t="s">
        <v>54</v>
      </c>
      <c r="H2" s="30" t="s">
        <v>55</v>
      </c>
      <c r="I2" s="30" t="s">
        <v>56</v>
      </c>
      <c r="J2" s="30" t="s">
        <v>57</v>
      </c>
      <c r="K2" s="30" t="s">
        <v>56</v>
      </c>
      <c r="L2" s="30" t="s">
        <v>56</v>
      </c>
      <c r="M2" s="30" t="s">
        <v>56</v>
      </c>
      <c r="N2" s="30" t="s">
        <v>56</v>
      </c>
      <c r="O2" s="30" t="s">
        <v>56</v>
      </c>
      <c r="P2" s="30" t="s">
        <v>56</v>
      </c>
      <c r="Q2" s="30" t="s">
        <v>56</v>
      </c>
      <c r="R2" s="30" t="s">
        <v>56</v>
      </c>
      <c r="S2" s="30" t="s">
        <v>56</v>
      </c>
      <c r="T2" s="31" t="s">
        <v>56</v>
      </c>
      <c r="U2" s="32"/>
      <c r="V2" s="32"/>
      <c r="W2" s="32"/>
      <c r="X2" s="32"/>
      <c r="Y2" s="32"/>
      <c r="Z2" s="32"/>
      <c r="AA2" s="32"/>
      <c r="AB2" s="32"/>
      <c r="AC2" s="32"/>
    </row>
    <row r="3" spans="1:29" x14ac:dyDescent="0.3">
      <c r="A3" s="34">
        <v>1</v>
      </c>
      <c r="B3" s="34" t="s">
        <v>58</v>
      </c>
      <c r="C3" s="34" t="s">
        <v>59</v>
      </c>
      <c r="D3" s="34">
        <v>1</v>
      </c>
      <c r="E3" s="34" t="s">
        <v>1</v>
      </c>
      <c r="F3" s="34" t="s">
        <v>60</v>
      </c>
      <c r="G3" s="34" t="s">
        <v>61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9" x14ac:dyDescent="0.3">
      <c r="A4" s="34">
        <v>2</v>
      </c>
      <c r="B4" s="34" t="s">
        <v>62</v>
      </c>
      <c r="C4" s="34" t="s">
        <v>59</v>
      </c>
      <c r="D4" s="34">
        <v>1</v>
      </c>
      <c r="E4" s="34" t="s">
        <v>1</v>
      </c>
      <c r="F4" s="34" t="s">
        <v>63</v>
      </c>
      <c r="G4" s="34" t="s">
        <v>61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9" x14ac:dyDescent="0.3">
      <c r="A5" s="34">
        <v>3</v>
      </c>
      <c r="B5" s="34" t="s">
        <v>64</v>
      </c>
      <c r="C5" s="34" t="s">
        <v>59</v>
      </c>
      <c r="D5" s="34">
        <v>1</v>
      </c>
      <c r="E5" s="34" t="s">
        <v>1</v>
      </c>
      <c r="F5" s="34" t="s">
        <v>65</v>
      </c>
      <c r="G5" s="34" t="s">
        <v>61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9" x14ac:dyDescent="0.3">
      <c r="A6" s="34">
        <v>4</v>
      </c>
      <c r="B6" s="34" t="s">
        <v>66</v>
      </c>
      <c r="C6" s="34" t="s">
        <v>59</v>
      </c>
      <c r="D6" s="34">
        <v>1</v>
      </c>
      <c r="E6" s="34" t="s">
        <v>1</v>
      </c>
      <c r="F6" s="34" t="s">
        <v>67</v>
      </c>
      <c r="G6" s="34" t="s">
        <v>61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9" x14ac:dyDescent="0.3">
      <c r="A7" s="34">
        <v>6</v>
      </c>
      <c r="B7" s="34" t="s">
        <v>68</v>
      </c>
      <c r="C7" s="34" t="s">
        <v>59</v>
      </c>
      <c r="D7" s="34">
        <v>1</v>
      </c>
      <c r="E7" s="34" t="s">
        <v>1</v>
      </c>
      <c r="F7" s="34" t="s">
        <v>69</v>
      </c>
      <c r="G7" s="34" t="s">
        <v>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9" x14ac:dyDescent="0.3">
      <c r="A8" s="34">
        <v>7</v>
      </c>
      <c r="B8" s="34" t="s">
        <v>71</v>
      </c>
      <c r="C8" s="34" t="s">
        <v>59</v>
      </c>
      <c r="D8" s="34">
        <v>1</v>
      </c>
      <c r="E8" s="34" t="s">
        <v>1</v>
      </c>
      <c r="F8" s="34" t="s">
        <v>72</v>
      </c>
      <c r="G8" s="35">
        <v>82369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9" x14ac:dyDescent="0.3">
      <c r="A9" s="34">
        <v>8</v>
      </c>
      <c r="B9" s="34" t="s">
        <v>73</v>
      </c>
      <c r="C9" s="34" t="s">
        <v>59</v>
      </c>
      <c r="D9" s="34">
        <v>1</v>
      </c>
      <c r="E9" s="34" t="s">
        <v>1</v>
      </c>
      <c r="F9" s="34" t="s">
        <v>74</v>
      </c>
      <c r="G9" s="34" t="s">
        <v>75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9" x14ac:dyDescent="0.3">
      <c r="A10" s="34">
        <v>9</v>
      </c>
      <c r="B10" s="34" t="s">
        <v>76</v>
      </c>
      <c r="C10" s="34" t="s">
        <v>59</v>
      </c>
      <c r="D10" s="34">
        <v>1</v>
      </c>
      <c r="E10" s="34" t="s">
        <v>1</v>
      </c>
      <c r="F10" s="34" t="s">
        <v>77</v>
      </c>
      <c r="G10" s="34" t="s">
        <v>78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9" x14ac:dyDescent="0.3">
      <c r="A11" s="34">
        <v>10</v>
      </c>
      <c r="B11" s="34" t="s">
        <v>79</v>
      </c>
      <c r="C11" s="34" t="s">
        <v>59</v>
      </c>
      <c r="D11" s="34">
        <v>1</v>
      </c>
      <c r="E11" s="34" t="s">
        <v>1</v>
      </c>
      <c r="F11" s="34" t="s">
        <v>80</v>
      </c>
      <c r="G11" s="34" t="s">
        <v>81</v>
      </c>
      <c r="H11" s="36" t="s">
        <v>82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8"/>
  <sheetViews>
    <sheetView zoomScaleNormal="100" workbookViewId="0">
      <selection activeCell="C4" sqref="C4"/>
    </sheetView>
  </sheetViews>
  <sheetFormatPr defaultRowHeight="14.4" x14ac:dyDescent="0.3"/>
  <cols>
    <col min="1" max="1" width="9.109375" style="33"/>
    <col min="2" max="2" width="20.109375" style="33"/>
    <col min="3" max="5" width="9.109375" style="33"/>
    <col min="6" max="6" width="63.5546875" style="33"/>
    <col min="7" max="7" width="11.33203125" style="33"/>
    <col min="8" max="8" width="14" style="37"/>
    <col min="9" max="1025" width="9.109375" style="33"/>
  </cols>
  <sheetData>
    <row r="1" spans="1:2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3">
      <c r="A2" s="30" t="s">
        <v>48</v>
      </c>
      <c r="B2" s="30" t="s">
        <v>49</v>
      </c>
      <c r="C2" s="30" t="s">
        <v>50</v>
      </c>
      <c r="D2" s="30" t="s">
        <v>51</v>
      </c>
      <c r="E2" s="30" t="s">
        <v>52</v>
      </c>
      <c r="F2" s="30" t="s">
        <v>53</v>
      </c>
      <c r="G2" s="30" t="s">
        <v>54</v>
      </c>
      <c r="H2" s="30" t="s">
        <v>83</v>
      </c>
      <c r="I2" s="30" t="s">
        <v>56</v>
      </c>
      <c r="J2" s="30" t="s">
        <v>57</v>
      </c>
      <c r="K2" s="30" t="s">
        <v>56</v>
      </c>
      <c r="L2" s="30" t="s">
        <v>56</v>
      </c>
      <c r="M2" s="30" t="s">
        <v>56</v>
      </c>
      <c r="N2" s="30" t="s">
        <v>56</v>
      </c>
      <c r="O2" s="30" t="s">
        <v>56</v>
      </c>
      <c r="P2" s="30" t="s">
        <v>56</v>
      </c>
      <c r="Q2" s="30" t="s">
        <v>56</v>
      </c>
      <c r="R2" s="30" t="s">
        <v>56</v>
      </c>
      <c r="S2" s="30" t="s">
        <v>56</v>
      </c>
      <c r="T2" s="31" t="s">
        <v>56</v>
      </c>
      <c r="U2" s="32"/>
      <c r="V2" s="32"/>
      <c r="W2" s="32"/>
      <c r="X2" s="32"/>
      <c r="Y2" s="32"/>
      <c r="Z2" s="32"/>
      <c r="AA2" s="32"/>
      <c r="AB2" s="32"/>
      <c r="AC2" s="32"/>
    </row>
    <row r="3" spans="1:29" x14ac:dyDescent="0.3">
      <c r="A3" s="34">
        <v>1</v>
      </c>
      <c r="B3" s="34" t="s">
        <v>84</v>
      </c>
      <c r="C3" s="34" t="s">
        <v>59</v>
      </c>
      <c r="D3" s="34">
        <v>1</v>
      </c>
      <c r="E3" s="34" t="s">
        <v>1</v>
      </c>
      <c r="F3" s="34" t="s">
        <v>85</v>
      </c>
      <c r="G3" s="34"/>
      <c r="H3" s="38"/>
      <c r="I3" s="39" t="s">
        <v>86</v>
      </c>
      <c r="J3" s="39" t="s">
        <v>87</v>
      </c>
      <c r="K3" s="39" t="s">
        <v>88</v>
      </c>
      <c r="L3" s="39" t="s">
        <v>89</v>
      </c>
      <c r="M3" s="39" t="s">
        <v>90</v>
      </c>
      <c r="N3" s="34"/>
      <c r="O3" s="34"/>
      <c r="P3" s="34"/>
      <c r="Q3" s="34"/>
      <c r="R3" s="34"/>
      <c r="S3" s="34"/>
      <c r="T3" s="34"/>
      <c r="U3" s="32"/>
    </row>
    <row r="4" spans="1:29" x14ac:dyDescent="0.3">
      <c r="A4" s="34">
        <v>2</v>
      </c>
      <c r="B4" s="34" t="s">
        <v>91</v>
      </c>
      <c r="C4" s="34" t="s">
        <v>59</v>
      </c>
      <c r="D4" s="34">
        <v>1</v>
      </c>
      <c r="E4" s="34" t="s">
        <v>1</v>
      </c>
      <c r="F4" s="34" t="s">
        <v>92</v>
      </c>
      <c r="G4" s="34"/>
      <c r="H4" s="38"/>
      <c r="I4" s="39" t="s">
        <v>86</v>
      </c>
      <c r="J4" s="39" t="s">
        <v>87</v>
      </c>
      <c r="K4" s="39" t="s">
        <v>88</v>
      </c>
      <c r="L4" s="39" t="s">
        <v>89</v>
      </c>
      <c r="M4" s="39" t="s">
        <v>90</v>
      </c>
      <c r="N4" s="34"/>
      <c r="O4" s="34"/>
      <c r="P4" s="34"/>
      <c r="Q4" s="34"/>
      <c r="R4" s="34"/>
      <c r="S4" s="34"/>
      <c r="T4" s="34"/>
      <c r="U4" s="32"/>
    </row>
    <row r="5" spans="1:29" x14ac:dyDescent="0.3">
      <c r="A5" s="34">
        <v>3</v>
      </c>
      <c r="B5" s="34" t="s">
        <v>93</v>
      </c>
      <c r="C5" s="34" t="s">
        <v>59</v>
      </c>
      <c r="D5" s="34">
        <v>1</v>
      </c>
      <c r="E5" s="34" t="s">
        <v>1</v>
      </c>
      <c r="F5" s="34" t="s">
        <v>94</v>
      </c>
      <c r="G5" s="34"/>
      <c r="H5" s="38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2"/>
    </row>
    <row r="6" spans="1:29" x14ac:dyDescent="0.3">
      <c r="A6" s="34">
        <v>4</v>
      </c>
      <c r="B6" s="34" t="s">
        <v>95</v>
      </c>
      <c r="C6" s="34" t="s">
        <v>59</v>
      </c>
      <c r="D6" s="34">
        <v>1</v>
      </c>
      <c r="E6" s="34" t="s">
        <v>1</v>
      </c>
      <c r="F6" s="34" t="s">
        <v>96</v>
      </c>
      <c r="G6" s="34"/>
      <c r="H6" s="38"/>
      <c r="I6" s="34" t="s">
        <v>86</v>
      </c>
      <c r="J6" s="34" t="s">
        <v>87</v>
      </c>
      <c r="K6" s="34" t="s">
        <v>89</v>
      </c>
      <c r="L6" s="34" t="s">
        <v>88</v>
      </c>
      <c r="M6" s="34" t="s">
        <v>90</v>
      </c>
      <c r="N6" s="34" t="s">
        <v>90</v>
      </c>
      <c r="O6" s="34" t="s">
        <v>97</v>
      </c>
      <c r="P6" s="34" t="s">
        <v>97</v>
      </c>
      <c r="Q6" s="34" t="s">
        <v>97</v>
      </c>
      <c r="R6" s="34" t="s">
        <v>97</v>
      </c>
      <c r="S6" s="34" t="s">
        <v>98</v>
      </c>
      <c r="T6" s="34"/>
      <c r="U6" s="32"/>
    </row>
    <row r="7" spans="1:29" x14ac:dyDescent="0.3">
      <c r="A7" s="34">
        <v>5</v>
      </c>
      <c r="B7" s="34" t="s">
        <v>99</v>
      </c>
      <c r="C7" s="34" t="s">
        <v>59</v>
      </c>
      <c r="D7" s="34">
        <v>1</v>
      </c>
      <c r="E7" s="34" t="s">
        <v>1</v>
      </c>
      <c r="F7" s="34" t="s">
        <v>100</v>
      </c>
      <c r="G7" s="34"/>
      <c r="H7" s="38"/>
      <c r="I7" s="39" t="s">
        <v>101</v>
      </c>
      <c r="J7" s="39" t="s">
        <v>87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2"/>
    </row>
    <row r="8" spans="1:29" x14ac:dyDescent="0.3">
      <c r="A8" s="34">
        <v>6</v>
      </c>
      <c r="B8" s="34" t="s">
        <v>102</v>
      </c>
      <c r="C8" s="34" t="s">
        <v>59</v>
      </c>
      <c r="D8" s="34">
        <v>1</v>
      </c>
      <c r="E8" s="34" t="s">
        <v>1</v>
      </c>
      <c r="F8" s="34" t="s">
        <v>103</v>
      </c>
      <c r="G8" s="34"/>
      <c r="H8" s="38"/>
      <c r="I8" s="39" t="s">
        <v>101</v>
      </c>
      <c r="J8" s="39" t="s">
        <v>87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2"/>
    </row>
    <row r="9" spans="1:29" x14ac:dyDescent="0.3">
      <c r="A9" s="34">
        <v>7</v>
      </c>
      <c r="B9" s="39" t="s">
        <v>104</v>
      </c>
      <c r="C9" s="34" t="s">
        <v>59</v>
      </c>
      <c r="D9" s="34">
        <v>1</v>
      </c>
      <c r="E9" s="34" t="s">
        <v>1</v>
      </c>
      <c r="F9" s="34" t="s">
        <v>96</v>
      </c>
      <c r="G9" s="34"/>
      <c r="H9" s="38"/>
      <c r="I9" s="34" t="s">
        <v>86</v>
      </c>
      <c r="J9" s="34" t="s">
        <v>87</v>
      </c>
      <c r="K9" s="34" t="s">
        <v>89</v>
      </c>
      <c r="L9" s="34" t="s">
        <v>88</v>
      </c>
      <c r="M9" s="34" t="s">
        <v>90</v>
      </c>
      <c r="N9" s="34" t="s">
        <v>90</v>
      </c>
      <c r="O9" s="34" t="s">
        <v>97</v>
      </c>
      <c r="P9" s="34" t="s">
        <v>97</v>
      </c>
      <c r="Q9" s="34" t="s">
        <v>97</v>
      </c>
      <c r="R9" s="34" t="s">
        <v>97</v>
      </c>
      <c r="S9" s="34" t="s">
        <v>98</v>
      </c>
      <c r="T9" s="34"/>
      <c r="U9" s="32"/>
    </row>
    <row r="10" spans="1:29" x14ac:dyDescent="0.3">
      <c r="A10" s="34">
        <v>8</v>
      </c>
      <c r="B10" s="39" t="s">
        <v>95</v>
      </c>
      <c r="C10" s="34" t="s">
        <v>59</v>
      </c>
      <c r="D10" s="34">
        <v>1</v>
      </c>
      <c r="E10" s="34" t="s">
        <v>1</v>
      </c>
      <c r="F10" s="34" t="s">
        <v>96</v>
      </c>
      <c r="G10" s="34"/>
      <c r="H10" s="38"/>
      <c r="I10" s="34" t="s">
        <v>86</v>
      </c>
      <c r="J10" s="34" t="s">
        <v>87</v>
      </c>
      <c r="K10" s="34" t="s">
        <v>89</v>
      </c>
      <c r="L10" s="34" t="s">
        <v>88</v>
      </c>
      <c r="M10" s="34" t="s">
        <v>90</v>
      </c>
      <c r="N10" s="34" t="s">
        <v>90</v>
      </c>
      <c r="O10" s="34" t="s">
        <v>97</v>
      </c>
      <c r="P10" s="34" t="s">
        <v>97</v>
      </c>
      <c r="Q10" s="34" t="s">
        <v>97</v>
      </c>
      <c r="R10" s="34" t="s">
        <v>97</v>
      </c>
      <c r="S10" s="34" t="s">
        <v>98</v>
      </c>
      <c r="T10" s="34"/>
      <c r="U10" s="32"/>
    </row>
    <row r="11" spans="1:29" x14ac:dyDescent="0.3">
      <c r="A11" s="34">
        <v>9</v>
      </c>
      <c r="B11" s="34" t="s">
        <v>105</v>
      </c>
      <c r="C11" s="34" t="s">
        <v>59</v>
      </c>
      <c r="D11" s="34">
        <v>1</v>
      </c>
      <c r="E11" s="34" t="s">
        <v>1</v>
      </c>
      <c r="F11" s="34" t="s">
        <v>106</v>
      </c>
      <c r="G11" s="34"/>
      <c r="H11" s="38"/>
      <c r="I11" s="34" t="s">
        <v>86</v>
      </c>
      <c r="J11" s="34" t="s">
        <v>87</v>
      </c>
      <c r="K11" s="34" t="s">
        <v>89</v>
      </c>
      <c r="L11" s="34" t="s">
        <v>107</v>
      </c>
      <c r="M11" s="34" t="s">
        <v>90</v>
      </c>
      <c r="N11" s="34" t="s">
        <v>90</v>
      </c>
      <c r="O11" s="34" t="s">
        <v>97</v>
      </c>
      <c r="P11" s="34" t="s">
        <v>97</v>
      </c>
      <c r="Q11" s="34" t="s">
        <v>90</v>
      </c>
      <c r="R11" s="34" t="s">
        <v>108</v>
      </c>
      <c r="S11" s="34"/>
      <c r="T11" s="34"/>
      <c r="U11" s="32"/>
    </row>
    <row r="12" spans="1:29" x14ac:dyDescent="0.3">
      <c r="A12" s="34">
        <v>10</v>
      </c>
      <c r="B12" s="34" t="s">
        <v>109</v>
      </c>
      <c r="C12" s="34" t="s">
        <v>59</v>
      </c>
      <c r="D12" s="34">
        <v>1</v>
      </c>
      <c r="E12" s="34" t="s">
        <v>1</v>
      </c>
      <c r="F12" s="34" t="s">
        <v>110</v>
      </c>
      <c r="G12" s="34"/>
      <c r="H12" s="38"/>
      <c r="I12" s="34" t="s">
        <v>86</v>
      </c>
      <c r="J12" s="34" t="s">
        <v>87</v>
      </c>
      <c r="K12" s="34" t="s">
        <v>107</v>
      </c>
      <c r="L12" s="34" t="s">
        <v>89</v>
      </c>
      <c r="M12" s="34" t="s">
        <v>98</v>
      </c>
      <c r="N12" s="34" t="s">
        <v>98</v>
      </c>
      <c r="O12" s="34" t="s">
        <v>108</v>
      </c>
      <c r="P12" s="34" t="s">
        <v>108</v>
      </c>
      <c r="Q12" s="34" t="s">
        <v>90</v>
      </c>
      <c r="R12" s="34" t="s">
        <v>98</v>
      </c>
      <c r="S12" s="34"/>
      <c r="T12" s="34"/>
      <c r="U12" s="32"/>
    </row>
    <row r="13" spans="1:29" x14ac:dyDescent="0.3">
      <c r="A13" s="34">
        <v>11</v>
      </c>
      <c r="B13" s="34" t="s">
        <v>111</v>
      </c>
      <c r="C13" s="34" t="s">
        <v>59</v>
      </c>
      <c r="D13" s="34">
        <v>1</v>
      </c>
      <c r="E13" s="34" t="s">
        <v>1</v>
      </c>
      <c r="F13" s="34" t="s">
        <v>112</v>
      </c>
      <c r="G13" s="34"/>
      <c r="H13" s="38"/>
      <c r="I13" s="34" t="s">
        <v>86</v>
      </c>
      <c r="J13" s="34" t="s">
        <v>87</v>
      </c>
      <c r="K13" s="34" t="s">
        <v>107</v>
      </c>
      <c r="L13" s="34" t="s">
        <v>107</v>
      </c>
      <c r="M13" s="34" t="s">
        <v>98</v>
      </c>
      <c r="N13" s="34" t="s">
        <v>98</v>
      </c>
      <c r="O13" s="34" t="s">
        <v>108</v>
      </c>
      <c r="P13" s="34" t="s">
        <v>108</v>
      </c>
      <c r="Q13" s="34" t="s">
        <v>98</v>
      </c>
      <c r="R13" s="34"/>
      <c r="S13" s="34"/>
      <c r="T13" s="34"/>
      <c r="U13" s="32"/>
    </row>
    <row r="14" spans="1:29" x14ac:dyDescent="0.3">
      <c r="A14" s="34">
        <v>12</v>
      </c>
      <c r="B14" s="34" t="s">
        <v>113</v>
      </c>
      <c r="C14" s="34" t="s">
        <v>59</v>
      </c>
      <c r="D14" s="34">
        <v>1</v>
      </c>
      <c r="E14" s="34" t="s">
        <v>1</v>
      </c>
      <c r="F14" s="34" t="s">
        <v>112</v>
      </c>
      <c r="G14" s="34"/>
      <c r="H14" s="38"/>
      <c r="I14" s="34" t="s">
        <v>86</v>
      </c>
      <c r="J14" s="34" t="s">
        <v>87</v>
      </c>
      <c r="K14" s="34" t="s">
        <v>107</v>
      </c>
      <c r="L14" s="34" t="s">
        <v>89</v>
      </c>
      <c r="M14" s="34" t="s">
        <v>98</v>
      </c>
      <c r="N14" s="34" t="s">
        <v>98</v>
      </c>
      <c r="O14" s="34" t="s">
        <v>108</v>
      </c>
      <c r="P14" s="34" t="s">
        <v>108</v>
      </c>
      <c r="Q14" s="34" t="s">
        <v>98</v>
      </c>
      <c r="R14" s="34"/>
      <c r="S14" s="34"/>
      <c r="T14" s="34"/>
      <c r="U14" s="32"/>
    </row>
    <row r="15" spans="1:29" x14ac:dyDescent="0.3">
      <c r="A15" s="34">
        <v>13</v>
      </c>
      <c r="B15" s="34" t="s">
        <v>114</v>
      </c>
      <c r="C15" s="34" t="s">
        <v>59</v>
      </c>
      <c r="D15" s="34">
        <v>1</v>
      </c>
      <c r="E15" s="34" t="s">
        <v>1</v>
      </c>
      <c r="F15" s="34" t="s">
        <v>112</v>
      </c>
      <c r="G15" s="34"/>
      <c r="H15" s="38"/>
      <c r="I15" s="34" t="s">
        <v>86</v>
      </c>
      <c r="J15" s="34" t="s">
        <v>87</v>
      </c>
      <c r="K15" s="34" t="s">
        <v>89</v>
      </c>
      <c r="L15" s="34" t="s">
        <v>107</v>
      </c>
      <c r="M15" s="34" t="s">
        <v>98</v>
      </c>
      <c r="N15" s="34" t="s">
        <v>98</v>
      </c>
      <c r="O15" s="34" t="s">
        <v>108</v>
      </c>
      <c r="P15" s="34" t="s">
        <v>108</v>
      </c>
      <c r="Q15" s="34" t="s">
        <v>98</v>
      </c>
      <c r="R15" s="34"/>
      <c r="S15" s="34"/>
      <c r="T15" s="34"/>
      <c r="U15" s="32"/>
    </row>
    <row r="16" spans="1:29" x14ac:dyDescent="0.3">
      <c r="A16" s="34">
        <v>14</v>
      </c>
      <c r="B16" s="34" t="s">
        <v>115</v>
      </c>
      <c r="C16" s="34" t="s">
        <v>59</v>
      </c>
      <c r="D16" s="34">
        <v>1</v>
      </c>
      <c r="E16" s="34" t="s">
        <v>1</v>
      </c>
      <c r="F16" s="34" t="s">
        <v>116</v>
      </c>
      <c r="G16" s="34"/>
      <c r="H16" s="38"/>
      <c r="I16" s="34" t="s">
        <v>86</v>
      </c>
      <c r="J16" s="34" t="s">
        <v>87</v>
      </c>
      <c r="K16" s="34" t="s">
        <v>88</v>
      </c>
      <c r="L16" s="34" t="s">
        <v>89</v>
      </c>
      <c r="M16" s="34" t="s">
        <v>90</v>
      </c>
      <c r="N16" s="34" t="s">
        <v>90</v>
      </c>
      <c r="O16" s="34" t="s">
        <v>97</v>
      </c>
      <c r="P16" s="34" t="s">
        <v>97</v>
      </c>
      <c r="Q16" s="34" t="s">
        <v>98</v>
      </c>
      <c r="R16" s="34"/>
      <c r="S16" s="34"/>
      <c r="T16" s="34"/>
      <c r="U16" s="32"/>
    </row>
    <row r="17" spans="1:21" x14ac:dyDescent="0.3">
      <c r="A17" s="34">
        <v>15</v>
      </c>
      <c r="B17" s="34" t="s">
        <v>117</v>
      </c>
      <c r="C17" s="34" t="s">
        <v>59</v>
      </c>
      <c r="D17" s="34">
        <v>1</v>
      </c>
      <c r="E17" s="34" t="s">
        <v>1</v>
      </c>
      <c r="F17" s="34" t="s">
        <v>118</v>
      </c>
      <c r="G17" s="40" t="s">
        <v>55</v>
      </c>
      <c r="H17" s="38"/>
      <c r="I17" s="34" t="s">
        <v>86</v>
      </c>
      <c r="J17" s="34" t="s">
        <v>87</v>
      </c>
      <c r="K17" s="34" t="s">
        <v>88</v>
      </c>
      <c r="L17" s="34" t="s">
        <v>89</v>
      </c>
      <c r="M17" s="34" t="s">
        <v>90</v>
      </c>
      <c r="N17" s="34" t="s">
        <v>90</v>
      </c>
      <c r="O17" s="34" t="s">
        <v>97</v>
      </c>
      <c r="P17" s="34" t="s">
        <v>97</v>
      </c>
      <c r="Q17" s="34" t="s">
        <v>98</v>
      </c>
      <c r="R17" s="34"/>
      <c r="S17" s="34"/>
      <c r="T17" s="34"/>
      <c r="U17" s="32"/>
    </row>
    <row r="18" spans="1:21" x14ac:dyDescent="0.3">
      <c r="A18" s="34">
        <v>16</v>
      </c>
      <c r="B18" s="34" t="s">
        <v>119</v>
      </c>
      <c r="C18" s="34" t="s">
        <v>59</v>
      </c>
      <c r="D18" s="34">
        <v>1</v>
      </c>
      <c r="E18" s="34" t="s">
        <v>1</v>
      </c>
      <c r="F18" s="34" t="s">
        <v>120</v>
      </c>
      <c r="G18" s="34"/>
      <c r="H18" s="38"/>
      <c r="I18" s="34" t="s">
        <v>86</v>
      </c>
      <c r="J18" s="34" t="s">
        <v>87</v>
      </c>
      <c r="K18" s="34" t="s">
        <v>107</v>
      </c>
      <c r="L18" s="34" t="s">
        <v>89</v>
      </c>
      <c r="M18" s="34" t="s">
        <v>90</v>
      </c>
      <c r="N18" s="34" t="s">
        <v>90</v>
      </c>
      <c r="O18" s="34" t="s">
        <v>90</v>
      </c>
      <c r="P18" s="34" t="s">
        <v>97</v>
      </c>
      <c r="Q18" s="34" t="s">
        <v>90</v>
      </c>
      <c r="R18" s="34" t="s">
        <v>97</v>
      </c>
      <c r="S18" s="34" t="s">
        <v>90</v>
      </c>
      <c r="T18" s="34"/>
      <c r="U18" s="32"/>
    </row>
    <row r="19" spans="1:21" x14ac:dyDescent="0.3">
      <c r="A19" s="34">
        <v>17</v>
      </c>
      <c r="B19" s="34" t="s">
        <v>121</v>
      </c>
      <c r="C19" s="34" t="s">
        <v>59</v>
      </c>
      <c r="D19" s="34">
        <v>1</v>
      </c>
      <c r="E19" s="34" t="s">
        <v>1</v>
      </c>
      <c r="F19" s="34" t="s">
        <v>120</v>
      </c>
      <c r="G19" s="34"/>
      <c r="H19" s="38"/>
      <c r="I19" s="34" t="s">
        <v>86</v>
      </c>
      <c r="J19" s="34" t="s">
        <v>87</v>
      </c>
      <c r="K19" s="34" t="s">
        <v>88</v>
      </c>
      <c r="L19" s="34" t="s">
        <v>89</v>
      </c>
      <c r="M19" s="34" t="s">
        <v>90</v>
      </c>
      <c r="N19" s="34" t="s">
        <v>90</v>
      </c>
      <c r="O19" s="34" t="s">
        <v>97</v>
      </c>
      <c r="P19" s="34" t="s">
        <v>97</v>
      </c>
      <c r="Q19" s="34" t="s">
        <v>97</v>
      </c>
      <c r="R19" s="34" t="s">
        <v>97</v>
      </c>
      <c r="S19" s="34" t="s">
        <v>90</v>
      </c>
      <c r="T19" s="34"/>
      <c r="U19" s="32"/>
    </row>
    <row r="20" spans="1:21" x14ac:dyDescent="0.3">
      <c r="A20" s="34">
        <v>18</v>
      </c>
      <c r="B20" s="34" t="s">
        <v>122</v>
      </c>
      <c r="C20" s="34" t="s">
        <v>59</v>
      </c>
      <c r="D20" s="34">
        <v>1</v>
      </c>
      <c r="E20" s="34" t="s">
        <v>1</v>
      </c>
      <c r="F20" s="34" t="s">
        <v>120</v>
      </c>
      <c r="G20" s="34"/>
      <c r="H20" s="38"/>
      <c r="I20" s="34" t="s">
        <v>86</v>
      </c>
      <c r="J20" s="34" t="s">
        <v>87</v>
      </c>
      <c r="K20" s="34" t="s">
        <v>89</v>
      </c>
      <c r="L20" s="34" t="s">
        <v>107</v>
      </c>
      <c r="M20" s="34" t="s">
        <v>90</v>
      </c>
      <c r="N20" s="34" t="s">
        <v>90</v>
      </c>
      <c r="O20" s="34" t="s">
        <v>97</v>
      </c>
      <c r="P20" s="34" t="s">
        <v>97</v>
      </c>
      <c r="Q20" s="34" t="s">
        <v>97</v>
      </c>
      <c r="R20" s="34" t="s">
        <v>97</v>
      </c>
      <c r="S20" s="34" t="s">
        <v>98</v>
      </c>
      <c r="T20" s="34"/>
      <c r="U20" s="32"/>
    </row>
    <row r="21" spans="1:21" x14ac:dyDescent="0.3">
      <c r="A21" s="34">
        <v>19</v>
      </c>
      <c r="B21" s="34" t="s">
        <v>123</v>
      </c>
      <c r="C21" s="34" t="s">
        <v>59</v>
      </c>
      <c r="D21" s="34">
        <v>1</v>
      </c>
      <c r="E21" s="34" t="s">
        <v>1</v>
      </c>
      <c r="F21" s="34" t="s">
        <v>120</v>
      </c>
      <c r="G21" s="34"/>
      <c r="H21" s="38"/>
      <c r="I21" s="34" t="s">
        <v>86</v>
      </c>
      <c r="J21" s="34" t="s">
        <v>87</v>
      </c>
      <c r="K21" s="34" t="s">
        <v>89</v>
      </c>
      <c r="L21" s="34" t="s">
        <v>88</v>
      </c>
      <c r="M21" s="34" t="s">
        <v>90</v>
      </c>
      <c r="N21" s="34" t="s">
        <v>90</v>
      </c>
      <c r="O21" s="34" t="s">
        <v>97</v>
      </c>
      <c r="P21" s="34" t="s">
        <v>97</v>
      </c>
      <c r="Q21" s="34" t="s">
        <v>97</v>
      </c>
      <c r="R21" s="34" t="s">
        <v>97</v>
      </c>
      <c r="S21" s="34" t="s">
        <v>98</v>
      </c>
      <c r="T21" s="34"/>
      <c r="U21" s="32"/>
    </row>
    <row r="22" spans="1:21" x14ac:dyDescent="0.3">
      <c r="A22" s="34">
        <v>20</v>
      </c>
      <c r="B22" s="34" t="s">
        <v>124</v>
      </c>
      <c r="C22" s="34" t="s">
        <v>59</v>
      </c>
      <c r="D22" s="34">
        <v>1</v>
      </c>
      <c r="E22" s="34" t="s">
        <v>1</v>
      </c>
      <c r="F22" s="34" t="s">
        <v>125</v>
      </c>
      <c r="G22" s="34"/>
      <c r="H22" s="38"/>
      <c r="I22" s="34" t="s">
        <v>86</v>
      </c>
      <c r="J22" s="34" t="s">
        <v>87</v>
      </c>
      <c r="K22" s="34" t="s">
        <v>89</v>
      </c>
      <c r="L22" s="34" t="s">
        <v>107</v>
      </c>
      <c r="M22" s="34" t="s">
        <v>90</v>
      </c>
      <c r="N22" s="34" t="s">
        <v>90</v>
      </c>
      <c r="O22" s="34" t="s">
        <v>90</v>
      </c>
      <c r="P22" s="34" t="s">
        <v>97</v>
      </c>
      <c r="Q22" s="34" t="s">
        <v>97</v>
      </c>
      <c r="R22" s="34" t="s">
        <v>97</v>
      </c>
      <c r="S22" s="34" t="s">
        <v>98</v>
      </c>
      <c r="T22" s="34"/>
      <c r="U22" s="32"/>
    </row>
    <row r="23" spans="1:21" x14ac:dyDescent="0.3">
      <c r="A23" s="34">
        <v>21</v>
      </c>
      <c r="B23" s="34" t="s">
        <v>126</v>
      </c>
      <c r="C23" s="34" t="s">
        <v>59</v>
      </c>
      <c r="D23" s="34">
        <v>1</v>
      </c>
      <c r="E23" s="34" t="s">
        <v>1</v>
      </c>
      <c r="F23" s="34" t="s">
        <v>127</v>
      </c>
      <c r="G23" s="34"/>
      <c r="H23" s="38"/>
      <c r="I23" s="34" t="s">
        <v>86</v>
      </c>
      <c r="J23" s="34" t="s">
        <v>87</v>
      </c>
      <c r="K23" s="34" t="s">
        <v>89</v>
      </c>
      <c r="L23" s="34" t="s">
        <v>107</v>
      </c>
      <c r="M23" s="34" t="s">
        <v>98</v>
      </c>
      <c r="N23" s="34" t="s">
        <v>98</v>
      </c>
      <c r="O23" s="34" t="s">
        <v>108</v>
      </c>
      <c r="P23" s="34" t="s">
        <v>108</v>
      </c>
      <c r="Q23" s="34" t="s">
        <v>128</v>
      </c>
      <c r="R23" s="34" t="s">
        <v>98</v>
      </c>
      <c r="S23" s="34"/>
      <c r="T23" s="34"/>
      <c r="U23" s="32"/>
    </row>
    <row r="24" spans="1:21" x14ac:dyDescent="0.3">
      <c r="A24" s="34">
        <v>22</v>
      </c>
      <c r="B24" s="34" t="s">
        <v>129</v>
      </c>
      <c r="C24" s="34" t="s">
        <v>59</v>
      </c>
      <c r="D24" s="34">
        <v>1</v>
      </c>
      <c r="E24" s="34" t="s">
        <v>1</v>
      </c>
      <c r="F24" s="34" t="s">
        <v>130</v>
      </c>
      <c r="G24" s="34"/>
      <c r="H24" s="38"/>
      <c r="I24" s="34" t="s">
        <v>86</v>
      </c>
      <c r="J24" s="34" t="s">
        <v>87</v>
      </c>
      <c r="K24" s="34" t="s">
        <v>107</v>
      </c>
      <c r="L24" s="34" t="s">
        <v>89</v>
      </c>
      <c r="M24" s="34" t="s">
        <v>98</v>
      </c>
      <c r="N24" s="34" t="s">
        <v>98</v>
      </c>
      <c r="O24" s="34" t="s">
        <v>108</v>
      </c>
      <c r="P24" s="34" t="s">
        <v>108</v>
      </c>
      <c r="Q24" s="34" t="s">
        <v>128</v>
      </c>
      <c r="R24" s="34" t="s">
        <v>98</v>
      </c>
      <c r="S24" s="34"/>
      <c r="T24" s="34"/>
      <c r="U24" s="32"/>
    </row>
    <row r="25" spans="1:21" x14ac:dyDescent="0.3">
      <c r="A25" s="34">
        <v>23</v>
      </c>
      <c r="B25" s="34" t="s">
        <v>131</v>
      </c>
      <c r="C25" s="34" t="s">
        <v>59</v>
      </c>
      <c r="D25" s="34">
        <v>1</v>
      </c>
      <c r="E25" s="34" t="s">
        <v>1</v>
      </c>
      <c r="F25" s="34" t="s">
        <v>127</v>
      </c>
      <c r="G25" s="34"/>
      <c r="H25" s="38"/>
      <c r="I25" s="34" t="s">
        <v>86</v>
      </c>
      <c r="J25" s="34" t="s">
        <v>87</v>
      </c>
      <c r="K25" s="34" t="s">
        <v>89</v>
      </c>
      <c r="L25" s="34" t="s">
        <v>107</v>
      </c>
      <c r="M25" s="34" t="s">
        <v>98</v>
      </c>
      <c r="N25" s="34" t="s">
        <v>98</v>
      </c>
      <c r="O25" s="34" t="s">
        <v>108</v>
      </c>
      <c r="P25" s="34" t="s">
        <v>97</v>
      </c>
      <c r="Q25" s="34" t="s">
        <v>128</v>
      </c>
      <c r="R25" s="34" t="s">
        <v>98</v>
      </c>
      <c r="S25" s="34"/>
      <c r="T25" s="34"/>
      <c r="U25" s="32"/>
    </row>
    <row r="26" spans="1:21" x14ac:dyDescent="0.3">
      <c r="A26" s="34">
        <v>24</v>
      </c>
      <c r="B26" s="34" t="s">
        <v>132</v>
      </c>
      <c r="C26" s="34" t="s">
        <v>59</v>
      </c>
      <c r="D26" s="34">
        <v>1</v>
      </c>
      <c r="E26" s="34" t="s">
        <v>1</v>
      </c>
      <c r="F26" s="34" t="s">
        <v>127</v>
      </c>
      <c r="G26" s="34"/>
      <c r="H26" s="38"/>
      <c r="I26" s="39" t="s">
        <v>86</v>
      </c>
      <c r="J26" s="39" t="s">
        <v>87</v>
      </c>
      <c r="K26" s="39" t="s">
        <v>89</v>
      </c>
      <c r="L26" s="39" t="s">
        <v>88</v>
      </c>
      <c r="M26" s="39" t="s">
        <v>90</v>
      </c>
      <c r="N26" s="39" t="s">
        <v>90</v>
      </c>
      <c r="O26" s="39" t="s">
        <v>97</v>
      </c>
      <c r="P26" s="39" t="s">
        <v>97</v>
      </c>
      <c r="Q26" s="39" t="s">
        <v>97</v>
      </c>
      <c r="R26" s="39" t="s">
        <v>98</v>
      </c>
      <c r="S26" s="39"/>
      <c r="T26" s="34"/>
      <c r="U26" s="32"/>
    </row>
    <row r="27" spans="1:21" x14ac:dyDescent="0.3">
      <c r="A27" s="34">
        <v>25</v>
      </c>
      <c r="B27" s="34" t="s">
        <v>133</v>
      </c>
      <c r="C27" s="34" t="s">
        <v>59</v>
      </c>
      <c r="D27" s="34">
        <v>1</v>
      </c>
      <c r="E27" s="34" t="s">
        <v>1</v>
      </c>
      <c r="F27" s="34" t="s">
        <v>134</v>
      </c>
      <c r="G27" s="34"/>
      <c r="H27" s="38"/>
      <c r="I27" s="34" t="s">
        <v>86</v>
      </c>
      <c r="J27" s="34" t="s">
        <v>87</v>
      </c>
      <c r="K27" s="34" t="s">
        <v>107</v>
      </c>
      <c r="L27" s="34" t="s">
        <v>88</v>
      </c>
      <c r="M27" s="34" t="s">
        <v>90</v>
      </c>
      <c r="N27" s="34" t="s">
        <v>90</v>
      </c>
      <c r="O27" s="34" t="s">
        <v>97</v>
      </c>
      <c r="P27" s="34" t="s">
        <v>90</v>
      </c>
      <c r="Q27" s="34" t="s">
        <v>97</v>
      </c>
      <c r="R27" s="34" t="s">
        <v>90</v>
      </c>
      <c r="S27" s="34"/>
      <c r="T27" s="34"/>
      <c r="U27" s="32"/>
    </row>
    <row r="28" spans="1:21" x14ac:dyDescent="0.3">
      <c r="A28" s="34">
        <v>26</v>
      </c>
      <c r="B28" s="34" t="s">
        <v>135</v>
      </c>
      <c r="C28" s="34"/>
      <c r="D28" s="34"/>
      <c r="E28" s="34" t="s">
        <v>1</v>
      </c>
      <c r="F28" s="34" t="s">
        <v>136</v>
      </c>
      <c r="G28" s="40"/>
      <c r="H28" s="38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2"/>
    </row>
    <row r="29" spans="1:21" x14ac:dyDescent="0.3">
      <c r="A29" s="34">
        <v>27</v>
      </c>
      <c r="B29" s="34" t="s">
        <v>137</v>
      </c>
      <c r="C29" s="34" t="s">
        <v>59</v>
      </c>
      <c r="D29" s="34">
        <v>1</v>
      </c>
      <c r="E29" s="34" t="s">
        <v>1</v>
      </c>
      <c r="F29" s="34" t="s">
        <v>138</v>
      </c>
      <c r="G29" s="34"/>
      <c r="H29" s="38"/>
      <c r="I29" s="34" t="s">
        <v>86</v>
      </c>
      <c r="J29" s="34" t="s">
        <v>87</v>
      </c>
      <c r="K29" s="34" t="s">
        <v>89</v>
      </c>
      <c r="L29" s="34" t="s">
        <v>88</v>
      </c>
      <c r="M29" s="34" t="s">
        <v>90</v>
      </c>
      <c r="N29" s="34" t="s">
        <v>90</v>
      </c>
      <c r="O29" s="34" t="s">
        <v>97</v>
      </c>
      <c r="P29" s="34" t="s">
        <v>90</v>
      </c>
      <c r="Q29" s="34" t="s">
        <v>97</v>
      </c>
      <c r="R29" s="34" t="s">
        <v>97</v>
      </c>
      <c r="S29" s="34"/>
      <c r="T29" s="34"/>
      <c r="U29" s="32"/>
    </row>
    <row r="30" spans="1:21" x14ac:dyDescent="0.3">
      <c r="A30" s="34">
        <v>28</v>
      </c>
      <c r="B30" s="34" t="s">
        <v>139</v>
      </c>
      <c r="C30" s="34" t="s">
        <v>59</v>
      </c>
      <c r="D30" s="34">
        <v>1</v>
      </c>
      <c r="E30" s="34" t="s">
        <v>1</v>
      </c>
      <c r="F30" s="34" t="s">
        <v>138</v>
      </c>
      <c r="G30" s="34"/>
      <c r="H30" s="38"/>
      <c r="I30" s="34" t="s">
        <v>86</v>
      </c>
      <c r="J30" s="34" t="s">
        <v>87</v>
      </c>
      <c r="K30" s="34" t="s">
        <v>88</v>
      </c>
      <c r="L30" s="34" t="s">
        <v>107</v>
      </c>
      <c r="M30" s="34" t="s">
        <v>90</v>
      </c>
      <c r="N30" s="34" t="s">
        <v>90</v>
      </c>
      <c r="O30" s="34" t="s">
        <v>97</v>
      </c>
      <c r="P30" s="34" t="s">
        <v>90</v>
      </c>
      <c r="Q30" s="34" t="s">
        <v>90</v>
      </c>
      <c r="R30" s="34" t="s">
        <v>97</v>
      </c>
      <c r="S30" s="34"/>
      <c r="T30" s="34"/>
      <c r="U30" s="32"/>
    </row>
    <row r="31" spans="1:21" x14ac:dyDescent="0.3">
      <c r="A31" s="34">
        <v>29</v>
      </c>
      <c r="B31" s="34" t="s">
        <v>140</v>
      </c>
      <c r="C31" s="34" t="s">
        <v>59</v>
      </c>
      <c r="D31" s="34">
        <v>1</v>
      </c>
      <c r="E31" s="34" t="s">
        <v>1</v>
      </c>
      <c r="F31" s="34" t="s">
        <v>141</v>
      </c>
      <c r="G31" s="34"/>
      <c r="H31" s="38"/>
      <c r="I31" s="34" t="s">
        <v>86</v>
      </c>
      <c r="J31" s="34" t="s">
        <v>87</v>
      </c>
      <c r="K31" s="34" t="s">
        <v>88</v>
      </c>
      <c r="L31" s="34" t="s">
        <v>107</v>
      </c>
      <c r="M31" s="34" t="s">
        <v>90</v>
      </c>
      <c r="N31" s="34" t="s">
        <v>90</v>
      </c>
      <c r="O31" s="34" t="s">
        <v>97</v>
      </c>
      <c r="P31" s="34" t="s">
        <v>90</v>
      </c>
      <c r="Q31" s="34" t="s">
        <v>90</v>
      </c>
      <c r="R31" s="34" t="s">
        <v>97</v>
      </c>
      <c r="S31" s="34"/>
      <c r="T31" s="34"/>
      <c r="U31" s="32"/>
    </row>
    <row r="32" spans="1:21" x14ac:dyDescent="0.3">
      <c r="A32" s="34">
        <v>30</v>
      </c>
      <c r="B32" s="34" t="s">
        <v>142</v>
      </c>
      <c r="C32" s="34" t="s">
        <v>59</v>
      </c>
      <c r="D32" s="34">
        <v>1</v>
      </c>
      <c r="E32" s="34" t="s">
        <v>1</v>
      </c>
      <c r="F32" s="34" t="s">
        <v>143</v>
      </c>
      <c r="G32" s="34"/>
      <c r="H32" s="38"/>
      <c r="I32" s="34" t="s">
        <v>86</v>
      </c>
      <c r="J32" s="34" t="s">
        <v>87</v>
      </c>
      <c r="K32" s="34" t="s">
        <v>89</v>
      </c>
      <c r="L32" s="34" t="s">
        <v>88</v>
      </c>
      <c r="M32" s="34" t="s">
        <v>90</v>
      </c>
      <c r="N32" s="34" t="s">
        <v>90</v>
      </c>
      <c r="O32" s="34" t="s">
        <v>97</v>
      </c>
      <c r="P32" s="34" t="s">
        <v>98</v>
      </c>
      <c r="Q32" s="34" t="s">
        <v>97</v>
      </c>
      <c r="R32" s="34" t="s">
        <v>97</v>
      </c>
      <c r="S32" s="34"/>
      <c r="T32" s="34"/>
      <c r="U32" s="32"/>
    </row>
    <row r="33" spans="1:21" x14ac:dyDescent="0.3">
      <c r="A33" s="34">
        <v>31</v>
      </c>
      <c r="B33" s="34" t="s">
        <v>144</v>
      </c>
      <c r="C33" s="34" t="s">
        <v>59</v>
      </c>
      <c r="D33" s="34">
        <v>1</v>
      </c>
      <c r="E33" s="34" t="s">
        <v>1</v>
      </c>
      <c r="F33" s="34" t="s">
        <v>143</v>
      </c>
      <c r="G33" s="34"/>
      <c r="H33" s="38"/>
      <c r="I33" s="34" t="s">
        <v>86</v>
      </c>
      <c r="J33" s="34" t="s">
        <v>87</v>
      </c>
      <c r="K33" s="34" t="s">
        <v>107</v>
      </c>
      <c r="L33" s="34" t="s">
        <v>88</v>
      </c>
      <c r="M33" s="34" t="s">
        <v>90</v>
      </c>
      <c r="N33" s="34" t="s">
        <v>90</v>
      </c>
      <c r="O33" s="34" t="s">
        <v>97</v>
      </c>
      <c r="P33" s="34" t="s">
        <v>98</v>
      </c>
      <c r="Q33" s="34" t="s">
        <v>97</v>
      </c>
      <c r="R33" s="34" t="s">
        <v>97</v>
      </c>
      <c r="S33" s="34"/>
      <c r="T33" s="34"/>
      <c r="U33" s="32"/>
    </row>
    <row r="34" spans="1:21" x14ac:dyDescent="0.3">
      <c r="A34" s="34">
        <v>32</v>
      </c>
      <c r="B34" s="34" t="s">
        <v>145</v>
      </c>
      <c r="C34" s="34" t="s">
        <v>59</v>
      </c>
      <c r="D34" s="34">
        <v>1</v>
      </c>
      <c r="E34" s="34" t="s">
        <v>1</v>
      </c>
      <c r="F34" s="34" t="s">
        <v>143</v>
      </c>
      <c r="G34" s="34"/>
      <c r="H34" s="38"/>
      <c r="I34" s="34" t="s">
        <v>86</v>
      </c>
      <c r="J34" s="34" t="s">
        <v>87</v>
      </c>
      <c r="K34" s="34" t="s">
        <v>88</v>
      </c>
      <c r="L34" s="34" t="s">
        <v>107</v>
      </c>
      <c r="M34" s="34" t="s">
        <v>90</v>
      </c>
      <c r="N34" s="34" t="s">
        <v>90</v>
      </c>
      <c r="O34" s="34" t="s">
        <v>97</v>
      </c>
      <c r="P34" s="34" t="s">
        <v>98</v>
      </c>
      <c r="Q34" s="34" t="s">
        <v>90</v>
      </c>
      <c r="R34" s="34" t="s">
        <v>97</v>
      </c>
      <c r="S34" s="34"/>
      <c r="T34" s="34"/>
      <c r="U34" s="32"/>
    </row>
    <row r="35" spans="1:21" x14ac:dyDescent="0.3">
      <c r="A35" s="34">
        <v>33</v>
      </c>
      <c r="B35" s="34" t="s">
        <v>146</v>
      </c>
      <c r="C35" s="34" t="s">
        <v>59</v>
      </c>
      <c r="D35" s="34">
        <v>1</v>
      </c>
      <c r="E35" s="34" t="s">
        <v>1</v>
      </c>
      <c r="F35" s="34" t="s">
        <v>147</v>
      </c>
      <c r="G35" s="34"/>
      <c r="H35" s="38"/>
      <c r="I35" s="39" t="s">
        <v>86</v>
      </c>
      <c r="J35" s="39" t="s">
        <v>87</v>
      </c>
      <c r="K35" s="39" t="s">
        <v>88</v>
      </c>
      <c r="L35" s="39" t="s">
        <v>89</v>
      </c>
      <c r="M35" s="39" t="s">
        <v>90</v>
      </c>
      <c r="N35" s="39" t="s">
        <v>90</v>
      </c>
      <c r="O35" s="39" t="s">
        <v>97</v>
      </c>
      <c r="P35" s="39" t="s">
        <v>97</v>
      </c>
      <c r="Q35" s="39" t="s">
        <v>97</v>
      </c>
      <c r="R35" s="39" t="s">
        <v>97</v>
      </c>
      <c r="S35" s="39" t="s">
        <v>98</v>
      </c>
      <c r="T35" s="34"/>
      <c r="U35" s="32"/>
    </row>
    <row r="36" spans="1:21" x14ac:dyDescent="0.3">
      <c r="A36" s="34">
        <v>34</v>
      </c>
      <c r="B36" s="34" t="s">
        <v>148</v>
      </c>
      <c r="C36" s="34" t="s">
        <v>59</v>
      </c>
      <c r="D36" s="34">
        <v>1</v>
      </c>
      <c r="E36" s="34" t="s">
        <v>1</v>
      </c>
      <c r="F36" s="34" t="s">
        <v>149</v>
      </c>
      <c r="G36" s="34"/>
      <c r="H36" s="38" t="s">
        <v>150</v>
      </c>
      <c r="I36" s="38" t="s">
        <v>151</v>
      </c>
      <c r="J36" s="34" t="s">
        <v>152</v>
      </c>
      <c r="K36" s="34" t="s">
        <v>152</v>
      </c>
      <c r="L36" s="34" t="s">
        <v>90</v>
      </c>
      <c r="M36" s="34"/>
      <c r="N36" s="34"/>
      <c r="O36" s="34"/>
      <c r="P36" s="34"/>
      <c r="Q36" s="34"/>
      <c r="R36" s="34"/>
      <c r="S36" s="34"/>
      <c r="T36" s="34"/>
      <c r="U36" s="32"/>
    </row>
    <row r="37" spans="1:21" x14ac:dyDescent="0.3">
      <c r="A37" s="34">
        <v>35</v>
      </c>
      <c r="B37" s="34" t="s">
        <v>153</v>
      </c>
      <c r="C37" s="34" t="s">
        <v>59</v>
      </c>
      <c r="D37" s="34">
        <v>1</v>
      </c>
      <c r="E37" s="34" t="s">
        <v>1</v>
      </c>
      <c r="F37" s="34" t="s">
        <v>154</v>
      </c>
      <c r="G37" s="34"/>
      <c r="H37" s="38" t="s">
        <v>150</v>
      </c>
      <c r="I37" s="38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2"/>
    </row>
    <row r="38" spans="1:21" x14ac:dyDescent="0.3">
      <c r="A38" s="34">
        <v>36</v>
      </c>
      <c r="B38" s="34" t="s">
        <v>155</v>
      </c>
      <c r="C38" s="34" t="s">
        <v>59</v>
      </c>
      <c r="D38" s="34">
        <v>1</v>
      </c>
      <c r="E38" s="34" t="s">
        <v>1</v>
      </c>
      <c r="F38" s="34" t="s">
        <v>156</v>
      </c>
      <c r="G38" s="34"/>
      <c r="H38" s="38" t="s">
        <v>150</v>
      </c>
      <c r="I38" s="38" t="s">
        <v>151</v>
      </c>
      <c r="J38" s="34" t="s">
        <v>152</v>
      </c>
      <c r="K38" s="34" t="s">
        <v>152</v>
      </c>
      <c r="L38" s="34" t="s">
        <v>90</v>
      </c>
      <c r="M38" s="34"/>
      <c r="N38" s="34"/>
      <c r="O38" s="34"/>
      <c r="P38" s="34"/>
      <c r="Q38" s="34"/>
      <c r="R38" s="34"/>
      <c r="S38" s="34"/>
      <c r="T38" s="34"/>
      <c r="U38" s="3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MK123"/>
  <sheetViews>
    <sheetView topLeftCell="A92" zoomScaleNormal="100" workbookViewId="0">
      <selection activeCell="A124" sqref="A124"/>
    </sheetView>
  </sheetViews>
  <sheetFormatPr defaultRowHeight="14.4" x14ac:dyDescent="0.3"/>
  <cols>
    <col min="1" max="1" width="9.109375" style="33"/>
    <col min="2" max="2" width="22.109375" style="33"/>
    <col min="3" max="5" width="9.109375" style="33"/>
    <col min="6" max="6" width="52.88671875" style="33"/>
    <col min="7" max="7" width="27.77734375" style="33"/>
    <col min="8" max="8" width="24.109375" style="33"/>
    <col min="9" max="9" width="9.109375" style="37"/>
    <col min="10" max="1025" width="9.109375" style="33"/>
  </cols>
  <sheetData>
    <row r="1" spans="1:22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x14ac:dyDescent="0.3">
      <c r="A2" s="41" t="s">
        <v>48</v>
      </c>
      <c r="B2" s="41" t="s">
        <v>49</v>
      </c>
      <c r="C2" s="41" t="s">
        <v>50</v>
      </c>
      <c r="D2" s="41" t="s">
        <v>51</v>
      </c>
      <c r="E2" s="41" t="s">
        <v>52</v>
      </c>
      <c r="F2" s="41" t="s">
        <v>53</v>
      </c>
      <c r="G2" s="41" t="s">
        <v>54</v>
      </c>
      <c r="H2" s="41" t="s">
        <v>55</v>
      </c>
      <c r="I2" s="41" t="s">
        <v>55</v>
      </c>
      <c r="J2" s="41" t="s">
        <v>56</v>
      </c>
      <c r="K2" s="41" t="s">
        <v>57</v>
      </c>
      <c r="L2" s="41" t="s">
        <v>56</v>
      </c>
      <c r="M2" s="41" t="s">
        <v>56</v>
      </c>
      <c r="N2" s="41" t="s">
        <v>56</v>
      </c>
      <c r="O2" s="41" t="s">
        <v>56</v>
      </c>
      <c r="P2" s="41" t="s">
        <v>56</v>
      </c>
      <c r="Q2" s="41" t="s">
        <v>56</v>
      </c>
      <c r="R2" s="41" t="s">
        <v>56</v>
      </c>
      <c r="S2" s="41" t="s">
        <v>56</v>
      </c>
      <c r="T2" s="41" t="s">
        <v>56</v>
      </c>
      <c r="U2" s="41" t="s">
        <v>56</v>
      </c>
      <c r="V2"/>
    </row>
    <row r="3" spans="1:22" x14ac:dyDescent="0.3">
      <c r="A3" s="42">
        <v>1</v>
      </c>
      <c r="B3" s="43" t="s">
        <v>157</v>
      </c>
      <c r="C3" s="34" t="s">
        <v>59</v>
      </c>
      <c r="D3" s="34">
        <v>1</v>
      </c>
      <c r="E3" s="44" t="s">
        <v>1</v>
      </c>
      <c r="F3" s="34" t="s">
        <v>158</v>
      </c>
      <c r="G3" s="34"/>
      <c r="H3" s="34"/>
      <c r="I3" s="38"/>
      <c r="J3" s="34" t="s">
        <v>87</v>
      </c>
      <c r="K3" s="34" t="s">
        <v>86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x14ac:dyDescent="0.3">
      <c r="A4" s="42">
        <v>2</v>
      </c>
      <c r="B4" s="43" t="s">
        <v>159</v>
      </c>
      <c r="C4" s="34" t="s">
        <v>59</v>
      </c>
      <c r="D4" s="34">
        <v>1</v>
      </c>
      <c r="E4" s="44" t="s">
        <v>1</v>
      </c>
      <c r="F4" s="34" t="s">
        <v>160</v>
      </c>
      <c r="G4" s="34"/>
      <c r="H4" s="34"/>
      <c r="I4" s="38"/>
      <c r="J4" s="34" t="s">
        <v>86</v>
      </c>
      <c r="K4" s="34" t="s">
        <v>87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x14ac:dyDescent="0.3">
      <c r="A5" s="42">
        <v>3</v>
      </c>
      <c r="B5" s="43" t="s">
        <v>161</v>
      </c>
      <c r="C5" s="34" t="s">
        <v>59</v>
      </c>
      <c r="D5" s="34">
        <v>1</v>
      </c>
      <c r="E5" s="44" t="s">
        <v>1</v>
      </c>
      <c r="F5" s="34" t="s">
        <v>162</v>
      </c>
      <c r="G5" s="34"/>
      <c r="H5" s="34"/>
      <c r="I5" s="38"/>
      <c r="J5" s="34" t="s">
        <v>163</v>
      </c>
      <c r="K5" s="34" t="s">
        <v>87</v>
      </c>
      <c r="L5" s="34" t="s">
        <v>86</v>
      </c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hidden="1" x14ac:dyDescent="0.3">
      <c r="A6" s="42">
        <v>4</v>
      </c>
      <c r="B6" s="43" t="s">
        <v>164</v>
      </c>
      <c r="C6" s="34"/>
      <c r="D6" s="34"/>
      <c r="E6" s="44" t="s">
        <v>1</v>
      </c>
      <c r="F6" s="34" t="s">
        <v>165</v>
      </c>
      <c r="G6" s="35">
        <v>84060</v>
      </c>
      <c r="H6" s="34"/>
      <c r="I6" s="38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x14ac:dyDescent="0.3">
      <c r="A7" s="42">
        <v>5</v>
      </c>
      <c r="B7" s="43" t="s">
        <v>166</v>
      </c>
      <c r="C7" s="34" t="s">
        <v>59</v>
      </c>
      <c r="D7" s="34">
        <v>1</v>
      </c>
      <c r="E7" s="44" t="s">
        <v>1</v>
      </c>
      <c r="F7" s="34" t="s">
        <v>162</v>
      </c>
      <c r="G7" s="38"/>
      <c r="H7" s="34"/>
      <c r="I7" s="38"/>
      <c r="J7" s="34" t="s">
        <v>163</v>
      </c>
      <c r="K7" s="34" t="s">
        <v>86</v>
      </c>
      <c r="L7" s="34" t="s">
        <v>87</v>
      </c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idden="1" x14ac:dyDescent="0.3">
      <c r="A8" s="42">
        <v>6</v>
      </c>
      <c r="B8" s="43" t="s">
        <v>167</v>
      </c>
      <c r="C8" s="34"/>
      <c r="D8" s="34"/>
      <c r="E8" s="44" t="s">
        <v>1</v>
      </c>
      <c r="F8" s="34" t="s">
        <v>168</v>
      </c>
      <c r="G8" s="35">
        <v>84060</v>
      </c>
      <c r="H8" s="34"/>
      <c r="I8" s="38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x14ac:dyDescent="0.3">
      <c r="A9" s="42">
        <v>7</v>
      </c>
      <c r="B9" s="43" t="s">
        <v>169</v>
      </c>
      <c r="C9" s="34" t="s">
        <v>59</v>
      </c>
      <c r="D9" s="34">
        <v>1</v>
      </c>
      <c r="E9" s="44" t="s">
        <v>1</v>
      </c>
      <c r="F9" s="34" t="s">
        <v>170</v>
      </c>
      <c r="G9" s="34"/>
      <c r="H9" s="34"/>
      <c r="I9" s="38"/>
      <c r="J9" s="34" t="s">
        <v>34</v>
      </c>
      <c r="K9" s="34" t="s">
        <v>86</v>
      </c>
      <c r="L9" s="34" t="s">
        <v>87</v>
      </c>
      <c r="M9" s="34" t="s">
        <v>86</v>
      </c>
      <c r="N9" s="34" t="s">
        <v>87</v>
      </c>
      <c r="O9" s="34"/>
      <c r="P9" s="34"/>
      <c r="Q9" s="34"/>
      <c r="R9" s="34"/>
      <c r="S9" s="34"/>
      <c r="T9" s="34"/>
      <c r="U9" s="34"/>
      <c r="V9" s="34"/>
    </row>
    <row r="10" spans="1:22" x14ac:dyDescent="0.3">
      <c r="A10" s="42">
        <v>8</v>
      </c>
      <c r="B10" s="43" t="s">
        <v>171</v>
      </c>
      <c r="C10" s="34" t="s">
        <v>59</v>
      </c>
      <c r="D10" s="34">
        <v>1</v>
      </c>
      <c r="E10" s="44" t="s">
        <v>1</v>
      </c>
      <c r="F10" s="34" t="s">
        <v>170</v>
      </c>
      <c r="G10" s="34"/>
      <c r="H10" s="34"/>
      <c r="I10" s="38"/>
      <c r="J10" s="34" t="s">
        <v>34</v>
      </c>
      <c r="K10" s="34" t="s">
        <v>87</v>
      </c>
      <c r="L10" s="34" t="s">
        <v>86</v>
      </c>
      <c r="M10" s="34" t="s">
        <v>87</v>
      </c>
      <c r="N10" s="34" t="s">
        <v>86</v>
      </c>
      <c r="O10" s="34"/>
      <c r="P10" s="34"/>
      <c r="Q10" s="34"/>
      <c r="R10" s="34"/>
      <c r="S10" s="34"/>
      <c r="T10" s="34"/>
      <c r="U10" s="34"/>
      <c r="V10" s="34"/>
    </row>
    <row r="11" spans="1:22" x14ac:dyDescent="0.3">
      <c r="A11" s="42">
        <v>9</v>
      </c>
      <c r="B11" s="43" t="s">
        <v>172</v>
      </c>
      <c r="C11" s="34" t="s">
        <v>59</v>
      </c>
      <c r="D11" s="34">
        <v>1</v>
      </c>
      <c r="E11" s="44" t="s">
        <v>1</v>
      </c>
      <c r="F11" s="34" t="s">
        <v>170</v>
      </c>
      <c r="G11" s="34"/>
      <c r="H11" s="34"/>
      <c r="I11" s="38"/>
      <c r="J11" s="34" t="s">
        <v>34</v>
      </c>
      <c r="K11" s="34" t="s">
        <v>86</v>
      </c>
      <c r="L11" s="34" t="s">
        <v>87</v>
      </c>
      <c r="M11" s="34" t="s">
        <v>87</v>
      </c>
      <c r="N11" s="34" t="s">
        <v>86</v>
      </c>
      <c r="O11" s="34"/>
      <c r="P11" s="34"/>
      <c r="Q11" s="34"/>
      <c r="R11" s="34"/>
      <c r="S11" s="34"/>
      <c r="T11" s="34"/>
      <c r="U11" s="34"/>
      <c r="V11" s="34"/>
    </row>
    <row r="12" spans="1:22" x14ac:dyDescent="0.3">
      <c r="A12" s="42">
        <v>10</v>
      </c>
      <c r="B12" s="43" t="s">
        <v>173</v>
      </c>
      <c r="C12" s="34" t="s">
        <v>59</v>
      </c>
      <c r="D12" s="34">
        <v>1</v>
      </c>
      <c r="E12" s="44" t="s">
        <v>1</v>
      </c>
      <c r="F12" s="34" t="s">
        <v>170</v>
      </c>
      <c r="G12" s="34"/>
      <c r="H12" s="34"/>
      <c r="I12" s="38"/>
      <c r="J12" s="34" t="s">
        <v>34</v>
      </c>
      <c r="K12" s="34" t="s">
        <v>87</v>
      </c>
      <c r="L12" s="34" t="s">
        <v>86</v>
      </c>
      <c r="M12" s="34" t="s">
        <v>86</v>
      </c>
      <c r="N12" s="34" t="s">
        <v>87</v>
      </c>
      <c r="O12" s="34"/>
      <c r="P12" s="34"/>
      <c r="Q12" s="34"/>
      <c r="R12" s="34"/>
      <c r="S12" s="34"/>
      <c r="T12" s="34"/>
      <c r="U12" s="34"/>
      <c r="V12" s="34"/>
    </row>
    <row r="13" spans="1:22" x14ac:dyDescent="0.3">
      <c r="A13" s="42">
        <v>11</v>
      </c>
      <c r="B13" s="43" t="s">
        <v>174</v>
      </c>
      <c r="C13" s="34" t="s">
        <v>59</v>
      </c>
      <c r="D13" s="34">
        <v>1</v>
      </c>
      <c r="E13" s="44" t="s">
        <v>1</v>
      </c>
      <c r="F13" s="34" t="s">
        <v>158</v>
      </c>
      <c r="G13" s="34"/>
      <c r="H13" s="34"/>
      <c r="I13" s="38"/>
      <c r="J13" s="34" t="s">
        <v>87</v>
      </c>
      <c r="K13" s="34" t="s">
        <v>86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x14ac:dyDescent="0.3">
      <c r="A14" s="42">
        <v>12</v>
      </c>
      <c r="B14" s="43" t="s">
        <v>175</v>
      </c>
      <c r="C14" s="34" t="s">
        <v>59</v>
      </c>
      <c r="D14" s="34">
        <v>1</v>
      </c>
      <c r="E14" s="44" t="s">
        <v>1</v>
      </c>
      <c r="F14" s="34" t="s">
        <v>160</v>
      </c>
      <c r="G14" s="34"/>
      <c r="H14" s="34"/>
      <c r="I14" s="38"/>
      <c r="J14" s="34" t="s">
        <v>86</v>
      </c>
      <c r="K14" s="34" t="s">
        <v>87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x14ac:dyDescent="0.3">
      <c r="A15" s="42">
        <v>13</v>
      </c>
      <c r="B15" s="43" t="s">
        <v>176</v>
      </c>
      <c r="C15" s="34" t="s">
        <v>59</v>
      </c>
      <c r="D15" s="34">
        <v>1</v>
      </c>
      <c r="E15" s="44" t="s">
        <v>1</v>
      </c>
      <c r="F15" s="34" t="s">
        <v>158</v>
      </c>
      <c r="G15" s="34"/>
      <c r="H15" s="34"/>
      <c r="I15" s="38"/>
      <c r="J15" s="34" t="s">
        <v>86</v>
      </c>
      <c r="K15" s="34" t="s">
        <v>87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x14ac:dyDescent="0.3">
      <c r="A16" s="42">
        <v>14</v>
      </c>
      <c r="B16" s="43" t="s">
        <v>177</v>
      </c>
      <c r="C16" s="34" t="s">
        <v>59</v>
      </c>
      <c r="D16" s="34">
        <v>1</v>
      </c>
      <c r="E16" s="44" t="s">
        <v>1</v>
      </c>
      <c r="F16" s="34" t="s">
        <v>178</v>
      </c>
      <c r="G16" s="34"/>
      <c r="H16" s="34"/>
      <c r="I16" s="38"/>
      <c r="J16" s="34" t="s">
        <v>86</v>
      </c>
      <c r="K16" s="34" t="s">
        <v>87</v>
      </c>
      <c r="L16" s="34" t="s">
        <v>87</v>
      </c>
      <c r="M16" s="34" t="s">
        <v>86</v>
      </c>
      <c r="N16" s="34">
        <v>30</v>
      </c>
      <c r="O16" s="34"/>
      <c r="P16" s="34"/>
      <c r="Q16" s="34"/>
      <c r="R16" s="34"/>
      <c r="S16" s="34"/>
      <c r="T16" s="34"/>
      <c r="U16" s="34"/>
      <c r="V16" s="34"/>
    </row>
    <row r="17" spans="1:22" x14ac:dyDescent="0.3">
      <c r="A17" s="42">
        <v>15</v>
      </c>
      <c r="B17" s="43" t="s">
        <v>179</v>
      </c>
      <c r="C17" s="34" t="s">
        <v>59</v>
      </c>
      <c r="D17" s="34">
        <v>1</v>
      </c>
      <c r="E17" s="44" t="s">
        <v>1</v>
      </c>
      <c r="F17" s="34" t="s">
        <v>162</v>
      </c>
      <c r="G17" s="34"/>
      <c r="H17" s="34"/>
      <c r="I17" s="38"/>
      <c r="J17" s="34" t="s">
        <v>163</v>
      </c>
      <c r="K17" s="34" t="s">
        <v>86</v>
      </c>
      <c r="L17" s="34" t="s">
        <v>87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spans="1:22" x14ac:dyDescent="0.3">
      <c r="A18" s="42">
        <v>16</v>
      </c>
      <c r="B18" s="43" t="s">
        <v>180</v>
      </c>
      <c r="C18" s="34" t="s">
        <v>59</v>
      </c>
      <c r="D18" s="34">
        <v>1</v>
      </c>
      <c r="E18" s="44" t="s">
        <v>1</v>
      </c>
      <c r="F18" s="34" t="s">
        <v>162</v>
      </c>
      <c r="G18" s="34"/>
      <c r="H18" s="34"/>
      <c r="I18" s="38"/>
      <c r="J18" s="34" t="s">
        <v>163</v>
      </c>
      <c r="K18" s="34" t="s">
        <v>87</v>
      </c>
      <c r="L18" s="34" t="s">
        <v>86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spans="1:22" x14ac:dyDescent="0.3">
      <c r="A19" s="42">
        <v>17</v>
      </c>
      <c r="B19" s="43" t="s">
        <v>181</v>
      </c>
      <c r="C19" s="34" t="s">
        <v>59</v>
      </c>
      <c r="D19" s="34">
        <v>1</v>
      </c>
      <c r="E19" s="44" t="s">
        <v>1</v>
      </c>
      <c r="F19" s="34" t="s">
        <v>182</v>
      </c>
      <c r="G19" s="34"/>
      <c r="H19" s="34"/>
      <c r="I19" s="38"/>
      <c r="J19" s="34" t="s">
        <v>90</v>
      </c>
      <c r="K19" s="34">
        <v>30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1:22" x14ac:dyDescent="0.3">
      <c r="A20" s="42">
        <v>18</v>
      </c>
      <c r="B20" s="43" t="s">
        <v>183</v>
      </c>
      <c r="C20" s="34" t="s">
        <v>59</v>
      </c>
      <c r="D20" s="34">
        <v>1</v>
      </c>
      <c r="E20" s="44" t="s">
        <v>1</v>
      </c>
      <c r="F20" s="34" t="s">
        <v>182</v>
      </c>
      <c r="G20" s="34"/>
      <c r="H20" s="34"/>
      <c r="I20" s="38"/>
      <c r="J20" s="34" t="s">
        <v>98</v>
      </c>
      <c r="K20" s="34">
        <v>30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x14ac:dyDescent="0.3">
      <c r="A21" s="42">
        <v>19</v>
      </c>
      <c r="B21" s="43" t="s">
        <v>184</v>
      </c>
      <c r="C21" s="34" t="s">
        <v>59</v>
      </c>
      <c r="D21" s="34">
        <v>1</v>
      </c>
      <c r="E21" s="44" t="s">
        <v>1</v>
      </c>
      <c r="F21" s="34" t="s">
        <v>185</v>
      </c>
      <c r="G21" s="34"/>
      <c r="H21" s="34"/>
      <c r="I21" s="38"/>
      <c r="J21" s="34" t="s">
        <v>90</v>
      </c>
      <c r="K21" s="34">
        <v>30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x14ac:dyDescent="0.3">
      <c r="A22" s="42">
        <v>20</v>
      </c>
      <c r="B22" s="43" t="s">
        <v>186</v>
      </c>
      <c r="C22" s="34" t="s">
        <v>59</v>
      </c>
      <c r="D22" s="34">
        <v>1</v>
      </c>
      <c r="E22" s="44" t="s">
        <v>1</v>
      </c>
      <c r="F22" s="34" t="s">
        <v>185</v>
      </c>
      <c r="G22" s="34"/>
      <c r="H22" s="34"/>
      <c r="I22" s="38"/>
      <c r="J22" s="34" t="s">
        <v>98</v>
      </c>
      <c r="K22" s="34">
        <v>30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x14ac:dyDescent="0.3">
      <c r="A23" s="42">
        <v>21</v>
      </c>
      <c r="B23" s="43" t="s">
        <v>187</v>
      </c>
      <c r="C23" s="34" t="s">
        <v>59</v>
      </c>
      <c r="D23" s="34">
        <v>1</v>
      </c>
      <c r="E23" s="44" t="s">
        <v>1</v>
      </c>
      <c r="F23" s="34" t="s">
        <v>188</v>
      </c>
      <c r="G23" s="34"/>
      <c r="H23" s="34"/>
      <c r="I23" s="38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x14ac:dyDescent="0.3">
      <c r="A24" s="42">
        <v>22</v>
      </c>
      <c r="B24" s="43" t="s">
        <v>189</v>
      </c>
      <c r="C24" s="34" t="s">
        <v>59</v>
      </c>
      <c r="D24" s="34">
        <v>1</v>
      </c>
      <c r="E24" s="44" t="s">
        <v>1</v>
      </c>
      <c r="F24" s="34" t="s">
        <v>190</v>
      </c>
      <c r="G24" s="34"/>
      <c r="H24" s="34"/>
      <c r="I24" s="38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2" x14ac:dyDescent="0.3">
      <c r="A25" s="42">
        <v>23</v>
      </c>
      <c r="B25" s="43" t="s">
        <v>191</v>
      </c>
      <c r="C25" s="34" t="s">
        <v>59</v>
      </c>
      <c r="D25" s="34">
        <v>1</v>
      </c>
      <c r="E25" s="44" t="s">
        <v>1</v>
      </c>
      <c r="F25" s="34" t="s">
        <v>192</v>
      </c>
      <c r="G25" s="34"/>
      <c r="H25" s="34"/>
      <c r="I25" s="38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2" x14ac:dyDescent="0.3">
      <c r="A26" s="42">
        <v>24</v>
      </c>
      <c r="B26" s="43" t="s">
        <v>193</v>
      </c>
      <c r="C26" s="34" t="s">
        <v>59</v>
      </c>
      <c r="D26" s="34">
        <v>1</v>
      </c>
      <c r="E26" s="44" t="s">
        <v>1</v>
      </c>
      <c r="F26" s="34" t="s">
        <v>194</v>
      </c>
      <c r="G26" s="34"/>
      <c r="H26" s="34"/>
      <c r="I26" s="38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x14ac:dyDescent="0.3">
      <c r="A27" s="42">
        <v>25</v>
      </c>
      <c r="B27" s="43" t="s">
        <v>195</v>
      </c>
      <c r="C27" s="34" t="s">
        <v>59</v>
      </c>
      <c r="D27" s="34">
        <v>1</v>
      </c>
      <c r="E27" s="44" t="s">
        <v>1</v>
      </c>
      <c r="F27" s="34" t="s">
        <v>196</v>
      </c>
      <c r="G27" s="34"/>
      <c r="H27" s="34"/>
      <c r="I27" s="38"/>
      <c r="J27" s="34" t="s">
        <v>86</v>
      </c>
      <c r="K27" s="34" t="s">
        <v>87</v>
      </c>
      <c r="L27" s="34" t="s">
        <v>86</v>
      </c>
      <c r="M27" s="34" t="s">
        <v>87</v>
      </c>
      <c r="N27" s="34"/>
      <c r="O27" s="34"/>
      <c r="P27" s="34"/>
      <c r="Q27" s="34"/>
      <c r="R27" s="34"/>
      <c r="S27" s="34"/>
      <c r="T27" s="34"/>
      <c r="U27" s="34"/>
      <c r="V27" s="34"/>
    </row>
    <row r="28" spans="1:22" x14ac:dyDescent="0.3">
      <c r="A28" s="42">
        <v>26</v>
      </c>
      <c r="B28" s="43" t="s">
        <v>197</v>
      </c>
      <c r="C28" s="34" t="s">
        <v>59</v>
      </c>
      <c r="D28" s="34">
        <v>1</v>
      </c>
      <c r="E28" s="44" t="s">
        <v>1</v>
      </c>
      <c r="F28" s="34" t="s">
        <v>198</v>
      </c>
      <c r="G28" s="34"/>
      <c r="H28" s="34"/>
      <c r="I28" s="38"/>
      <c r="J28" s="34" t="s">
        <v>86</v>
      </c>
      <c r="K28" s="34" t="s">
        <v>87</v>
      </c>
      <c r="L28" s="34" t="s">
        <v>86</v>
      </c>
      <c r="M28" s="34" t="s">
        <v>87</v>
      </c>
      <c r="N28" s="34"/>
      <c r="O28" s="34"/>
      <c r="P28" s="34"/>
      <c r="Q28" s="34"/>
      <c r="R28" s="34"/>
      <c r="S28" s="34"/>
      <c r="T28" s="34"/>
      <c r="U28" s="34"/>
      <c r="V28" s="34"/>
    </row>
    <row r="29" spans="1:22" x14ac:dyDescent="0.3">
      <c r="A29" s="42">
        <v>27</v>
      </c>
      <c r="B29" s="43" t="s">
        <v>199</v>
      </c>
      <c r="C29" s="34" t="s">
        <v>59</v>
      </c>
      <c r="D29" s="34">
        <v>1</v>
      </c>
      <c r="E29" s="44" t="s">
        <v>1</v>
      </c>
      <c r="F29" s="34" t="s">
        <v>200</v>
      </c>
      <c r="G29" s="34"/>
      <c r="H29" s="34"/>
      <c r="I29" s="38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2" x14ac:dyDescent="0.3">
      <c r="A30" s="42">
        <v>28</v>
      </c>
      <c r="B30" s="43" t="s">
        <v>201</v>
      </c>
      <c r="C30" s="34" t="s">
        <v>59</v>
      </c>
      <c r="D30" s="34">
        <v>1</v>
      </c>
      <c r="E30" s="44" t="s">
        <v>1</v>
      </c>
      <c r="F30" s="34" t="s">
        <v>202</v>
      </c>
      <c r="G30" s="34"/>
      <c r="H30" s="34"/>
      <c r="I30" s="38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2" x14ac:dyDescent="0.3">
      <c r="A31" s="42">
        <v>29</v>
      </c>
      <c r="B31" s="43" t="s">
        <v>203</v>
      </c>
      <c r="C31" s="34" t="s">
        <v>59</v>
      </c>
      <c r="D31" s="34">
        <v>1</v>
      </c>
      <c r="E31" s="44" t="s">
        <v>1</v>
      </c>
      <c r="F31" s="34" t="s">
        <v>204</v>
      </c>
      <c r="G31" s="34"/>
      <c r="H31" s="34"/>
      <c r="I31" s="38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2" x14ac:dyDescent="0.3">
      <c r="A32" s="42">
        <v>30</v>
      </c>
      <c r="B32" s="43" t="s">
        <v>205</v>
      </c>
      <c r="C32" s="34" t="s">
        <v>59</v>
      </c>
      <c r="D32" s="34">
        <v>1</v>
      </c>
      <c r="E32" s="44" t="s">
        <v>1</v>
      </c>
      <c r="F32" s="34" t="s">
        <v>206</v>
      </c>
      <c r="G32" s="34"/>
      <c r="H32" s="34"/>
      <c r="I32" s="38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2" x14ac:dyDescent="0.3">
      <c r="A33" s="42">
        <v>31</v>
      </c>
      <c r="B33" s="43" t="s">
        <v>207</v>
      </c>
      <c r="C33" s="34" t="s">
        <v>59</v>
      </c>
      <c r="D33" s="34">
        <v>1</v>
      </c>
      <c r="E33" s="44" t="s">
        <v>1</v>
      </c>
      <c r="F33" s="34" t="s">
        <v>208</v>
      </c>
      <c r="G33" s="34"/>
      <c r="H33" s="34"/>
      <c r="I33" s="38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1:22" x14ac:dyDescent="0.3">
      <c r="A34" s="42">
        <v>32</v>
      </c>
      <c r="B34" s="43" t="s">
        <v>209</v>
      </c>
      <c r="C34" s="34" t="s">
        <v>59</v>
      </c>
      <c r="D34" s="34">
        <v>1</v>
      </c>
      <c r="E34" s="44" t="s">
        <v>1</v>
      </c>
      <c r="F34" s="34" t="s">
        <v>210</v>
      </c>
      <c r="G34" s="34"/>
      <c r="H34" s="34"/>
      <c r="I34" s="38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1:22" x14ac:dyDescent="0.3">
      <c r="A35" s="42">
        <v>33</v>
      </c>
      <c r="B35" s="43" t="s">
        <v>211</v>
      </c>
      <c r="C35" s="34" t="s">
        <v>59</v>
      </c>
      <c r="D35" s="34">
        <v>1</v>
      </c>
      <c r="E35" s="44" t="s">
        <v>1</v>
      </c>
      <c r="F35" s="34" t="s">
        <v>212</v>
      </c>
      <c r="G35" s="34"/>
      <c r="H35" s="34"/>
      <c r="I35" s="38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1:22" x14ac:dyDescent="0.3">
      <c r="A36" s="42">
        <v>34</v>
      </c>
      <c r="B36" s="43" t="s">
        <v>213</v>
      </c>
      <c r="C36" s="34" t="s">
        <v>59</v>
      </c>
      <c r="D36" s="34">
        <v>1</v>
      </c>
      <c r="E36" s="44" t="s">
        <v>1</v>
      </c>
      <c r="F36" s="34" t="s">
        <v>214</v>
      </c>
      <c r="G36" s="34"/>
      <c r="H36" s="34"/>
      <c r="I36" s="38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 x14ac:dyDescent="0.3">
      <c r="A37" s="42">
        <v>35</v>
      </c>
      <c r="B37" s="43" t="s">
        <v>215</v>
      </c>
      <c r="C37" s="34" t="s">
        <v>59</v>
      </c>
      <c r="D37" s="34">
        <v>1</v>
      </c>
      <c r="E37" s="44" t="s">
        <v>1</v>
      </c>
      <c r="F37" s="34" t="s">
        <v>216</v>
      </c>
      <c r="G37" s="34"/>
      <c r="H37" s="34"/>
      <c r="I37" s="38"/>
      <c r="J37" s="34" t="s">
        <v>34</v>
      </c>
      <c r="K37" s="34" t="s">
        <v>86</v>
      </c>
      <c r="L37" s="34" t="s">
        <v>87</v>
      </c>
      <c r="M37" s="34" t="s">
        <v>86</v>
      </c>
      <c r="N37" s="34" t="s">
        <v>87</v>
      </c>
      <c r="O37" s="34">
        <v>2</v>
      </c>
      <c r="P37" s="34"/>
      <c r="Q37" s="34"/>
      <c r="R37" s="34"/>
      <c r="S37" s="34"/>
      <c r="T37" s="34"/>
      <c r="U37" s="34"/>
      <c r="V37" s="34"/>
    </row>
    <row r="38" spans="1:22" x14ac:dyDescent="0.3">
      <c r="A38" s="42">
        <v>36</v>
      </c>
      <c r="B38" s="43" t="s">
        <v>217</v>
      </c>
      <c r="C38" s="34" t="s">
        <v>59</v>
      </c>
      <c r="D38" s="34">
        <v>1</v>
      </c>
      <c r="E38" s="44" t="s">
        <v>1</v>
      </c>
      <c r="F38" s="34" t="s">
        <v>218</v>
      </c>
      <c r="G38" s="34"/>
      <c r="H38" s="34"/>
      <c r="I38" s="38"/>
      <c r="J38" s="34" t="s">
        <v>34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 x14ac:dyDescent="0.3">
      <c r="A39" s="42">
        <v>37</v>
      </c>
      <c r="B39" s="43" t="s">
        <v>219</v>
      </c>
      <c r="C39" s="34" t="s">
        <v>59</v>
      </c>
      <c r="D39" s="34">
        <v>1</v>
      </c>
      <c r="E39" s="44" t="s">
        <v>1</v>
      </c>
      <c r="F39" s="34" t="s">
        <v>220</v>
      </c>
      <c r="G39" s="34"/>
      <c r="H39" s="34"/>
      <c r="I39" s="38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x14ac:dyDescent="0.3">
      <c r="A40" s="42">
        <v>38</v>
      </c>
      <c r="B40" s="43" t="s">
        <v>221</v>
      </c>
      <c r="C40" s="34" t="s">
        <v>59</v>
      </c>
      <c r="D40" s="34">
        <v>1</v>
      </c>
      <c r="E40" s="44" t="s">
        <v>1</v>
      </c>
      <c r="F40" s="34" t="s">
        <v>222</v>
      </c>
      <c r="G40" s="34"/>
      <c r="H40" s="34"/>
      <c r="I40" s="38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</row>
    <row r="41" spans="1:22" x14ac:dyDescent="0.3">
      <c r="A41" s="42">
        <v>39</v>
      </c>
      <c r="B41" s="43" t="s">
        <v>223</v>
      </c>
      <c r="C41" s="34" t="s">
        <v>59</v>
      </c>
      <c r="D41" s="34">
        <v>1</v>
      </c>
      <c r="E41" s="44" t="s">
        <v>1</v>
      </c>
      <c r="F41" s="34" t="s">
        <v>224</v>
      </c>
      <c r="G41" s="34"/>
      <c r="H41" s="34"/>
      <c r="I41" s="38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2" x14ac:dyDescent="0.3">
      <c r="A42" s="42">
        <v>40</v>
      </c>
      <c r="B42" s="43" t="s">
        <v>225</v>
      </c>
      <c r="C42" s="34" t="s">
        <v>59</v>
      </c>
      <c r="D42" s="34">
        <v>1</v>
      </c>
      <c r="E42" s="44" t="s">
        <v>1</v>
      </c>
      <c r="F42" s="34" t="s">
        <v>226</v>
      </c>
      <c r="G42" s="34"/>
      <c r="H42" s="34"/>
      <c r="I42" s="38"/>
      <c r="J42" s="34" t="s">
        <v>86</v>
      </c>
      <c r="K42" s="34" t="s">
        <v>87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2" x14ac:dyDescent="0.3">
      <c r="A43" s="42">
        <v>41</v>
      </c>
      <c r="B43" s="43" t="s">
        <v>227</v>
      </c>
      <c r="C43" s="34" t="s">
        <v>59</v>
      </c>
      <c r="D43" s="34">
        <v>1</v>
      </c>
      <c r="E43" s="44" t="s">
        <v>1</v>
      </c>
      <c r="F43" s="34" t="s">
        <v>228</v>
      </c>
      <c r="G43" s="34"/>
      <c r="H43" s="34"/>
      <c r="I43" s="38"/>
      <c r="J43" s="34" t="s">
        <v>87</v>
      </c>
      <c r="K43" s="34" t="s">
        <v>86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 x14ac:dyDescent="0.3">
      <c r="A44" s="42">
        <v>42</v>
      </c>
      <c r="B44" s="43" t="s">
        <v>229</v>
      </c>
      <c r="C44" s="34" t="s">
        <v>59</v>
      </c>
      <c r="D44" s="34">
        <v>1</v>
      </c>
      <c r="E44" s="44" t="s">
        <v>1</v>
      </c>
      <c r="F44" s="34" t="s">
        <v>230</v>
      </c>
      <c r="G44" s="34"/>
      <c r="H44" s="34"/>
      <c r="I44" s="38"/>
      <c r="J44" s="34" t="s">
        <v>231</v>
      </c>
      <c r="K44" s="34" t="s">
        <v>87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2" x14ac:dyDescent="0.3">
      <c r="A45" s="42">
        <v>43</v>
      </c>
      <c r="B45" s="43" t="s">
        <v>232</v>
      </c>
      <c r="C45" s="34" t="s">
        <v>59</v>
      </c>
      <c r="D45" s="34">
        <v>1</v>
      </c>
      <c r="E45" s="44" t="s">
        <v>1</v>
      </c>
      <c r="F45" s="34" t="s">
        <v>233</v>
      </c>
      <c r="G45" s="34"/>
      <c r="H45" s="34"/>
      <c r="I45" s="38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2" x14ac:dyDescent="0.3">
      <c r="A46" s="42">
        <v>44</v>
      </c>
      <c r="B46" s="43" t="s">
        <v>234</v>
      </c>
      <c r="C46" s="34" t="s">
        <v>59</v>
      </c>
      <c r="D46" s="34">
        <v>1</v>
      </c>
      <c r="E46" s="44" t="s">
        <v>1</v>
      </c>
      <c r="F46" s="34" t="s">
        <v>235</v>
      </c>
      <c r="G46" s="34"/>
      <c r="H46" s="34"/>
      <c r="I46" s="38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2" x14ac:dyDescent="0.3">
      <c r="A47" s="42">
        <v>45</v>
      </c>
      <c r="B47" s="43" t="s">
        <v>236</v>
      </c>
      <c r="C47" s="34" t="s">
        <v>59</v>
      </c>
      <c r="D47" s="34">
        <v>1</v>
      </c>
      <c r="E47" s="44" t="s">
        <v>1</v>
      </c>
      <c r="F47" s="34" t="s">
        <v>237</v>
      </c>
      <c r="G47" s="34"/>
      <c r="H47" s="34"/>
      <c r="I47" s="38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 x14ac:dyDescent="0.3">
      <c r="A48" s="42">
        <v>46</v>
      </c>
      <c r="B48" s="43" t="s">
        <v>238</v>
      </c>
      <c r="C48" s="34" t="s">
        <v>59</v>
      </c>
      <c r="D48" s="34">
        <v>1</v>
      </c>
      <c r="E48" s="44" t="s">
        <v>1</v>
      </c>
      <c r="F48" s="34" t="s">
        <v>230</v>
      </c>
      <c r="G48" s="34"/>
      <c r="H48" s="34"/>
      <c r="I48" s="38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 x14ac:dyDescent="0.3">
      <c r="A49" s="42">
        <v>47</v>
      </c>
      <c r="B49" s="43" t="s">
        <v>239</v>
      </c>
      <c r="C49" s="34" t="s">
        <v>59</v>
      </c>
      <c r="D49" s="34">
        <v>1</v>
      </c>
      <c r="E49" s="44" t="s">
        <v>1</v>
      </c>
      <c r="F49" s="34" t="s">
        <v>240</v>
      </c>
      <c r="G49" s="34"/>
      <c r="H49" s="34"/>
      <c r="I49" s="38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 x14ac:dyDescent="0.3">
      <c r="A50" s="42">
        <v>48</v>
      </c>
      <c r="B50" s="43" t="s">
        <v>241</v>
      </c>
      <c r="C50" s="34" t="s">
        <v>59</v>
      </c>
      <c r="D50" s="34">
        <v>1</v>
      </c>
      <c r="E50" s="44" t="s">
        <v>1</v>
      </c>
      <c r="F50" s="34" t="s">
        <v>242</v>
      </c>
      <c r="G50" s="34"/>
      <c r="H50" s="34"/>
      <c r="I50" s="38"/>
      <c r="J50" s="34" t="s">
        <v>86</v>
      </c>
      <c r="K50" s="34" t="s">
        <v>87</v>
      </c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 x14ac:dyDescent="0.3">
      <c r="A51" s="42">
        <v>49</v>
      </c>
      <c r="B51" s="43" t="s">
        <v>243</v>
      </c>
      <c r="C51" s="34" t="s">
        <v>59</v>
      </c>
      <c r="D51" s="34">
        <v>1</v>
      </c>
      <c r="E51" s="44" t="s">
        <v>1</v>
      </c>
      <c r="F51" s="34" t="s">
        <v>244</v>
      </c>
      <c r="G51" s="34"/>
      <c r="H51" s="34"/>
      <c r="I51" s="38"/>
      <c r="J51" s="34" t="s">
        <v>87</v>
      </c>
      <c r="K51" s="34" t="s">
        <v>86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 x14ac:dyDescent="0.3">
      <c r="A52" s="42">
        <v>50</v>
      </c>
      <c r="B52" s="43" t="s">
        <v>245</v>
      </c>
      <c r="C52" s="34" t="s">
        <v>59</v>
      </c>
      <c r="D52" s="34">
        <v>1</v>
      </c>
      <c r="E52" s="44" t="s">
        <v>1</v>
      </c>
      <c r="F52" s="34" t="s">
        <v>242</v>
      </c>
      <c r="G52" s="34"/>
      <c r="H52" s="34"/>
      <c r="I52" s="38"/>
      <c r="J52" s="34" t="s">
        <v>87</v>
      </c>
      <c r="K52" s="34" t="s">
        <v>86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 x14ac:dyDescent="0.3">
      <c r="A53" s="42">
        <v>51</v>
      </c>
      <c r="B53" s="43" t="s">
        <v>246</v>
      </c>
      <c r="C53" s="34" t="s">
        <v>59</v>
      </c>
      <c r="D53" s="34">
        <v>1</v>
      </c>
      <c r="E53" s="44" t="s">
        <v>1</v>
      </c>
      <c r="F53" s="34" t="s">
        <v>244</v>
      </c>
      <c r="G53" s="34"/>
      <c r="H53" s="34"/>
      <c r="I53" s="38"/>
      <c r="J53" s="34" t="s">
        <v>86</v>
      </c>
      <c r="K53" s="34" t="s">
        <v>87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 x14ac:dyDescent="0.3">
      <c r="A54" s="42">
        <v>52</v>
      </c>
      <c r="B54" s="43" t="s">
        <v>247</v>
      </c>
      <c r="C54" s="34" t="s">
        <v>59</v>
      </c>
      <c r="D54" s="34">
        <v>1</v>
      </c>
      <c r="E54" s="44" t="s">
        <v>1</v>
      </c>
      <c r="F54" s="34" t="s">
        <v>248</v>
      </c>
      <c r="G54" s="34"/>
      <c r="H54" s="34"/>
      <c r="I54" s="38"/>
      <c r="J54" s="34" t="s">
        <v>86</v>
      </c>
      <c r="K54" s="34" t="s">
        <v>87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 x14ac:dyDescent="0.3">
      <c r="A55" s="42">
        <v>53</v>
      </c>
      <c r="B55" s="43" t="s">
        <v>249</v>
      </c>
      <c r="C55" s="34" t="s">
        <v>59</v>
      </c>
      <c r="D55" s="34">
        <v>1</v>
      </c>
      <c r="E55" s="44" t="s">
        <v>1</v>
      </c>
      <c r="F55" s="34" t="s">
        <v>248</v>
      </c>
      <c r="G55" s="34"/>
      <c r="H55" s="34"/>
      <c r="I55" s="38"/>
      <c r="J55" s="34" t="s">
        <v>87</v>
      </c>
      <c r="K55" s="34" t="s">
        <v>86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 x14ac:dyDescent="0.3">
      <c r="A56" s="42">
        <v>54</v>
      </c>
      <c r="B56" s="43" t="s">
        <v>250</v>
      </c>
      <c r="C56" s="34" t="s">
        <v>59</v>
      </c>
      <c r="D56" s="34">
        <v>1</v>
      </c>
      <c r="E56" s="44" t="s">
        <v>1</v>
      </c>
      <c r="F56" s="34" t="s">
        <v>178</v>
      </c>
      <c r="G56" s="34"/>
      <c r="H56" s="34"/>
      <c r="I56" s="38"/>
      <c r="J56" s="34" t="s">
        <v>86</v>
      </c>
      <c r="K56" s="34" t="s">
        <v>87</v>
      </c>
      <c r="L56" s="34" t="s">
        <v>86</v>
      </c>
      <c r="M56" s="34" t="s">
        <v>87</v>
      </c>
      <c r="N56" s="34"/>
      <c r="O56" s="34"/>
      <c r="P56" s="34"/>
      <c r="Q56" s="34"/>
      <c r="R56" s="34"/>
      <c r="S56" s="34"/>
      <c r="T56" s="34"/>
      <c r="U56" s="34"/>
      <c r="V56" s="34"/>
    </row>
    <row r="57" spans="1:22" x14ac:dyDescent="0.3">
      <c r="A57" s="42">
        <v>55</v>
      </c>
      <c r="B57" s="43" t="s">
        <v>251</v>
      </c>
      <c r="C57" s="34" t="s">
        <v>59</v>
      </c>
      <c r="D57" s="34">
        <v>1</v>
      </c>
      <c r="E57" s="44" t="s">
        <v>1</v>
      </c>
      <c r="F57" s="34" t="s">
        <v>178</v>
      </c>
      <c r="G57" s="34"/>
      <c r="H57" s="34"/>
      <c r="I57" s="38"/>
      <c r="J57" s="34" t="s">
        <v>87</v>
      </c>
      <c r="K57" s="34" t="s">
        <v>86</v>
      </c>
      <c r="L57" s="34" t="s">
        <v>87</v>
      </c>
      <c r="M57" s="34" t="s">
        <v>86</v>
      </c>
      <c r="N57" s="34"/>
      <c r="O57" s="34"/>
      <c r="P57" s="34"/>
      <c r="Q57" s="34"/>
      <c r="R57" s="34"/>
      <c r="S57" s="34"/>
      <c r="T57" s="34"/>
      <c r="U57" s="34"/>
      <c r="V57" s="34"/>
    </row>
    <row r="58" spans="1:22" x14ac:dyDescent="0.3">
      <c r="A58" s="42">
        <v>56</v>
      </c>
      <c r="B58" s="43" t="s">
        <v>252</v>
      </c>
      <c r="C58" s="34" t="s">
        <v>59</v>
      </c>
      <c r="D58" s="34">
        <v>1</v>
      </c>
      <c r="E58" s="44" t="s">
        <v>1</v>
      </c>
      <c r="F58" s="34" t="s">
        <v>178</v>
      </c>
      <c r="G58" s="34"/>
      <c r="H58" s="34"/>
      <c r="I58" s="38"/>
      <c r="J58" s="34" t="s">
        <v>87</v>
      </c>
      <c r="K58" s="34" t="s">
        <v>86</v>
      </c>
      <c r="L58" s="34" t="s">
        <v>86</v>
      </c>
      <c r="M58" s="34" t="s">
        <v>87</v>
      </c>
      <c r="N58" s="34"/>
      <c r="O58" s="34"/>
      <c r="P58" s="34"/>
      <c r="Q58" s="34"/>
      <c r="R58" s="34"/>
      <c r="S58" s="34"/>
      <c r="T58" s="34"/>
      <c r="U58" s="34"/>
      <c r="V58" s="34"/>
    </row>
    <row r="59" spans="1:22" x14ac:dyDescent="0.3">
      <c r="A59" s="42">
        <v>57</v>
      </c>
      <c r="B59" s="43" t="s">
        <v>253</v>
      </c>
      <c r="C59" s="34" t="s">
        <v>59</v>
      </c>
      <c r="D59" s="34">
        <v>1</v>
      </c>
      <c r="E59" s="44" t="s">
        <v>1</v>
      </c>
      <c r="F59" s="34" t="s">
        <v>254</v>
      </c>
      <c r="G59" s="34"/>
      <c r="H59" s="34"/>
      <c r="I59" s="38"/>
      <c r="J59" s="34" t="s">
        <v>255</v>
      </c>
      <c r="K59" s="34">
        <v>17</v>
      </c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spans="1:22" x14ac:dyDescent="0.3">
      <c r="A60" s="42">
        <v>58</v>
      </c>
      <c r="B60" s="43" t="s">
        <v>256</v>
      </c>
      <c r="C60" s="34" t="s">
        <v>59</v>
      </c>
      <c r="D60" s="34">
        <v>1</v>
      </c>
      <c r="E60" s="44" t="s">
        <v>1</v>
      </c>
      <c r="F60" s="34" t="s">
        <v>254</v>
      </c>
      <c r="G60" s="34"/>
      <c r="H60" s="34"/>
      <c r="I60" s="38"/>
      <c r="J60" s="34" t="s">
        <v>257</v>
      </c>
      <c r="K60" s="34">
        <v>121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 x14ac:dyDescent="0.3">
      <c r="A61" s="42">
        <v>59</v>
      </c>
      <c r="B61" s="43" t="s">
        <v>258</v>
      </c>
      <c r="C61" s="34" t="s">
        <v>59</v>
      </c>
      <c r="D61" s="34">
        <v>1</v>
      </c>
      <c r="E61" s="44" t="s">
        <v>1</v>
      </c>
      <c r="F61" s="34" t="s">
        <v>254</v>
      </c>
      <c r="G61" s="34"/>
      <c r="H61" s="34"/>
      <c r="I61" s="38"/>
      <c r="J61" s="34" t="s">
        <v>259</v>
      </c>
      <c r="K61" s="34">
        <v>224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 x14ac:dyDescent="0.3">
      <c r="A62" s="42">
        <v>60</v>
      </c>
      <c r="B62" s="43" t="s">
        <v>260</v>
      </c>
      <c r="C62" s="34" t="s">
        <v>59</v>
      </c>
      <c r="D62" s="34">
        <v>1</v>
      </c>
      <c r="E62" s="44" t="s">
        <v>1</v>
      </c>
      <c r="F62" s="34" t="s">
        <v>254</v>
      </c>
      <c r="G62" s="34"/>
      <c r="H62" s="34"/>
      <c r="I62" s="38"/>
      <c r="J62" s="34" t="s">
        <v>261</v>
      </c>
      <c r="K62" s="34">
        <v>27</v>
      </c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 x14ac:dyDescent="0.3">
      <c r="A63" s="42">
        <v>61</v>
      </c>
      <c r="B63" s="43" t="s">
        <v>262</v>
      </c>
      <c r="C63" s="34" t="s">
        <v>59</v>
      </c>
      <c r="D63" s="34">
        <v>1</v>
      </c>
      <c r="E63" s="44" t="s">
        <v>1</v>
      </c>
      <c r="F63" s="34" t="s">
        <v>254</v>
      </c>
      <c r="G63" s="34"/>
      <c r="H63" s="34"/>
      <c r="I63" s="38"/>
      <c r="J63" s="34" t="s">
        <v>263</v>
      </c>
      <c r="K63" s="34">
        <v>183</v>
      </c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 x14ac:dyDescent="0.3">
      <c r="A64" s="42">
        <v>62</v>
      </c>
      <c r="B64" s="43" t="s">
        <v>264</v>
      </c>
      <c r="C64" s="34" t="s">
        <v>59</v>
      </c>
      <c r="D64" s="34">
        <v>1</v>
      </c>
      <c r="E64" s="44" t="s">
        <v>1</v>
      </c>
      <c r="F64" s="34" t="s">
        <v>254</v>
      </c>
      <c r="G64" s="34"/>
      <c r="H64" s="34"/>
      <c r="I64" s="38"/>
      <c r="J64" s="34" t="s">
        <v>265</v>
      </c>
      <c r="K64" s="34">
        <v>339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22" ht="14.25" customHeight="1" x14ac:dyDescent="0.3">
      <c r="A65" s="42">
        <v>63</v>
      </c>
      <c r="B65" s="43" t="s">
        <v>266</v>
      </c>
      <c r="C65" s="34" t="s">
        <v>59</v>
      </c>
      <c r="D65" s="34">
        <v>1</v>
      </c>
      <c r="E65" s="44" t="s">
        <v>1</v>
      </c>
      <c r="F65" s="34" t="s">
        <v>254</v>
      </c>
      <c r="G65" s="34"/>
      <c r="H65" s="34"/>
      <c r="I65" s="38"/>
      <c r="J65" s="34" t="s">
        <v>267</v>
      </c>
      <c r="K65" s="34">
        <v>54</v>
      </c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 ht="15.75" customHeight="1" x14ac:dyDescent="0.3">
      <c r="A66" s="42">
        <v>64</v>
      </c>
      <c r="B66" s="43" t="s">
        <v>268</v>
      </c>
      <c r="C66" s="34" t="s">
        <v>59</v>
      </c>
      <c r="D66" s="34">
        <v>1</v>
      </c>
      <c r="E66" s="44" t="s">
        <v>1</v>
      </c>
      <c r="F66" s="34" t="s">
        <v>254</v>
      </c>
      <c r="G66" s="34"/>
      <c r="H66" s="34"/>
      <c r="I66" s="38"/>
      <c r="J66" s="34" t="s">
        <v>269</v>
      </c>
      <c r="K66" s="34">
        <v>367</v>
      </c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spans="1:22" ht="17.25" customHeight="1" x14ac:dyDescent="0.3">
      <c r="A67" s="42">
        <v>65</v>
      </c>
      <c r="B67" s="43" t="s">
        <v>270</v>
      </c>
      <c r="C67" s="34" t="s">
        <v>59</v>
      </c>
      <c r="D67" s="34">
        <v>1</v>
      </c>
      <c r="E67" s="44" t="s">
        <v>1</v>
      </c>
      <c r="F67" s="34" t="s">
        <v>254</v>
      </c>
      <c r="G67" s="34"/>
      <c r="H67" s="34"/>
      <c r="I67" s="38"/>
      <c r="J67" s="34" t="s">
        <v>271</v>
      </c>
      <c r="K67" s="34">
        <v>679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spans="1:22" ht="14.25" customHeight="1" x14ac:dyDescent="0.3">
      <c r="A68" s="42">
        <v>66</v>
      </c>
      <c r="B68" s="43" t="s">
        <v>272</v>
      </c>
      <c r="C68" s="34" t="s">
        <v>59</v>
      </c>
      <c r="D68" s="34">
        <v>1</v>
      </c>
      <c r="E68" s="44" t="s">
        <v>1</v>
      </c>
      <c r="F68" s="34" t="s">
        <v>254</v>
      </c>
      <c r="G68" s="34"/>
      <c r="H68" s="34"/>
      <c r="I68" s="38"/>
      <c r="J68" s="34" t="s">
        <v>273</v>
      </c>
      <c r="K68" s="34">
        <v>83</v>
      </c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1:22" ht="14.25" customHeight="1" x14ac:dyDescent="0.3">
      <c r="A69" s="42">
        <v>67</v>
      </c>
      <c r="B69" s="43" t="s">
        <v>274</v>
      </c>
      <c r="C69" s="34" t="s">
        <v>59</v>
      </c>
      <c r="D69" s="34">
        <v>1</v>
      </c>
      <c r="E69" s="44" t="s">
        <v>1</v>
      </c>
      <c r="F69" s="34" t="s">
        <v>254</v>
      </c>
      <c r="G69" s="34"/>
      <c r="H69" s="34"/>
      <c r="I69" s="38"/>
      <c r="J69" s="34" t="s">
        <v>275</v>
      </c>
      <c r="K69" s="34">
        <v>552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spans="1:22" ht="14.25" customHeight="1" x14ac:dyDescent="0.3">
      <c r="A70" s="42">
        <v>68</v>
      </c>
      <c r="B70" s="43" t="s">
        <v>276</v>
      </c>
      <c r="C70" s="34" t="s">
        <v>59</v>
      </c>
      <c r="D70" s="34">
        <v>1</v>
      </c>
      <c r="E70" s="44" t="s">
        <v>1</v>
      </c>
      <c r="F70" s="34" t="s">
        <v>254</v>
      </c>
      <c r="G70" s="34"/>
      <c r="H70" s="34"/>
      <c r="I70" s="38"/>
      <c r="J70" s="34" t="s">
        <v>277</v>
      </c>
      <c r="K70" s="34">
        <v>1021</v>
      </c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spans="1:22" x14ac:dyDescent="0.3">
      <c r="A71" s="42">
        <v>69</v>
      </c>
      <c r="B71" s="43" t="s">
        <v>278</v>
      </c>
      <c r="C71" s="34" t="s">
        <v>59</v>
      </c>
      <c r="D71" s="34">
        <v>1</v>
      </c>
      <c r="E71" s="44" t="s">
        <v>1</v>
      </c>
      <c r="F71" s="34" t="s">
        <v>279</v>
      </c>
      <c r="G71" s="45" t="s">
        <v>280</v>
      </c>
      <c r="H71" s="34" t="s">
        <v>281</v>
      </c>
      <c r="I71" s="38"/>
      <c r="J71" s="34" t="s">
        <v>282</v>
      </c>
      <c r="K71" s="34" t="s">
        <v>283</v>
      </c>
      <c r="L71" s="34" t="s">
        <v>284</v>
      </c>
      <c r="M71" s="34" t="s">
        <v>285</v>
      </c>
      <c r="N71" s="34" t="s">
        <v>90</v>
      </c>
      <c r="O71" s="34" t="s">
        <v>286</v>
      </c>
      <c r="P71" s="34"/>
      <c r="Q71" s="34"/>
      <c r="R71" s="34"/>
      <c r="S71" s="34"/>
      <c r="T71" s="34"/>
      <c r="U71" s="34"/>
      <c r="V71" s="34"/>
    </row>
    <row r="72" spans="1:22" x14ac:dyDescent="0.3">
      <c r="A72" s="42">
        <v>70</v>
      </c>
      <c r="B72" s="43" t="s">
        <v>287</v>
      </c>
      <c r="C72" s="34" t="s">
        <v>59</v>
      </c>
      <c r="D72" s="34">
        <v>1</v>
      </c>
      <c r="E72" s="44" t="s">
        <v>1</v>
      </c>
      <c r="F72" s="34" t="s">
        <v>279</v>
      </c>
      <c r="G72" s="45" t="s">
        <v>280</v>
      </c>
      <c r="H72" s="34" t="s">
        <v>281</v>
      </c>
      <c r="I72" s="38"/>
      <c r="J72" s="34" t="s">
        <v>282</v>
      </c>
      <c r="K72" s="34" t="s">
        <v>283</v>
      </c>
      <c r="L72" s="34" t="s">
        <v>288</v>
      </c>
      <c r="M72" s="34" t="s">
        <v>285</v>
      </c>
      <c r="N72" s="34" t="s">
        <v>90</v>
      </c>
      <c r="O72" s="34" t="s">
        <v>289</v>
      </c>
      <c r="P72" s="34"/>
      <c r="Q72" s="34"/>
      <c r="R72" s="34"/>
      <c r="S72" s="34"/>
      <c r="T72" s="34"/>
      <c r="U72" s="34"/>
      <c r="V72" s="34"/>
    </row>
    <row r="73" spans="1:22" x14ac:dyDescent="0.3">
      <c r="A73" s="42">
        <v>71</v>
      </c>
      <c r="B73" s="43" t="s">
        <v>290</v>
      </c>
      <c r="C73" s="34" t="s">
        <v>59</v>
      </c>
      <c r="D73" s="34">
        <v>1</v>
      </c>
      <c r="E73" s="44" t="s">
        <v>1</v>
      </c>
      <c r="F73" s="34" t="s">
        <v>279</v>
      </c>
      <c r="G73" s="45" t="s">
        <v>280</v>
      </c>
      <c r="H73" s="34" t="s">
        <v>281</v>
      </c>
      <c r="I73" s="38"/>
      <c r="J73" s="34" t="s">
        <v>282</v>
      </c>
      <c r="K73" s="34" t="s">
        <v>283</v>
      </c>
      <c r="L73" s="34" t="s">
        <v>291</v>
      </c>
      <c r="M73" s="34" t="s">
        <v>285</v>
      </c>
      <c r="N73" s="34" t="s">
        <v>90</v>
      </c>
      <c r="O73" s="34" t="s">
        <v>289</v>
      </c>
      <c r="P73" s="34"/>
      <c r="Q73" s="34"/>
      <c r="R73" s="34"/>
      <c r="S73" s="34"/>
      <c r="T73" s="34"/>
      <c r="U73" s="34"/>
      <c r="V73" s="34"/>
    </row>
    <row r="74" spans="1:22" x14ac:dyDescent="0.3">
      <c r="A74" s="42">
        <v>72</v>
      </c>
      <c r="B74" s="43" t="s">
        <v>292</v>
      </c>
      <c r="C74" s="34" t="s">
        <v>59</v>
      </c>
      <c r="D74" s="34">
        <v>1</v>
      </c>
      <c r="E74" s="44" t="s">
        <v>1</v>
      </c>
      <c r="F74" s="34" t="s">
        <v>279</v>
      </c>
      <c r="G74" s="45" t="s">
        <v>280</v>
      </c>
      <c r="H74" s="34" t="s">
        <v>281</v>
      </c>
      <c r="I74" s="38"/>
      <c r="J74" s="34" t="s">
        <v>282</v>
      </c>
      <c r="K74" s="34" t="s">
        <v>283</v>
      </c>
      <c r="L74" s="34" t="s">
        <v>293</v>
      </c>
      <c r="M74" s="34" t="s">
        <v>285</v>
      </c>
      <c r="N74" s="34" t="s">
        <v>90</v>
      </c>
      <c r="O74" s="34" t="s">
        <v>289</v>
      </c>
      <c r="P74" s="34"/>
      <c r="Q74" s="34"/>
      <c r="R74" s="34"/>
      <c r="S74" s="34"/>
      <c r="T74" s="34"/>
      <c r="U74" s="34"/>
      <c r="V74" s="34"/>
    </row>
    <row r="75" spans="1:22" x14ac:dyDescent="0.3">
      <c r="A75" s="42">
        <v>73</v>
      </c>
      <c r="B75" s="43" t="s">
        <v>294</v>
      </c>
      <c r="C75" s="34" t="s">
        <v>59</v>
      </c>
      <c r="D75" s="34">
        <v>1</v>
      </c>
      <c r="E75" s="44" t="s">
        <v>1</v>
      </c>
      <c r="F75" s="34" t="s">
        <v>279</v>
      </c>
      <c r="G75" s="45" t="s">
        <v>280</v>
      </c>
      <c r="H75" s="34" t="s">
        <v>281</v>
      </c>
      <c r="I75" s="38"/>
      <c r="J75" s="34" t="s">
        <v>282</v>
      </c>
      <c r="K75" s="34" t="s">
        <v>283</v>
      </c>
      <c r="L75" s="34" t="s">
        <v>295</v>
      </c>
      <c r="M75" s="34" t="s">
        <v>285</v>
      </c>
      <c r="N75" s="34" t="s">
        <v>90</v>
      </c>
      <c r="O75" s="34" t="s">
        <v>289</v>
      </c>
      <c r="P75" s="34"/>
      <c r="Q75" s="34"/>
      <c r="R75" s="34"/>
      <c r="S75" s="34"/>
      <c r="T75" s="34"/>
      <c r="U75" s="34"/>
      <c r="V75" s="34"/>
    </row>
    <row r="76" spans="1:22" x14ac:dyDescent="0.3">
      <c r="A76" s="42">
        <v>74</v>
      </c>
      <c r="B76" s="43" t="s">
        <v>296</v>
      </c>
      <c r="C76" s="34" t="s">
        <v>59</v>
      </c>
      <c r="D76" s="34">
        <v>1</v>
      </c>
      <c r="E76" s="44" t="s">
        <v>1</v>
      </c>
      <c r="F76" s="34" t="s">
        <v>279</v>
      </c>
      <c r="G76" s="45" t="s">
        <v>280</v>
      </c>
      <c r="H76" s="34" t="s">
        <v>281</v>
      </c>
      <c r="I76" s="38"/>
      <c r="J76" s="34" t="s">
        <v>282</v>
      </c>
      <c r="K76" s="34" t="s">
        <v>283</v>
      </c>
      <c r="L76" s="34" t="s">
        <v>297</v>
      </c>
      <c r="M76" s="34" t="s">
        <v>285</v>
      </c>
      <c r="N76" s="34" t="s">
        <v>90</v>
      </c>
      <c r="O76" s="34" t="s">
        <v>289</v>
      </c>
      <c r="P76" s="34"/>
      <c r="Q76" s="34"/>
      <c r="R76" s="34"/>
      <c r="S76" s="34"/>
      <c r="T76" s="34"/>
      <c r="U76" s="34"/>
      <c r="V76" s="34"/>
    </row>
    <row r="77" spans="1:22" x14ac:dyDescent="0.3">
      <c r="A77" s="42">
        <v>75</v>
      </c>
      <c r="B77" s="43" t="s">
        <v>298</v>
      </c>
      <c r="C77" s="34" t="s">
        <v>59</v>
      </c>
      <c r="D77" s="34">
        <v>1</v>
      </c>
      <c r="E77" s="44" t="s">
        <v>1</v>
      </c>
      <c r="F77" s="34" t="s">
        <v>279</v>
      </c>
      <c r="G77" s="45" t="s">
        <v>280</v>
      </c>
      <c r="H77" s="34" t="s">
        <v>281</v>
      </c>
      <c r="I77" s="38"/>
      <c r="J77" s="34" t="s">
        <v>282</v>
      </c>
      <c r="K77" s="34" t="s">
        <v>283</v>
      </c>
      <c r="L77" s="34" t="s">
        <v>299</v>
      </c>
      <c r="M77" s="34" t="s">
        <v>285</v>
      </c>
      <c r="N77" s="34" t="s">
        <v>90</v>
      </c>
      <c r="O77" s="34" t="s">
        <v>289</v>
      </c>
      <c r="P77" s="34"/>
      <c r="Q77" s="34"/>
      <c r="R77" s="34"/>
      <c r="S77" s="34"/>
      <c r="T77" s="34"/>
      <c r="U77" s="34"/>
      <c r="V77" s="34"/>
    </row>
    <row r="78" spans="1:22" ht="27.6" x14ac:dyDescent="0.3">
      <c r="A78" s="42">
        <v>76</v>
      </c>
      <c r="B78" s="46" t="s">
        <v>300</v>
      </c>
      <c r="C78" s="34" t="s">
        <v>59</v>
      </c>
      <c r="D78" s="34">
        <v>1</v>
      </c>
      <c r="E78" s="44" t="s">
        <v>1</v>
      </c>
      <c r="F78" s="34" t="s">
        <v>301</v>
      </c>
      <c r="G78" s="34"/>
      <c r="H78" s="34"/>
      <c r="I78" s="47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spans="1:22" ht="27.6" x14ac:dyDescent="0.3">
      <c r="A79" s="42">
        <v>77</v>
      </c>
      <c r="B79" s="46" t="s">
        <v>302</v>
      </c>
      <c r="C79" s="34" t="s">
        <v>59</v>
      </c>
      <c r="D79" s="34">
        <v>1</v>
      </c>
      <c r="E79" s="44" t="s">
        <v>1</v>
      </c>
      <c r="F79" s="34" t="s">
        <v>303</v>
      </c>
      <c r="G79" s="34"/>
      <c r="H79" s="34"/>
      <c r="I79" s="47"/>
      <c r="J79" s="34" t="s">
        <v>34</v>
      </c>
      <c r="K79" s="34" t="s">
        <v>87</v>
      </c>
      <c r="L79" s="34" t="s">
        <v>86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spans="1:22" ht="27.6" x14ac:dyDescent="0.3">
      <c r="A80" s="42">
        <v>78</v>
      </c>
      <c r="B80" s="46" t="s">
        <v>304</v>
      </c>
      <c r="C80" s="34" t="s">
        <v>59</v>
      </c>
      <c r="D80" s="34">
        <v>1</v>
      </c>
      <c r="E80" s="44" t="s">
        <v>1</v>
      </c>
      <c r="F80" s="34" t="s">
        <v>303</v>
      </c>
      <c r="G80" s="34"/>
      <c r="H80" s="34"/>
      <c r="I80" s="47"/>
      <c r="J80" s="34" t="s">
        <v>34</v>
      </c>
      <c r="K80" s="34" t="s">
        <v>87</v>
      </c>
      <c r="L80" s="34" t="s">
        <v>86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 spans="1:22" ht="27.6" x14ac:dyDescent="0.3">
      <c r="A81" s="48">
        <v>79</v>
      </c>
      <c r="B81" s="49" t="s">
        <v>305</v>
      </c>
      <c r="C81" s="50" t="s">
        <v>59</v>
      </c>
      <c r="D81" s="50">
        <v>1</v>
      </c>
      <c r="E81" s="51" t="s">
        <v>1</v>
      </c>
      <c r="F81" s="50" t="s">
        <v>306</v>
      </c>
      <c r="G81" s="50"/>
      <c r="H81" s="50" t="s">
        <v>307</v>
      </c>
      <c r="I81" s="52" t="s">
        <v>150</v>
      </c>
      <c r="J81" s="50" t="s">
        <v>34</v>
      </c>
      <c r="K81" s="50" t="s">
        <v>87</v>
      </c>
      <c r="L81" s="50" t="s">
        <v>86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</row>
    <row r="82" spans="1:22" ht="27.6" x14ac:dyDescent="0.3">
      <c r="A82" s="42">
        <v>80</v>
      </c>
      <c r="B82" s="46" t="s">
        <v>308</v>
      </c>
      <c r="C82" s="34" t="s">
        <v>59</v>
      </c>
      <c r="D82" s="34">
        <v>1</v>
      </c>
      <c r="E82" s="44" t="s">
        <v>1</v>
      </c>
      <c r="F82" s="34" t="s">
        <v>309</v>
      </c>
      <c r="G82" s="34"/>
      <c r="H82" s="34"/>
      <c r="I82" s="47"/>
      <c r="J82" s="34" t="s">
        <v>34</v>
      </c>
      <c r="K82" s="34" t="s">
        <v>87</v>
      </c>
      <c r="L82" s="34" t="s">
        <v>86</v>
      </c>
      <c r="M82" s="34" t="s">
        <v>310</v>
      </c>
      <c r="N82" s="34"/>
      <c r="O82" s="34"/>
      <c r="P82" s="34"/>
      <c r="Q82" s="34"/>
      <c r="R82" s="34"/>
      <c r="S82" s="34"/>
      <c r="T82" s="34"/>
      <c r="U82" s="34"/>
      <c r="V82" s="34"/>
    </row>
    <row r="83" spans="1:22" x14ac:dyDescent="0.3">
      <c r="A83" s="42">
        <v>81</v>
      </c>
      <c r="B83" s="43" t="s">
        <v>311</v>
      </c>
      <c r="C83" s="34" t="s">
        <v>59</v>
      </c>
      <c r="D83" s="34">
        <v>1</v>
      </c>
      <c r="E83" s="44" t="s">
        <v>1</v>
      </c>
      <c r="F83" s="34" t="s">
        <v>312</v>
      </c>
      <c r="G83" s="34"/>
      <c r="H83" s="34"/>
      <c r="I83" s="38"/>
      <c r="J83" s="34" t="s">
        <v>255</v>
      </c>
      <c r="K83" s="34">
        <v>17</v>
      </c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 spans="1:22" ht="24" customHeight="1" x14ac:dyDescent="0.3">
      <c r="A84" s="42">
        <v>82</v>
      </c>
      <c r="B84" s="46" t="s">
        <v>313</v>
      </c>
      <c r="C84" s="34" t="s">
        <v>59</v>
      </c>
      <c r="D84" s="34">
        <v>1</v>
      </c>
      <c r="E84" s="44" t="s">
        <v>1</v>
      </c>
      <c r="F84" s="34" t="s">
        <v>303</v>
      </c>
      <c r="G84" s="34"/>
      <c r="H84" s="34"/>
      <c r="I84" s="47"/>
      <c r="J84" s="34" t="s">
        <v>34</v>
      </c>
      <c r="K84" s="34" t="s">
        <v>86</v>
      </c>
      <c r="L84" s="34" t="s">
        <v>87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 spans="1:22" ht="27.6" x14ac:dyDescent="0.3">
      <c r="A85" s="42">
        <v>83</v>
      </c>
      <c r="B85" s="46" t="s">
        <v>304</v>
      </c>
      <c r="C85" s="34" t="s">
        <v>59</v>
      </c>
      <c r="D85" s="34">
        <v>1</v>
      </c>
      <c r="E85" s="44" t="s">
        <v>1</v>
      </c>
      <c r="F85" s="34" t="s">
        <v>303</v>
      </c>
      <c r="G85" s="34"/>
      <c r="H85" s="34"/>
      <c r="I85" s="47"/>
      <c r="J85" s="34" t="s">
        <v>34</v>
      </c>
      <c r="K85" s="34" t="s">
        <v>86</v>
      </c>
      <c r="L85" s="34" t="s">
        <v>87</v>
      </c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 spans="1:22" ht="27.6" x14ac:dyDescent="0.3">
      <c r="A86" s="48">
        <v>84</v>
      </c>
      <c r="B86" s="49" t="s">
        <v>305</v>
      </c>
      <c r="C86" s="50" t="s">
        <v>59</v>
      </c>
      <c r="D86" s="50">
        <v>1</v>
      </c>
      <c r="E86" s="51" t="s">
        <v>1</v>
      </c>
      <c r="F86" s="50" t="s">
        <v>306</v>
      </c>
      <c r="G86" s="50"/>
      <c r="H86" s="50" t="s">
        <v>307</v>
      </c>
      <c r="I86" s="52" t="s">
        <v>150</v>
      </c>
      <c r="J86" s="50" t="s">
        <v>34</v>
      </c>
      <c r="K86" s="50" t="s">
        <v>86</v>
      </c>
      <c r="L86" s="50" t="s">
        <v>87</v>
      </c>
      <c r="M86" s="50"/>
      <c r="N86" s="50"/>
      <c r="O86" s="50"/>
      <c r="P86" s="50"/>
      <c r="Q86" s="50"/>
      <c r="R86" s="50"/>
      <c r="S86" s="50"/>
      <c r="T86" s="50"/>
      <c r="U86" s="50"/>
      <c r="V86" s="50"/>
    </row>
    <row r="87" spans="1:22" ht="27.6" x14ac:dyDescent="0.3">
      <c r="A87" s="42">
        <v>85</v>
      </c>
      <c r="B87" s="46" t="s">
        <v>308</v>
      </c>
      <c r="C87" s="34" t="s">
        <v>59</v>
      </c>
      <c r="D87" s="34">
        <v>1</v>
      </c>
      <c r="E87" s="44" t="s">
        <v>1</v>
      </c>
      <c r="F87" s="34" t="s">
        <v>309</v>
      </c>
      <c r="G87" s="34"/>
      <c r="H87" s="34"/>
      <c r="I87" s="47"/>
      <c r="J87" s="34" t="s">
        <v>34</v>
      </c>
      <c r="K87" s="34" t="s">
        <v>86</v>
      </c>
      <c r="L87" s="34" t="s">
        <v>87</v>
      </c>
      <c r="M87" s="34" t="s">
        <v>310</v>
      </c>
      <c r="N87" s="34"/>
      <c r="O87" s="34"/>
      <c r="P87" s="34"/>
      <c r="Q87" s="34"/>
      <c r="R87" s="34"/>
      <c r="S87" s="34"/>
      <c r="T87" s="34"/>
      <c r="U87" s="34"/>
      <c r="V87" s="34"/>
    </row>
    <row r="88" spans="1:22" ht="27.6" x14ac:dyDescent="0.3">
      <c r="A88" s="42">
        <v>86</v>
      </c>
      <c r="B88" s="46" t="s">
        <v>314</v>
      </c>
      <c r="C88" s="34" t="s">
        <v>59</v>
      </c>
      <c r="D88" s="34">
        <v>1</v>
      </c>
      <c r="E88" s="44" t="s">
        <v>1</v>
      </c>
      <c r="F88" s="34" t="s">
        <v>162</v>
      </c>
      <c r="G88" s="34"/>
      <c r="H88" s="34"/>
      <c r="I88" s="47"/>
      <c r="J88" s="34" t="s">
        <v>163</v>
      </c>
      <c r="K88" s="34" t="s">
        <v>86</v>
      </c>
      <c r="L88" s="34" t="s">
        <v>87</v>
      </c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spans="1:22" ht="27.6" x14ac:dyDescent="0.3">
      <c r="A89" s="42">
        <v>87</v>
      </c>
      <c r="B89" s="46" t="s">
        <v>314</v>
      </c>
      <c r="C89" s="34" t="s">
        <v>59</v>
      </c>
      <c r="D89" s="34">
        <v>1</v>
      </c>
      <c r="E89" s="44" t="s">
        <v>1</v>
      </c>
      <c r="F89" s="34" t="s">
        <v>162</v>
      </c>
      <c r="G89" s="34"/>
      <c r="H89" s="34"/>
      <c r="I89" s="47"/>
      <c r="J89" s="34" t="s">
        <v>163</v>
      </c>
      <c r="K89" s="34" t="s">
        <v>86</v>
      </c>
      <c r="L89" s="34" t="s">
        <v>87</v>
      </c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spans="1:22" x14ac:dyDescent="0.3">
      <c r="A90" s="48">
        <v>88</v>
      </c>
      <c r="B90" s="50" t="s">
        <v>315</v>
      </c>
      <c r="C90" s="50" t="s">
        <v>59</v>
      </c>
      <c r="D90" s="50">
        <v>1</v>
      </c>
      <c r="E90" s="51" t="s">
        <v>1</v>
      </c>
      <c r="F90" s="50" t="s">
        <v>316</v>
      </c>
      <c r="G90" s="50"/>
      <c r="H90" s="53" t="s">
        <v>317</v>
      </c>
      <c r="I90" s="52" t="s">
        <v>150</v>
      </c>
      <c r="J90" s="50" t="s">
        <v>318</v>
      </c>
      <c r="K90" s="50" t="s">
        <v>101</v>
      </c>
      <c r="L90" s="50" t="s">
        <v>87</v>
      </c>
      <c r="M90" s="50">
        <v>30</v>
      </c>
      <c r="N90" s="50"/>
      <c r="O90" s="34"/>
      <c r="P90" s="34"/>
      <c r="Q90" s="34"/>
      <c r="R90" s="34"/>
      <c r="S90" s="34"/>
      <c r="T90" s="34"/>
      <c r="U90" s="34"/>
      <c r="V90" s="34"/>
    </row>
    <row r="91" spans="1:22" x14ac:dyDescent="0.3">
      <c r="A91" s="48">
        <v>89</v>
      </c>
      <c r="B91" s="50" t="s">
        <v>319</v>
      </c>
      <c r="C91" s="50" t="s">
        <v>59</v>
      </c>
      <c r="D91" s="50">
        <v>1</v>
      </c>
      <c r="E91" s="51" t="s">
        <v>1</v>
      </c>
      <c r="F91" s="50" t="s">
        <v>320</v>
      </c>
      <c r="G91" s="50"/>
      <c r="H91" s="53" t="s">
        <v>317</v>
      </c>
      <c r="I91" s="52" t="s">
        <v>150</v>
      </c>
      <c r="J91" s="50" t="s">
        <v>318</v>
      </c>
      <c r="K91" s="50" t="s">
        <v>101</v>
      </c>
      <c r="L91" s="50" t="s">
        <v>87</v>
      </c>
      <c r="M91" s="50">
        <v>30</v>
      </c>
      <c r="N91" s="50"/>
      <c r="O91" s="34"/>
      <c r="P91" s="34"/>
      <c r="Q91" s="34"/>
      <c r="R91" s="34"/>
      <c r="S91" s="34"/>
      <c r="T91" s="34"/>
      <c r="U91" s="34"/>
      <c r="V91" s="34"/>
    </row>
    <row r="92" spans="1:22" x14ac:dyDescent="0.3">
      <c r="A92" s="48">
        <v>90</v>
      </c>
      <c r="B92" s="50" t="s">
        <v>321</v>
      </c>
      <c r="C92" s="50" t="s">
        <v>59</v>
      </c>
      <c r="D92" s="50">
        <v>1</v>
      </c>
      <c r="E92" s="51" t="s">
        <v>1</v>
      </c>
      <c r="F92" s="50" t="s">
        <v>322</v>
      </c>
      <c r="G92" s="50"/>
      <c r="H92" s="53" t="s">
        <v>317</v>
      </c>
      <c r="I92" s="52" t="s">
        <v>150</v>
      </c>
      <c r="J92" s="50" t="s">
        <v>318</v>
      </c>
      <c r="K92" s="50" t="s">
        <v>87</v>
      </c>
      <c r="L92" s="50" t="s">
        <v>86</v>
      </c>
      <c r="M92" s="50">
        <v>30</v>
      </c>
      <c r="N92" s="50"/>
      <c r="O92" s="34"/>
      <c r="P92" s="34"/>
      <c r="Q92" s="34"/>
      <c r="R92" s="34"/>
      <c r="S92" s="34"/>
      <c r="T92" s="34"/>
      <c r="U92" s="34"/>
      <c r="V92" s="34"/>
    </row>
    <row r="93" spans="1:22" x14ac:dyDescent="0.3">
      <c r="A93" s="48">
        <v>91</v>
      </c>
      <c r="B93" s="50" t="s">
        <v>323</v>
      </c>
      <c r="C93" s="50" t="s">
        <v>59</v>
      </c>
      <c r="D93" s="50">
        <v>1</v>
      </c>
      <c r="E93" s="51" t="s">
        <v>1</v>
      </c>
      <c r="F93" s="50" t="s">
        <v>324</v>
      </c>
      <c r="G93" s="50"/>
      <c r="H93" s="53" t="s">
        <v>317</v>
      </c>
      <c r="I93" s="52" t="s">
        <v>150</v>
      </c>
      <c r="J93" s="50" t="s">
        <v>318</v>
      </c>
      <c r="K93" s="50" t="s">
        <v>87</v>
      </c>
      <c r="L93" s="50" t="s">
        <v>86</v>
      </c>
      <c r="M93" s="50">
        <v>30</v>
      </c>
      <c r="N93" s="50"/>
      <c r="O93" s="34"/>
      <c r="P93" s="34"/>
      <c r="Q93" s="34"/>
      <c r="R93" s="34"/>
      <c r="S93" s="34"/>
      <c r="T93" s="34"/>
      <c r="U93" s="34"/>
      <c r="V93" s="34"/>
    </row>
    <row r="94" spans="1:22" x14ac:dyDescent="0.3">
      <c r="A94" s="48">
        <v>92</v>
      </c>
      <c r="B94" s="50" t="s">
        <v>325</v>
      </c>
      <c r="C94" s="50" t="s">
        <v>59</v>
      </c>
      <c r="D94" s="50">
        <v>1</v>
      </c>
      <c r="E94" s="51" t="s">
        <v>1</v>
      </c>
      <c r="F94" s="50" t="s">
        <v>326</v>
      </c>
      <c r="G94" s="50"/>
      <c r="H94" s="53" t="s">
        <v>317</v>
      </c>
      <c r="I94" s="52" t="s">
        <v>150</v>
      </c>
      <c r="J94" s="50" t="s">
        <v>318</v>
      </c>
      <c r="K94" s="50" t="s">
        <v>87</v>
      </c>
      <c r="L94" s="50" t="s">
        <v>86</v>
      </c>
      <c r="M94" s="50">
        <v>30</v>
      </c>
      <c r="N94" s="50"/>
      <c r="O94" s="34"/>
      <c r="P94" s="34"/>
      <c r="Q94" s="34"/>
      <c r="R94" s="34"/>
      <c r="S94" s="34"/>
      <c r="T94" s="34"/>
      <c r="U94" s="34"/>
      <c r="V94" s="34"/>
    </row>
    <row r="95" spans="1:22" x14ac:dyDescent="0.3">
      <c r="A95" s="48">
        <v>93</v>
      </c>
      <c r="B95" s="50" t="s">
        <v>327</v>
      </c>
      <c r="C95" s="50" t="s">
        <v>59</v>
      </c>
      <c r="D95" s="50">
        <v>1</v>
      </c>
      <c r="E95" s="51" t="s">
        <v>1</v>
      </c>
      <c r="F95" s="50" t="s">
        <v>328</v>
      </c>
      <c r="G95" s="50"/>
      <c r="H95" s="53" t="s">
        <v>317</v>
      </c>
      <c r="I95" s="52" t="s">
        <v>150</v>
      </c>
      <c r="J95" s="50" t="s">
        <v>318</v>
      </c>
      <c r="K95" s="50" t="s">
        <v>87</v>
      </c>
      <c r="L95" s="50" t="s">
        <v>86</v>
      </c>
      <c r="M95" s="50">
        <v>30</v>
      </c>
      <c r="N95" s="50"/>
      <c r="O95" s="34"/>
      <c r="P95" s="34"/>
      <c r="Q95" s="34"/>
      <c r="R95" s="34"/>
      <c r="S95" s="34"/>
      <c r="T95" s="34"/>
      <c r="U95" s="34"/>
      <c r="V95" s="34"/>
    </row>
    <row r="96" spans="1:22" x14ac:dyDescent="0.3">
      <c r="A96" s="48">
        <v>94</v>
      </c>
      <c r="B96" s="50" t="s">
        <v>329</v>
      </c>
      <c r="C96" s="50" t="s">
        <v>59</v>
      </c>
      <c r="D96" s="50">
        <v>1</v>
      </c>
      <c r="E96" s="51" t="s">
        <v>1</v>
      </c>
      <c r="F96" s="50" t="s">
        <v>330</v>
      </c>
      <c r="G96" s="53" t="s">
        <v>331</v>
      </c>
      <c r="H96" s="53"/>
      <c r="I96" s="52" t="s">
        <v>150</v>
      </c>
      <c r="J96" s="50" t="s">
        <v>318</v>
      </c>
      <c r="K96" s="50" t="s">
        <v>87</v>
      </c>
      <c r="L96" s="50" t="s">
        <v>86</v>
      </c>
      <c r="M96" s="50"/>
      <c r="N96" s="50"/>
      <c r="O96" s="34"/>
      <c r="P96" s="34"/>
      <c r="Q96" s="34"/>
      <c r="R96" s="34"/>
      <c r="S96" s="34"/>
      <c r="T96" s="34"/>
      <c r="U96" s="34"/>
      <c r="V96" s="34"/>
    </row>
    <row r="97" spans="1:22" x14ac:dyDescent="0.3">
      <c r="A97" s="48">
        <v>95</v>
      </c>
      <c r="B97" s="50" t="s">
        <v>332</v>
      </c>
      <c r="C97" s="50" t="s">
        <v>59</v>
      </c>
      <c r="D97" s="50">
        <v>1</v>
      </c>
      <c r="E97" s="51" t="s">
        <v>1</v>
      </c>
      <c r="F97" s="50" t="s">
        <v>333</v>
      </c>
      <c r="G97" s="50"/>
      <c r="H97" s="53" t="s">
        <v>317</v>
      </c>
      <c r="I97" s="52" t="s">
        <v>150</v>
      </c>
      <c r="J97" s="50" t="s">
        <v>318</v>
      </c>
      <c r="K97" s="50" t="s">
        <v>87</v>
      </c>
      <c r="L97" s="50" t="s">
        <v>86</v>
      </c>
      <c r="M97" s="50">
        <v>30</v>
      </c>
      <c r="N97" s="50"/>
      <c r="O97" s="34"/>
      <c r="P97" s="34"/>
      <c r="Q97" s="34"/>
      <c r="R97" s="34"/>
      <c r="S97" s="34"/>
      <c r="T97" s="34"/>
      <c r="U97" s="34"/>
      <c r="V97" s="34"/>
    </row>
    <row r="98" spans="1:22" x14ac:dyDescent="0.3">
      <c r="A98" s="48">
        <v>96</v>
      </c>
      <c r="B98" s="50" t="s">
        <v>334</v>
      </c>
      <c r="C98" s="50" t="s">
        <v>59</v>
      </c>
      <c r="D98" s="50">
        <v>1</v>
      </c>
      <c r="E98" s="51" t="s">
        <v>1</v>
      </c>
      <c r="F98" s="50" t="s">
        <v>335</v>
      </c>
      <c r="G98" s="50"/>
      <c r="H98" s="53" t="s">
        <v>317</v>
      </c>
      <c r="I98" s="52" t="s">
        <v>150</v>
      </c>
      <c r="J98" s="50" t="s">
        <v>318</v>
      </c>
      <c r="K98" s="50" t="s">
        <v>87</v>
      </c>
      <c r="L98" s="50" t="s">
        <v>86</v>
      </c>
      <c r="M98" s="50">
        <v>30</v>
      </c>
      <c r="N98" s="50"/>
      <c r="O98" s="34"/>
      <c r="P98" s="34"/>
      <c r="Q98" s="34"/>
      <c r="R98" s="34"/>
      <c r="S98" s="34"/>
      <c r="T98" s="34"/>
      <c r="U98" s="34"/>
      <c r="V98" s="34"/>
    </row>
    <row r="99" spans="1:22" x14ac:dyDescent="0.3">
      <c r="A99" s="42">
        <v>97</v>
      </c>
      <c r="B99" s="39" t="s">
        <v>336</v>
      </c>
      <c r="C99" s="34" t="s">
        <v>59</v>
      </c>
      <c r="D99" s="34">
        <v>1</v>
      </c>
      <c r="E99" s="44" t="s">
        <v>1</v>
      </c>
      <c r="F99" s="34" t="s">
        <v>337</v>
      </c>
      <c r="G99" s="34" t="s">
        <v>307</v>
      </c>
      <c r="H99" s="34" t="s">
        <v>317</v>
      </c>
      <c r="I99" s="38" t="s">
        <v>150</v>
      </c>
      <c r="J99" s="34" t="s">
        <v>318</v>
      </c>
      <c r="K99" s="34" t="s">
        <v>101</v>
      </c>
      <c r="L99" s="34" t="s">
        <v>87</v>
      </c>
      <c r="M99" s="34">
        <v>30</v>
      </c>
      <c r="N99" s="34"/>
      <c r="O99" s="34"/>
      <c r="P99" s="34"/>
      <c r="Q99" s="34"/>
      <c r="R99" s="34"/>
      <c r="S99" s="34"/>
      <c r="T99" s="34"/>
      <c r="U99" s="34"/>
      <c r="V99" s="34"/>
    </row>
    <row r="100" spans="1:22" x14ac:dyDescent="0.3">
      <c r="A100" s="42">
        <v>98</v>
      </c>
      <c r="B100" s="39" t="s">
        <v>338</v>
      </c>
      <c r="C100" s="34" t="s">
        <v>59</v>
      </c>
      <c r="D100" s="34">
        <v>1</v>
      </c>
      <c r="E100" s="44" t="s">
        <v>1</v>
      </c>
      <c r="F100" s="34" t="s">
        <v>339</v>
      </c>
      <c r="G100" s="34" t="s">
        <v>307</v>
      </c>
      <c r="H100" s="34" t="s">
        <v>317</v>
      </c>
      <c r="I100" s="38" t="s">
        <v>150</v>
      </c>
      <c r="J100" s="34" t="s">
        <v>318</v>
      </c>
      <c r="K100" s="34" t="s">
        <v>101</v>
      </c>
      <c r="L100" s="34" t="s">
        <v>87</v>
      </c>
      <c r="M100" s="34">
        <v>30</v>
      </c>
      <c r="N100" s="34"/>
      <c r="O100" s="34"/>
      <c r="P100" s="34"/>
      <c r="Q100" s="34"/>
      <c r="R100" s="34"/>
      <c r="S100" s="34"/>
      <c r="T100" s="34"/>
      <c r="U100" s="34"/>
      <c r="V100" s="34"/>
    </row>
    <row r="101" spans="1:22" x14ac:dyDescent="0.3">
      <c r="A101" s="48">
        <v>99</v>
      </c>
      <c r="B101" s="50" t="s">
        <v>340</v>
      </c>
      <c r="C101" s="50" t="s">
        <v>59</v>
      </c>
      <c r="D101" s="50">
        <v>1</v>
      </c>
      <c r="E101" s="51" t="s">
        <v>1</v>
      </c>
      <c r="F101" s="50" t="s">
        <v>341</v>
      </c>
      <c r="G101" s="50" t="s">
        <v>307</v>
      </c>
      <c r="H101" s="50" t="s">
        <v>317</v>
      </c>
      <c r="I101" s="52" t="s">
        <v>150</v>
      </c>
      <c r="J101" s="50" t="s">
        <v>318</v>
      </c>
      <c r="K101" s="50" t="s">
        <v>101</v>
      </c>
      <c r="L101" s="50" t="s">
        <v>87</v>
      </c>
      <c r="M101" s="50">
        <v>30</v>
      </c>
      <c r="N101" s="50"/>
      <c r="O101" s="34"/>
      <c r="P101" s="34"/>
      <c r="Q101" s="34"/>
      <c r="R101" s="34"/>
      <c r="S101" s="34"/>
      <c r="T101" s="34"/>
      <c r="U101" s="34"/>
      <c r="V101" s="34"/>
    </row>
    <row r="102" spans="1:22" x14ac:dyDescent="0.3">
      <c r="A102" s="42">
        <v>100</v>
      </c>
      <c r="B102" s="39" t="s">
        <v>342</v>
      </c>
      <c r="C102" s="34" t="s">
        <v>59</v>
      </c>
      <c r="D102" s="34">
        <v>1</v>
      </c>
      <c r="E102" s="44" t="s">
        <v>1</v>
      </c>
      <c r="F102" s="34" t="s">
        <v>343</v>
      </c>
      <c r="G102" s="45" t="s">
        <v>280</v>
      </c>
      <c r="H102" s="34" t="s">
        <v>281</v>
      </c>
      <c r="I102" s="38"/>
      <c r="J102" s="34" t="s">
        <v>344</v>
      </c>
      <c r="K102" s="34" t="s">
        <v>283</v>
      </c>
      <c r="L102" s="34" t="s">
        <v>284</v>
      </c>
      <c r="M102" s="34" t="s">
        <v>285</v>
      </c>
      <c r="N102" s="34" t="s">
        <v>90</v>
      </c>
      <c r="O102" s="34" t="s">
        <v>286</v>
      </c>
      <c r="P102" s="54"/>
      <c r="Q102" s="34"/>
      <c r="R102" s="34"/>
      <c r="S102" s="34"/>
      <c r="T102" s="34"/>
      <c r="U102" s="34"/>
      <c r="V102" s="34"/>
    </row>
    <row r="103" spans="1:22" x14ac:dyDescent="0.3">
      <c r="A103" s="42">
        <v>101</v>
      </c>
      <c r="B103" s="39" t="s">
        <v>345</v>
      </c>
      <c r="C103" s="34" t="s">
        <v>59</v>
      </c>
      <c r="D103" s="34">
        <v>1</v>
      </c>
      <c r="E103" s="44" t="s">
        <v>1</v>
      </c>
      <c r="F103" s="34" t="s">
        <v>346</v>
      </c>
      <c r="G103" s="45" t="s">
        <v>280</v>
      </c>
      <c r="H103" s="34" t="s">
        <v>281</v>
      </c>
      <c r="I103" s="38"/>
      <c r="J103" s="34" t="s">
        <v>282</v>
      </c>
      <c r="K103" s="34" t="s">
        <v>283</v>
      </c>
      <c r="L103" s="34" t="s">
        <v>284</v>
      </c>
      <c r="M103" s="34" t="s">
        <v>285</v>
      </c>
      <c r="N103" s="34" t="s">
        <v>90</v>
      </c>
      <c r="O103" s="34" t="s">
        <v>286</v>
      </c>
      <c r="P103" s="54"/>
      <c r="Q103" s="34"/>
      <c r="R103" s="34"/>
      <c r="S103" s="34"/>
      <c r="T103" s="34"/>
      <c r="U103" s="34"/>
      <c r="V103" s="34"/>
    </row>
    <row r="104" spans="1:22" x14ac:dyDescent="0.3">
      <c r="A104" s="42">
        <v>102</v>
      </c>
      <c r="B104" s="39" t="s">
        <v>347</v>
      </c>
      <c r="C104" s="34" t="s">
        <v>59</v>
      </c>
      <c r="D104" s="34">
        <v>1</v>
      </c>
      <c r="E104" s="44" t="s">
        <v>1</v>
      </c>
      <c r="F104" s="34" t="s">
        <v>348</v>
      </c>
      <c r="G104" s="45" t="s">
        <v>280</v>
      </c>
      <c r="H104" s="34" t="s">
        <v>281</v>
      </c>
      <c r="I104" s="38"/>
      <c r="J104" s="34" t="s">
        <v>282</v>
      </c>
      <c r="K104" s="34" t="s">
        <v>283</v>
      </c>
      <c r="L104" s="34" t="s">
        <v>284</v>
      </c>
      <c r="M104" s="34" t="s">
        <v>285</v>
      </c>
      <c r="N104" s="34" t="s">
        <v>90</v>
      </c>
      <c r="O104" s="34" t="s">
        <v>286</v>
      </c>
      <c r="P104" s="54"/>
      <c r="Q104" s="34"/>
      <c r="R104" s="34"/>
      <c r="S104" s="34"/>
      <c r="T104" s="34"/>
      <c r="U104" s="34"/>
      <c r="V104" s="34"/>
    </row>
    <row r="105" spans="1:22" x14ac:dyDescent="0.3">
      <c r="A105" s="42">
        <v>103</v>
      </c>
      <c r="B105" s="39" t="s">
        <v>349</v>
      </c>
      <c r="C105" s="34" t="s">
        <v>59</v>
      </c>
      <c r="D105" s="34">
        <v>1</v>
      </c>
      <c r="E105" s="44" t="s">
        <v>1</v>
      </c>
      <c r="F105" s="34" t="s">
        <v>350</v>
      </c>
      <c r="G105" s="45" t="s">
        <v>280</v>
      </c>
      <c r="H105" s="34" t="s">
        <v>281</v>
      </c>
      <c r="I105" s="38"/>
      <c r="J105" s="34" t="s">
        <v>282</v>
      </c>
      <c r="K105" s="34" t="s">
        <v>283</v>
      </c>
      <c r="L105" s="34" t="s">
        <v>284</v>
      </c>
      <c r="M105" s="34" t="s">
        <v>285</v>
      </c>
      <c r="N105" s="34" t="s">
        <v>90</v>
      </c>
      <c r="O105" s="34" t="s">
        <v>286</v>
      </c>
      <c r="P105" s="54"/>
      <c r="Q105" s="34"/>
      <c r="R105" s="34"/>
      <c r="S105" s="34"/>
      <c r="T105" s="34"/>
      <c r="U105" s="34"/>
      <c r="V105" s="34"/>
    </row>
    <row r="106" spans="1:22" x14ac:dyDescent="0.3">
      <c r="A106" s="42">
        <v>104</v>
      </c>
      <c r="B106" s="39" t="s">
        <v>351</v>
      </c>
      <c r="C106" s="34" t="s">
        <v>59</v>
      </c>
      <c r="D106" s="34">
        <v>1</v>
      </c>
      <c r="E106" s="44" t="s">
        <v>1</v>
      </c>
      <c r="F106" s="34" t="s">
        <v>303</v>
      </c>
      <c r="G106" s="34"/>
      <c r="H106" s="34"/>
      <c r="I106" s="38"/>
      <c r="J106" s="34" t="s">
        <v>34</v>
      </c>
      <c r="K106" s="34" t="s">
        <v>87</v>
      </c>
      <c r="L106" s="34" t="s">
        <v>86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 x14ac:dyDescent="0.3">
      <c r="A107" s="42">
        <v>105</v>
      </c>
      <c r="B107" s="39" t="s">
        <v>352</v>
      </c>
      <c r="C107" s="34" t="s">
        <v>59</v>
      </c>
      <c r="D107" s="34">
        <v>1</v>
      </c>
      <c r="E107" s="44" t="s">
        <v>1</v>
      </c>
      <c r="F107" s="34" t="s">
        <v>303</v>
      </c>
      <c r="G107" s="34"/>
      <c r="H107" s="34"/>
      <c r="I107" s="38"/>
      <c r="J107" s="34" t="s">
        <v>34</v>
      </c>
      <c r="K107" s="34" t="s">
        <v>87</v>
      </c>
      <c r="L107" s="34" t="s">
        <v>86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 x14ac:dyDescent="0.3">
      <c r="A108" s="42">
        <v>106</v>
      </c>
      <c r="B108" s="39" t="s">
        <v>353</v>
      </c>
      <c r="C108" s="34" t="s">
        <v>59</v>
      </c>
      <c r="D108" s="34">
        <v>1</v>
      </c>
      <c r="E108" s="44" t="s">
        <v>1</v>
      </c>
      <c r="F108" s="34" t="s">
        <v>306</v>
      </c>
      <c r="G108" s="34"/>
      <c r="H108" s="34"/>
      <c r="I108" s="38"/>
      <c r="J108" s="34" t="s">
        <v>34</v>
      </c>
      <c r="K108" s="34" t="s">
        <v>87</v>
      </c>
      <c r="L108" s="34" t="s">
        <v>86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spans="1:22" x14ac:dyDescent="0.3">
      <c r="A109" s="42">
        <v>107</v>
      </c>
      <c r="B109" s="39" t="s">
        <v>354</v>
      </c>
      <c r="C109" s="34" t="s">
        <v>59</v>
      </c>
      <c r="D109" s="34">
        <v>1</v>
      </c>
      <c r="E109" s="44" t="s">
        <v>1</v>
      </c>
      <c r="F109" s="34" t="s">
        <v>309</v>
      </c>
      <c r="G109" s="34"/>
      <c r="H109" s="34"/>
      <c r="I109" s="38"/>
      <c r="J109" s="34" t="s">
        <v>34</v>
      </c>
      <c r="K109" s="34" t="s">
        <v>87</v>
      </c>
      <c r="L109" s="34" t="s">
        <v>86</v>
      </c>
      <c r="M109" s="34" t="s">
        <v>310</v>
      </c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 x14ac:dyDescent="0.3">
      <c r="A110" s="42">
        <v>108</v>
      </c>
      <c r="B110" s="39" t="s">
        <v>355</v>
      </c>
      <c r="C110" s="34" t="s">
        <v>59</v>
      </c>
      <c r="D110" s="34">
        <v>1</v>
      </c>
      <c r="E110" s="44" t="s">
        <v>1</v>
      </c>
      <c r="F110" s="34" t="s">
        <v>303</v>
      </c>
      <c r="G110" s="34"/>
      <c r="H110" s="34"/>
      <c r="I110" s="38"/>
      <c r="J110" s="34" t="s">
        <v>34</v>
      </c>
      <c r="K110" s="34" t="s">
        <v>86</v>
      </c>
      <c r="L110" s="34" t="s">
        <v>87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 x14ac:dyDescent="0.3">
      <c r="A111" s="42">
        <v>109</v>
      </c>
      <c r="B111" s="39" t="s">
        <v>356</v>
      </c>
      <c r="C111" s="34" t="s">
        <v>59</v>
      </c>
      <c r="D111" s="34">
        <v>1</v>
      </c>
      <c r="E111" s="44" t="s">
        <v>1</v>
      </c>
      <c r="F111" s="34" t="s">
        <v>303</v>
      </c>
      <c r="G111" s="34"/>
      <c r="H111" s="34"/>
      <c r="I111" s="38"/>
      <c r="J111" s="34" t="s">
        <v>34</v>
      </c>
      <c r="K111" s="34" t="s">
        <v>86</v>
      </c>
      <c r="L111" s="34" t="s">
        <v>87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 x14ac:dyDescent="0.3">
      <c r="A112" s="42">
        <v>110</v>
      </c>
      <c r="B112" s="39" t="s">
        <v>357</v>
      </c>
      <c r="C112" s="34" t="s">
        <v>59</v>
      </c>
      <c r="D112" s="34">
        <v>1</v>
      </c>
      <c r="E112" s="44" t="s">
        <v>1</v>
      </c>
      <c r="F112" s="34" t="s">
        <v>306</v>
      </c>
      <c r="G112" s="34"/>
      <c r="H112" s="34"/>
      <c r="I112" s="38"/>
      <c r="J112" s="34" t="s">
        <v>34</v>
      </c>
      <c r="K112" s="34" t="s">
        <v>86</v>
      </c>
      <c r="L112" s="34" t="s">
        <v>87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2" x14ac:dyDescent="0.3">
      <c r="A113" s="42">
        <v>111</v>
      </c>
      <c r="B113" s="39" t="s">
        <v>358</v>
      </c>
      <c r="C113" s="34" t="s">
        <v>59</v>
      </c>
      <c r="D113" s="34">
        <v>1</v>
      </c>
      <c r="E113" s="44" t="s">
        <v>1</v>
      </c>
      <c r="F113" s="34" t="s">
        <v>309</v>
      </c>
      <c r="G113" s="34"/>
      <c r="H113" s="34"/>
      <c r="I113" s="38"/>
      <c r="J113" s="34" t="s">
        <v>34</v>
      </c>
      <c r="K113" s="34" t="s">
        <v>86</v>
      </c>
      <c r="L113" s="34" t="s">
        <v>87</v>
      </c>
      <c r="M113" s="34" t="s">
        <v>310</v>
      </c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2" x14ac:dyDescent="0.3">
      <c r="A114" s="42">
        <v>112</v>
      </c>
      <c r="B114" s="39" t="s">
        <v>359</v>
      </c>
      <c r="C114" s="34" t="s">
        <v>59</v>
      </c>
      <c r="D114" s="34">
        <v>1</v>
      </c>
      <c r="E114" s="44" t="s">
        <v>1</v>
      </c>
      <c r="F114" s="34" t="s">
        <v>160</v>
      </c>
      <c r="G114" s="55"/>
      <c r="H114" s="34"/>
      <c r="I114" s="38"/>
      <c r="J114" s="34" t="s">
        <v>86</v>
      </c>
      <c r="K114" s="34" t="s">
        <v>87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2" x14ac:dyDescent="0.3">
      <c r="A115" s="42">
        <v>113</v>
      </c>
      <c r="B115" s="39" t="s">
        <v>360</v>
      </c>
      <c r="C115" s="34" t="s">
        <v>59</v>
      </c>
      <c r="D115" s="34">
        <v>1</v>
      </c>
      <c r="E115" s="44" t="s">
        <v>1</v>
      </c>
      <c r="F115" s="34" t="s">
        <v>158</v>
      </c>
      <c r="G115" s="34"/>
      <c r="H115" s="34"/>
      <c r="I115" s="38"/>
      <c r="J115" s="34" t="s">
        <v>86</v>
      </c>
      <c r="K115" s="34" t="s">
        <v>87</v>
      </c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2" x14ac:dyDescent="0.3">
      <c r="A116" s="42">
        <v>114</v>
      </c>
      <c r="B116" s="39" t="s">
        <v>361</v>
      </c>
      <c r="C116" s="34" t="s">
        <v>59</v>
      </c>
      <c r="D116" s="34">
        <v>1</v>
      </c>
      <c r="E116" s="44" t="s">
        <v>1</v>
      </c>
      <c r="F116" s="34" t="s">
        <v>178</v>
      </c>
      <c r="G116" s="34"/>
      <c r="H116" s="34"/>
      <c r="I116" s="38"/>
      <c r="J116" s="34" t="s">
        <v>86</v>
      </c>
      <c r="K116" s="34" t="s">
        <v>87</v>
      </c>
      <c r="L116" s="34" t="s">
        <v>86</v>
      </c>
      <c r="M116" s="34" t="s">
        <v>87</v>
      </c>
      <c r="N116" s="34">
        <v>30</v>
      </c>
      <c r="O116" s="34"/>
      <c r="P116" s="34"/>
      <c r="Q116" s="34"/>
      <c r="R116" s="34"/>
      <c r="S116" s="34"/>
      <c r="T116" s="34"/>
      <c r="U116" s="34"/>
      <c r="V116" s="34"/>
    </row>
    <row r="117" spans="1:22" x14ac:dyDescent="0.3">
      <c r="A117" s="42">
        <v>115</v>
      </c>
      <c r="B117" s="39" t="s">
        <v>362</v>
      </c>
      <c r="C117" s="34" t="s">
        <v>59</v>
      </c>
      <c r="D117" s="34">
        <v>1</v>
      </c>
      <c r="E117" s="44" t="s">
        <v>1</v>
      </c>
      <c r="F117" s="34" t="s">
        <v>312</v>
      </c>
      <c r="G117" s="34"/>
      <c r="H117" s="34"/>
      <c r="I117" s="38"/>
      <c r="J117" s="34" t="s">
        <v>255</v>
      </c>
      <c r="K117" s="34">
        <v>17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spans="1:22" x14ac:dyDescent="0.3">
      <c r="A118" s="42">
        <v>116</v>
      </c>
      <c r="B118" s="39" t="s">
        <v>363</v>
      </c>
      <c r="C118" s="34" t="s">
        <v>59</v>
      </c>
      <c r="D118" s="34">
        <v>1</v>
      </c>
      <c r="E118" s="44" t="s">
        <v>1</v>
      </c>
      <c r="F118" s="34" t="s">
        <v>364</v>
      </c>
      <c r="G118" s="34"/>
      <c r="H118" s="34"/>
      <c r="I118" s="38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spans="1:22" x14ac:dyDescent="0.3">
      <c r="A119" s="48">
        <v>117</v>
      </c>
      <c r="B119" s="50" t="s">
        <v>365</v>
      </c>
      <c r="C119" s="50" t="s">
        <v>59</v>
      </c>
      <c r="D119" s="50">
        <v>1</v>
      </c>
      <c r="E119" s="51" t="s">
        <v>1</v>
      </c>
      <c r="F119" s="50" t="s">
        <v>366</v>
      </c>
      <c r="G119" s="50"/>
      <c r="H119" s="50" t="s">
        <v>367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</row>
    <row r="120" spans="1:22" x14ac:dyDescent="0.3">
      <c r="A120" s="48">
        <v>118</v>
      </c>
      <c r="B120" s="48" t="s">
        <v>368</v>
      </c>
      <c r="C120" s="50" t="s">
        <v>59</v>
      </c>
      <c r="D120" s="50">
        <v>1</v>
      </c>
      <c r="E120" s="51" t="s">
        <v>1</v>
      </c>
      <c r="F120" s="50" t="s">
        <v>369</v>
      </c>
      <c r="G120" s="50"/>
      <c r="H120" s="50" t="s">
        <v>367</v>
      </c>
      <c r="I120" s="52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</row>
    <row r="121" spans="1:22" x14ac:dyDescent="0.3">
      <c r="A121" s="48">
        <v>119</v>
      </c>
      <c r="B121" s="48" t="s">
        <v>370</v>
      </c>
      <c r="C121" s="50" t="s">
        <v>59</v>
      </c>
      <c r="D121" s="50">
        <v>1</v>
      </c>
      <c r="E121" s="51" t="s">
        <v>1</v>
      </c>
      <c r="F121" s="50" t="s">
        <v>371</v>
      </c>
      <c r="G121" s="50"/>
      <c r="H121" s="50" t="s">
        <v>372</v>
      </c>
      <c r="I121" s="52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</row>
    <row r="122" spans="1:22" x14ac:dyDescent="0.3">
      <c r="A122" s="48">
        <v>120</v>
      </c>
      <c r="B122" s="48" t="s">
        <v>373</v>
      </c>
      <c r="C122" s="50" t="s">
        <v>59</v>
      </c>
      <c r="D122" s="50">
        <v>1</v>
      </c>
      <c r="E122" s="51" t="s">
        <v>1</v>
      </c>
      <c r="F122" s="50" t="s">
        <v>374</v>
      </c>
      <c r="G122" s="50"/>
      <c r="H122" s="50"/>
      <c r="I122" s="52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</row>
    <row r="123" spans="1:22" x14ac:dyDescent="0.3">
      <c r="A123" s="48">
        <v>121</v>
      </c>
      <c r="B123" s="48" t="s">
        <v>375</v>
      </c>
      <c r="C123" s="50" t="s">
        <v>59</v>
      </c>
      <c r="D123" s="50">
        <v>1</v>
      </c>
      <c r="E123" s="51" t="s">
        <v>1</v>
      </c>
      <c r="F123" s="50" t="s">
        <v>376</v>
      </c>
      <c r="G123" s="50"/>
      <c r="H123" s="50"/>
      <c r="I123" s="52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</row>
  </sheetData>
  <autoFilter ref="A2:U118" xr:uid="{00000000-0009-0000-0000-000004000000}">
    <filterColumn colId="2">
      <filters blank="1"/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5"/>
  <sheetViews>
    <sheetView zoomScaleNormal="100" workbookViewId="0">
      <selection activeCell="E16" sqref="E16"/>
    </sheetView>
  </sheetViews>
  <sheetFormatPr defaultRowHeight="14.4" x14ac:dyDescent="0.3"/>
  <cols>
    <col min="1" max="1" width="9.109375" style="33"/>
    <col min="2" max="2" width="21.109375" style="33"/>
    <col min="3" max="5" width="9.109375" style="33"/>
    <col min="6" max="6" width="53.33203125" style="33"/>
    <col min="7" max="7" width="9.109375" style="33"/>
    <col min="8" max="8" width="10.21875" style="37"/>
    <col min="9" max="1025" width="9.109375" style="33"/>
  </cols>
  <sheetData>
    <row r="1" spans="1:29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3">
      <c r="A2" s="30" t="s">
        <v>48</v>
      </c>
      <c r="B2" s="30" t="s">
        <v>49</v>
      </c>
      <c r="C2" s="30" t="s">
        <v>50</v>
      </c>
      <c r="D2" s="30" t="s">
        <v>51</v>
      </c>
      <c r="E2" s="30" t="s">
        <v>52</v>
      </c>
      <c r="F2" s="30" t="s">
        <v>53</v>
      </c>
      <c r="G2" s="30" t="s">
        <v>54</v>
      </c>
      <c r="H2" s="30" t="s">
        <v>55</v>
      </c>
      <c r="I2" s="30" t="s">
        <v>56</v>
      </c>
      <c r="J2" s="30" t="s">
        <v>57</v>
      </c>
      <c r="K2" s="30" t="s">
        <v>56</v>
      </c>
      <c r="L2" s="30" t="s">
        <v>56</v>
      </c>
      <c r="M2" s="30" t="s">
        <v>56</v>
      </c>
      <c r="N2" s="30" t="s">
        <v>56</v>
      </c>
      <c r="O2" s="30" t="s">
        <v>56</v>
      </c>
      <c r="P2" s="30" t="s">
        <v>56</v>
      </c>
      <c r="Q2" s="30" t="s">
        <v>56</v>
      </c>
      <c r="R2" s="30" t="s">
        <v>56</v>
      </c>
      <c r="S2" s="30" t="s">
        <v>56</v>
      </c>
      <c r="T2" s="31" t="s">
        <v>56</v>
      </c>
      <c r="U2" s="32"/>
      <c r="V2" s="32"/>
      <c r="W2" s="32"/>
      <c r="X2" s="32"/>
      <c r="Y2" s="32"/>
      <c r="Z2" s="32"/>
      <c r="AA2" s="32"/>
      <c r="AB2" s="32"/>
      <c r="AC2" s="32"/>
    </row>
    <row r="3" spans="1:29" x14ac:dyDescent="0.3">
      <c r="A3" s="34">
        <v>1</v>
      </c>
      <c r="B3" s="34" t="s">
        <v>377</v>
      </c>
      <c r="C3" s="34"/>
      <c r="D3" s="34"/>
      <c r="E3" s="34" t="s">
        <v>1</v>
      </c>
      <c r="F3" s="34" t="s">
        <v>378</v>
      </c>
      <c r="G3" s="34"/>
      <c r="H3" s="38"/>
      <c r="I3" s="34" t="s">
        <v>101</v>
      </c>
      <c r="J3" s="34" t="s">
        <v>87</v>
      </c>
      <c r="K3" s="34" t="s">
        <v>379</v>
      </c>
      <c r="L3" s="34" t="s">
        <v>152</v>
      </c>
      <c r="M3" s="34"/>
      <c r="N3" s="34"/>
      <c r="O3" s="34"/>
      <c r="P3" s="34"/>
      <c r="Q3" s="34"/>
      <c r="R3" s="34"/>
      <c r="S3" s="34"/>
      <c r="T3" s="34"/>
    </row>
    <row r="4" spans="1:29" x14ac:dyDescent="0.3">
      <c r="A4" s="34">
        <v>2</v>
      </c>
      <c r="B4" s="34" t="s">
        <v>380</v>
      </c>
      <c r="C4" s="34"/>
      <c r="D4" s="34"/>
      <c r="E4" s="34" t="s">
        <v>1</v>
      </c>
      <c r="F4" s="34" t="s">
        <v>381</v>
      </c>
      <c r="G4" s="34"/>
      <c r="H4" s="38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9" x14ac:dyDescent="0.3">
      <c r="A5" s="34">
        <v>3</v>
      </c>
      <c r="B5" s="34" t="s">
        <v>382</v>
      </c>
      <c r="C5" s="34"/>
      <c r="D5" s="34"/>
      <c r="E5" s="34" t="s">
        <v>1</v>
      </c>
      <c r="F5" s="34" t="s">
        <v>383</v>
      </c>
      <c r="G5" s="34"/>
      <c r="H5" s="38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9" x14ac:dyDescent="0.3">
      <c r="A6" s="34">
        <v>4</v>
      </c>
      <c r="B6" s="34" t="s">
        <v>384</v>
      </c>
      <c r="C6" s="34"/>
      <c r="D6" s="34"/>
      <c r="E6" s="34" t="s">
        <v>1</v>
      </c>
      <c r="F6" s="34" t="s">
        <v>385</v>
      </c>
      <c r="G6" s="34"/>
      <c r="H6" s="38"/>
      <c r="I6" s="34" t="s">
        <v>86</v>
      </c>
      <c r="J6" s="34" t="s">
        <v>87</v>
      </c>
      <c r="K6" s="34" t="s">
        <v>152</v>
      </c>
      <c r="L6" s="34" t="s">
        <v>152</v>
      </c>
      <c r="M6" s="34"/>
      <c r="N6" s="34"/>
      <c r="O6" s="34"/>
      <c r="P6" s="34"/>
      <c r="Q6" s="34"/>
      <c r="R6" s="34"/>
      <c r="S6" s="34"/>
      <c r="T6" s="34"/>
    </row>
    <row r="7" spans="1:29" x14ac:dyDescent="0.3">
      <c r="A7" s="34">
        <v>5</v>
      </c>
      <c r="B7" s="34" t="s">
        <v>386</v>
      </c>
      <c r="C7" s="34"/>
      <c r="D7" s="34"/>
      <c r="E7" s="34" t="s">
        <v>1</v>
      </c>
      <c r="F7" s="34" t="s">
        <v>387</v>
      </c>
      <c r="G7" s="34"/>
      <c r="H7" s="38" t="s">
        <v>150</v>
      </c>
      <c r="I7" s="34" t="s">
        <v>152</v>
      </c>
      <c r="J7" s="34" t="s">
        <v>152</v>
      </c>
      <c r="K7" s="34" t="s">
        <v>90</v>
      </c>
      <c r="L7" s="34"/>
      <c r="M7" s="34"/>
      <c r="N7" s="34"/>
      <c r="O7" s="34"/>
      <c r="P7" s="34"/>
      <c r="Q7" s="34"/>
      <c r="R7" s="34"/>
      <c r="S7" s="34"/>
      <c r="T7" s="34"/>
    </row>
    <row r="8" spans="1:29" x14ac:dyDescent="0.3">
      <c r="A8" s="34">
        <v>6</v>
      </c>
      <c r="B8" s="34" t="s">
        <v>388</v>
      </c>
      <c r="C8" s="34"/>
      <c r="D8" s="34"/>
      <c r="E8" s="34" t="s">
        <v>1</v>
      </c>
      <c r="F8" s="34" t="s">
        <v>389</v>
      </c>
      <c r="G8" s="34"/>
      <c r="H8" s="38" t="s">
        <v>150</v>
      </c>
      <c r="I8" s="34" t="s">
        <v>152</v>
      </c>
      <c r="J8" s="34" t="s">
        <v>152</v>
      </c>
      <c r="K8" s="34" t="s">
        <v>90</v>
      </c>
      <c r="L8" s="34"/>
      <c r="M8" s="34"/>
      <c r="N8" s="34"/>
      <c r="O8" s="34"/>
      <c r="P8" s="34"/>
      <c r="Q8" s="34"/>
      <c r="R8" s="34"/>
      <c r="S8" s="34"/>
      <c r="T8" s="34"/>
    </row>
    <row r="9" spans="1:29" x14ac:dyDescent="0.3">
      <c r="A9" s="34">
        <v>7</v>
      </c>
      <c r="B9" s="34" t="s">
        <v>390</v>
      </c>
      <c r="C9" s="34"/>
      <c r="D9" s="34"/>
      <c r="E9" s="34" t="s">
        <v>1</v>
      </c>
      <c r="F9" s="34" t="s">
        <v>391</v>
      </c>
      <c r="G9" s="34"/>
      <c r="H9" s="38"/>
      <c r="I9" s="34" t="s">
        <v>86</v>
      </c>
      <c r="J9" s="34" t="s">
        <v>87</v>
      </c>
      <c r="K9" s="34" t="s">
        <v>152</v>
      </c>
      <c r="L9" s="34" t="s">
        <v>152</v>
      </c>
      <c r="M9" s="34"/>
      <c r="N9" s="34"/>
      <c r="O9" s="34"/>
      <c r="P9" s="34"/>
      <c r="Q9" s="34"/>
      <c r="R9" s="34"/>
      <c r="S9" s="34"/>
      <c r="T9" s="34"/>
    </row>
    <row r="10" spans="1:29" x14ac:dyDescent="0.3">
      <c r="A10" s="34">
        <v>8</v>
      </c>
      <c r="B10" s="34" t="s">
        <v>392</v>
      </c>
      <c r="C10" s="34"/>
      <c r="D10" s="34"/>
      <c r="E10" s="34" t="s">
        <v>1</v>
      </c>
      <c r="F10" s="34" t="s">
        <v>393</v>
      </c>
      <c r="G10" s="36">
        <v>82493</v>
      </c>
      <c r="H10" s="38"/>
      <c r="I10" s="34" t="s">
        <v>86</v>
      </c>
      <c r="J10" s="34" t="s">
        <v>87</v>
      </c>
      <c r="K10" s="34" t="s">
        <v>152</v>
      </c>
      <c r="L10" s="34" t="s">
        <v>152</v>
      </c>
      <c r="M10" s="34"/>
      <c r="N10" s="34"/>
      <c r="O10" s="34"/>
      <c r="P10" s="34"/>
      <c r="Q10" s="34"/>
      <c r="R10" s="34"/>
      <c r="S10" s="34"/>
      <c r="T10" s="34"/>
    </row>
    <row r="11" spans="1:29" x14ac:dyDescent="0.3">
      <c r="A11" s="34">
        <v>9</v>
      </c>
      <c r="B11" s="34" t="s">
        <v>394</v>
      </c>
      <c r="C11" s="34"/>
      <c r="D11" s="34"/>
      <c r="E11" s="34" t="s">
        <v>1</v>
      </c>
      <c r="F11" s="34" t="s">
        <v>395</v>
      </c>
      <c r="G11" s="34"/>
      <c r="H11" s="38"/>
      <c r="I11" s="34" t="s">
        <v>86</v>
      </c>
      <c r="J11" s="34" t="s">
        <v>87</v>
      </c>
      <c r="K11" s="34" t="s">
        <v>152</v>
      </c>
      <c r="L11" s="34" t="s">
        <v>152</v>
      </c>
      <c r="M11" s="34"/>
      <c r="N11" s="34"/>
      <c r="O11" s="34"/>
      <c r="P11" s="34"/>
      <c r="Q11" s="34"/>
      <c r="R11" s="34"/>
      <c r="S11" s="34"/>
      <c r="T11" s="34"/>
    </row>
    <row r="12" spans="1:29" x14ac:dyDescent="0.3">
      <c r="A12" s="34">
        <v>10</v>
      </c>
      <c r="B12" s="34" t="s">
        <v>396</v>
      </c>
      <c r="C12" s="34"/>
      <c r="D12" s="34"/>
      <c r="E12" s="34" t="s">
        <v>1</v>
      </c>
      <c r="F12" s="34" t="s">
        <v>397</v>
      </c>
      <c r="G12" s="34"/>
      <c r="H12" s="38" t="s">
        <v>150</v>
      </c>
      <c r="I12" s="34" t="s">
        <v>152</v>
      </c>
      <c r="J12" s="34" t="s">
        <v>152</v>
      </c>
      <c r="K12" s="34" t="s">
        <v>90</v>
      </c>
      <c r="L12" s="34"/>
      <c r="M12" s="34"/>
      <c r="N12" s="34"/>
      <c r="O12" s="34"/>
      <c r="P12" s="34"/>
      <c r="Q12" s="34"/>
      <c r="R12" s="34"/>
      <c r="S12" s="34"/>
      <c r="T12" s="34"/>
    </row>
    <row r="13" spans="1:29" x14ac:dyDescent="0.3">
      <c r="A13" s="34">
        <v>11</v>
      </c>
      <c r="B13" s="34" t="s">
        <v>398</v>
      </c>
      <c r="C13" s="34"/>
      <c r="D13" s="34"/>
      <c r="E13" s="34" t="s">
        <v>1</v>
      </c>
      <c r="F13" s="34" t="s">
        <v>399</v>
      </c>
      <c r="G13" s="34"/>
      <c r="H13" s="38" t="s">
        <v>150</v>
      </c>
      <c r="I13" s="34" t="s">
        <v>152</v>
      </c>
      <c r="J13" s="34" t="s">
        <v>152</v>
      </c>
      <c r="K13" s="34" t="s">
        <v>90</v>
      </c>
      <c r="L13" s="34"/>
      <c r="M13" s="34"/>
      <c r="N13" s="34"/>
      <c r="O13" s="34"/>
      <c r="P13" s="34"/>
      <c r="Q13" s="34"/>
      <c r="R13" s="34"/>
      <c r="S13" s="34"/>
      <c r="T13" s="34"/>
    </row>
    <row r="14" spans="1:29" x14ac:dyDescent="0.3">
      <c r="A14" s="34">
        <v>12</v>
      </c>
      <c r="B14" s="34" t="s">
        <v>400</v>
      </c>
      <c r="C14" s="34"/>
      <c r="D14" s="34"/>
      <c r="E14" s="34" t="s">
        <v>1</v>
      </c>
      <c r="F14" s="34" t="s">
        <v>401</v>
      </c>
      <c r="G14" s="34"/>
      <c r="H14" s="38"/>
      <c r="I14" s="34" t="s">
        <v>86</v>
      </c>
      <c r="J14" s="34" t="s">
        <v>87</v>
      </c>
      <c r="K14" s="34" t="s">
        <v>152</v>
      </c>
      <c r="L14" s="34" t="s">
        <v>152</v>
      </c>
      <c r="M14" s="34"/>
      <c r="N14" s="34"/>
      <c r="O14" s="34"/>
      <c r="P14" s="34"/>
      <c r="Q14" s="34"/>
      <c r="R14" s="34"/>
      <c r="S14" s="34"/>
      <c r="T14" s="34"/>
    </row>
    <row r="15" spans="1:29" x14ac:dyDescent="0.3">
      <c r="A15" s="34">
        <v>13</v>
      </c>
      <c r="B15" s="34" t="s">
        <v>402</v>
      </c>
      <c r="C15" s="34"/>
      <c r="D15" s="34"/>
      <c r="E15" s="34" t="s">
        <v>1</v>
      </c>
      <c r="F15" s="34" t="s">
        <v>393</v>
      </c>
      <c r="G15" s="34"/>
      <c r="H15" s="38"/>
      <c r="I15" s="34" t="s">
        <v>87</v>
      </c>
      <c r="J15" s="34" t="s">
        <v>86</v>
      </c>
      <c r="K15" s="34" t="s">
        <v>152</v>
      </c>
      <c r="L15" s="34" t="s">
        <v>152</v>
      </c>
      <c r="M15" s="34"/>
      <c r="N15" s="34"/>
      <c r="O15" s="34"/>
      <c r="P15" s="34"/>
      <c r="Q15" s="34"/>
      <c r="R15" s="34"/>
      <c r="S15" s="34"/>
      <c r="T15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8"/>
  <sheetViews>
    <sheetView zoomScaleNormal="100" workbookViewId="0">
      <selection activeCell="D1" sqref="D1"/>
    </sheetView>
  </sheetViews>
  <sheetFormatPr defaultRowHeight="14.4" x14ac:dyDescent="0.3"/>
  <cols>
    <col min="1" max="1" width="8.5546875"/>
    <col min="2" max="2" width="21.109375"/>
    <col min="3" max="5" width="8.5546875"/>
    <col min="6" max="6" width="46"/>
    <col min="7" max="7" width="8.5546875"/>
    <col min="8" max="8" width="9.109375" style="56"/>
    <col min="9" max="1025" width="8.5546875"/>
  </cols>
  <sheetData>
    <row r="1" spans="1:20" x14ac:dyDescent="0.3">
      <c r="A1" s="57" t="s">
        <v>48</v>
      </c>
      <c r="B1" s="57" t="s">
        <v>49</v>
      </c>
      <c r="C1" s="57" t="s">
        <v>403</v>
      </c>
      <c r="D1" s="57" t="s">
        <v>50</v>
      </c>
      <c r="E1" s="57" t="s">
        <v>51</v>
      </c>
      <c r="F1" s="57" t="s">
        <v>52</v>
      </c>
      <c r="G1" s="57" t="s">
        <v>53</v>
      </c>
      <c r="H1" s="57" t="s">
        <v>54</v>
      </c>
      <c r="I1" s="57" t="s">
        <v>56</v>
      </c>
      <c r="J1" s="57" t="s">
        <v>57</v>
      </c>
      <c r="K1" s="57" t="s">
        <v>404</v>
      </c>
      <c r="L1" s="57" t="s">
        <v>405</v>
      </c>
      <c r="M1" s="57" t="s">
        <v>406</v>
      </c>
      <c r="N1" s="57" t="s">
        <v>407</v>
      </c>
      <c r="O1" s="57" t="s">
        <v>408</v>
      </c>
      <c r="P1" s="57" t="s">
        <v>409</v>
      </c>
    </row>
    <row r="2" spans="1:20" s="33" customFormat="1" x14ac:dyDescent="0.3">
      <c r="A2" s="58"/>
      <c r="B2" s="59" t="s">
        <v>410</v>
      </c>
      <c r="C2" s="60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1" t="s">
        <v>56</v>
      </c>
      <c r="R2" s="61" t="s">
        <v>56</v>
      </c>
      <c r="S2" s="61" t="s">
        <v>56</v>
      </c>
      <c r="T2" s="61" t="s">
        <v>56</v>
      </c>
    </row>
    <row r="3" spans="1:20" x14ac:dyDescent="0.3">
      <c r="A3" s="62"/>
      <c r="B3" s="63" t="s">
        <v>410</v>
      </c>
      <c r="C3" s="64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34"/>
      <c r="R3" s="34"/>
      <c r="S3" s="34"/>
      <c r="T3" s="34"/>
    </row>
    <row r="4" spans="1:20" x14ac:dyDescent="0.3">
      <c r="A4" s="34">
        <v>1</v>
      </c>
      <c r="B4" s="34" t="s">
        <v>411</v>
      </c>
      <c r="C4" s="47" t="s">
        <v>412</v>
      </c>
      <c r="D4" s="34" t="s">
        <v>59</v>
      </c>
      <c r="E4" s="34">
        <v>1</v>
      </c>
      <c r="F4" s="65" t="s">
        <v>1</v>
      </c>
      <c r="G4" s="34" t="s">
        <v>413</v>
      </c>
      <c r="H4" s="65" t="s">
        <v>414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x14ac:dyDescent="0.3">
      <c r="A5" s="34">
        <v>2</v>
      </c>
      <c r="B5" s="34" t="s">
        <v>415</v>
      </c>
      <c r="C5" s="47" t="s">
        <v>412</v>
      </c>
      <c r="D5" s="34" t="s">
        <v>59</v>
      </c>
      <c r="E5" s="34">
        <v>1</v>
      </c>
      <c r="F5" s="65" t="s">
        <v>1</v>
      </c>
      <c r="G5" s="34" t="s">
        <v>416</v>
      </c>
      <c r="H5" s="65" t="s">
        <v>417</v>
      </c>
      <c r="I5" s="34" t="s">
        <v>87</v>
      </c>
      <c r="J5" s="34" t="s">
        <v>86</v>
      </c>
      <c r="K5" s="66">
        <v>5</v>
      </c>
      <c r="L5" s="34"/>
      <c r="M5" s="34"/>
      <c r="N5" s="34"/>
      <c r="O5" s="34"/>
      <c r="P5" s="34"/>
      <c r="Q5" s="34"/>
      <c r="R5" s="34"/>
      <c r="S5" s="34"/>
      <c r="T5" s="34"/>
    </row>
    <row r="6" spans="1:20" x14ac:dyDescent="0.3">
      <c r="A6" s="34">
        <v>3</v>
      </c>
      <c r="B6" s="34" t="s">
        <v>418</v>
      </c>
      <c r="C6" s="47" t="s">
        <v>412</v>
      </c>
      <c r="D6" s="34" t="s">
        <v>59</v>
      </c>
      <c r="E6" s="34">
        <v>1</v>
      </c>
      <c r="F6" s="65" t="s">
        <v>1</v>
      </c>
      <c r="G6" s="34" t="s">
        <v>419</v>
      </c>
      <c r="H6" s="65" t="s">
        <v>420</v>
      </c>
      <c r="I6" s="34" t="s">
        <v>86</v>
      </c>
      <c r="J6" s="34" t="s">
        <v>87</v>
      </c>
      <c r="K6" s="34" t="s">
        <v>421</v>
      </c>
      <c r="L6" s="34" t="s">
        <v>421</v>
      </c>
      <c r="M6" s="34">
        <v>5</v>
      </c>
      <c r="N6" s="34"/>
      <c r="O6" s="34"/>
      <c r="P6" s="34"/>
      <c r="Q6" s="34"/>
      <c r="R6" s="34"/>
      <c r="S6" s="34"/>
      <c r="T6" s="34"/>
    </row>
    <row r="7" spans="1:20" x14ac:dyDescent="0.3">
      <c r="A7" s="34">
        <v>4</v>
      </c>
      <c r="B7" s="34" t="s">
        <v>422</v>
      </c>
      <c r="C7" s="47" t="s">
        <v>412</v>
      </c>
      <c r="D7" s="34" t="s">
        <v>59</v>
      </c>
      <c r="E7" s="34">
        <v>1</v>
      </c>
      <c r="F7" s="65" t="s">
        <v>1</v>
      </c>
      <c r="G7" s="34" t="s">
        <v>423</v>
      </c>
      <c r="H7" s="67" t="s">
        <v>424</v>
      </c>
      <c r="I7" s="34" t="s">
        <v>86</v>
      </c>
      <c r="J7" s="34" t="s">
        <v>87</v>
      </c>
      <c r="K7" s="34" t="s">
        <v>421</v>
      </c>
      <c r="L7" s="34" t="s">
        <v>421</v>
      </c>
      <c r="M7" s="34">
        <v>5</v>
      </c>
      <c r="N7" s="34"/>
      <c r="O7" s="34"/>
      <c r="P7" s="34"/>
      <c r="Q7" s="34"/>
      <c r="R7" s="34"/>
      <c r="S7" s="34"/>
      <c r="T7" s="34"/>
    </row>
    <row r="8" spans="1:20" x14ac:dyDescent="0.3">
      <c r="A8" s="34">
        <v>5</v>
      </c>
      <c r="B8" s="34" t="s">
        <v>425</v>
      </c>
      <c r="C8" s="47" t="s">
        <v>412</v>
      </c>
      <c r="D8" s="34" t="s">
        <v>59</v>
      </c>
      <c r="E8" s="34">
        <v>1</v>
      </c>
      <c r="F8" s="65" t="s">
        <v>1</v>
      </c>
      <c r="G8" s="34" t="s">
        <v>426</v>
      </c>
      <c r="H8" s="65" t="s">
        <v>427</v>
      </c>
      <c r="I8" s="34" t="s">
        <v>86</v>
      </c>
      <c r="J8" s="34" t="s">
        <v>87</v>
      </c>
      <c r="K8" s="34" t="s">
        <v>421</v>
      </c>
      <c r="L8" s="34" t="s">
        <v>421</v>
      </c>
      <c r="M8" s="34">
        <v>5</v>
      </c>
      <c r="N8" s="34"/>
      <c r="O8" s="34"/>
      <c r="P8" s="34"/>
      <c r="Q8" s="34"/>
      <c r="R8" s="34"/>
      <c r="S8" s="34"/>
      <c r="T8" s="34"/>
    </row>
    <row r="9" spans="1:20" x14ac:dyDescent="0.3">
      <c r="A9" s="34">
        <v>6</v>
      </c>
      <c r="B9" s="50" t="s">
        <v>428</v>
      </c>
      <c r="C9" s="52" t="s">
        <v>55</v>
      </c>
      <c r="D9" s="34" t="s">
        <v>59</v>
      </c>
      <c r="E9" s="34">
        <v>1</v>
      </c>
      <c r="F9" s="65" t="s">
        <v>1</v>
      </c>
      <c r="G9" s="34" t="s">
        <v>429</v>
      </c>
      <c r="H9" s="65" t="s">
        <v>430</v>
      </c>
      <c r="I9" s="34" t="s">
        <v>86</v>
      </c>
      <c r="J9" s="34" t="s">
        <v>87</v>
      </c>
      <c r="K9" s="34" t="s">
        <v>421</v>
      </c>
      <c r="L9" s="34" t="s">
        <v>421</v>
      </c>
      <c r="M9" s="34">
        <v>5</v>
      </c>
      <c r="N9" s="34" t="s">
        <v>90</v>
      </c>
      <c r="O9" s="34" t="s">
        <v>97</v>
      </c>
      <c r="P9" s="34" t="s">
        <v>97</v>
      </c>
      <c r="Q9" s="34"/>
      <c r="R9" s="34"/>
      <c r="S9" s="34"/>
      <c r="T9" s="34"/>
    </row>
    <row r="10" spans="1:20" x14ac:dyDescent="0.3">
      <c r="A10" s="34">
        <v>7</v>
      </c>
      <c r="B10" s="50" t="s">
        <v>431</v>
      </c>
      <c r="C10" s="52" t="s">
        <v>55</v>
      </c>
      <c r="D10" s="34" t="s">
        <v>59</v>
      </c>
      <c r="E10" s="34">
        <v>1</v>
      </c>
      <c r="F10" s="65" t="s">
        <v>1</v>
      </c>
      <c r="G10" s="34" t="s">
        <v>432</v>
      </c>
      <c r="H10" s="65" t="s">
        <v>433</v>
      </c>
      <c r="I10" s="34" t="s">
        <v>86</v>
      </c>
      <c r="J10" s="34" t="s">
        <v>87</v>
      </c>
      <c r="K10" s="34" t="s">
        <v>421</v>
      </c>
      <c r="L10" s="34" t="s">
        <v>421</v>
      </c>
      <c r="M10" s="34">
        <v>40</v>
      </c>
      <c r="N10" s="34" t="s">
        <v>90</v>
      </c>
      <c r="O10" s="34" t="s">
        <v>97</v>
      </c>
      <c r="P10" s="34" t="s">
        <v>97</v>
      </c>
      <c r="Q10" s="34"/>
      <c r="R10" s="34"/>
      <c r="S10" s="34"/>
      <c r="T10" s="34"/>
    </row>
    <row r="11" spans="1:20" x14ac:dyDescent="0.3">
      <c r="A11" s="34">
        <v>8</v>
      </c>
      <c r="B11" s="50" t="s">
        <v>434</v>
      </c>
      <c r="C11" s="52" t="s">
        <v>55</v>
      </c>
      <c r="D11" s="34" t="s">
        <v>59</v>
      </c>
      <c r="E11" s="34">
        <v>1</v>
      </c>
      <c r="F11" s="65" t="s">
        <v>1</v>
      </c>
      <c r="G11" s="34" t="s">
        <v>435</v>
      </c>
      <c r="H11" s="65" t="s">
        <v>436</v>
      </c>
      <c r="I11" s="34" t="s">
        <v>86</v>
      </c>
      <c r="J11" s="34" t="s">
        <v>87</v>
      </c>
      <c r="K11" s="34" t="s">
        <v>421</v>
      </c>
      <c r="L11" s="34" t="s">
        <v>421</v>
      </c>
      <c r="M11" s="34">
        <v>5</v>
      </c>
      <c r="N11" s="34" t="s">
        <v>90</v>
      </c>
      <c r="O11" s="34" t="s">
        <v>97</v>
      </c>
      <c r="P11" s="34" t="s">
        <v>97</v>
      </c>
      <c r="Q11" s="34"/>
      <c r="R11" s="34"/>
      <c r="S11" s="34"/>
      <c r="T11" s="34"/>
    </row>
    <row r="12" spans="1:20" x14ac:dyDescent="0.3">
      <c r="A12" s="34">
        <v>9</v>
      </c>
      <c r="B12" s="50" t="s">
        <v>437</v>
      </c>
      <c r="C12" s="52" t="s">
        <v>55</v>
      </c>
      <c r="D12" s="34" t="s">
        <v>59</v>
      </c>
      <c r="E12" s="34">
        <v>1</v>
      </c>
      <c r="F12" s="65" t="s">
        <v>1</v>
      </c>
      <c r="G12" s="34" t="s">
        <v>438</v>
      </c>
      <c r="H12" s="68" t="s">
        <v>439</v>
      </c>
      <c r="I12" s="34" t="s">
        <v>86</v>
      </c>
      <c r="J12" s="34" t="s">
        <v>87</v>
      </c>
      <c r="K12" s="34" t="s">
        <v>421</v>
      </c>
      <c r="L12" s="34" t="s">
        <v>421</v>
      </c>
      <c r="M12" s="34">
        <v>5</v>
      </c>
      <c r="N12" s="34" t="s">
        <v>90</v>
      </c>
      <c r="O12" s="34" t="s">
        <v>97</v>
      </c>
      <c r="P12" s="34" t="s">
        <v>97</v>
      </c>
      <c r="Q12" s="34"/>
      <c r="R12" s="34"/>
      <c r="S12" s="34"/>
      <c r="T12" s="34"/>
    </row>
    <row r="13" spans="1:20" x14ac:dyDescent="0.3">
      <c r="A13" s="34">
        <v>10</v>
      </c>
      <c r="B13" s="34" t="s">
        <v>440</v>
      </c>
      <c r="C13" s="47" t="s">
        <v>412</v>
      </c>
      <c r="D13" s="34" t="s">
        <v>59</v>
      </c>
      <c r="E13" s="34">
        <v>1</v>
      </c>
      <c r="F13" s="65" t="s">
        <v>1</v>
      </c>
      <c r="G13" s="34" t="s">
        <v>441</v>
      </c>
      <c r="H13" s="68" t="s">
        <v>442</v>
      </c>
      <c r="I13" s="34" t="s">
        <v>86</v>
      </c>
      <c r="J13" s="34" t="s">
        <v>87</v>
      </c>
      <c r="K13" s="34" t="s">
        <v>421</v>
      </c>
      <c r="L13" s="34" t="s">
        <v>421</v>
      </c>
      <c r="M13" s="34">
        <v>10</v>
      </c>
      <c r="N13" s="34" t="s">
        <v>90</v>
      </c>
      <c r="O13" s="34" t="s">
        <v>97</v>
      </c>
      <c r="P13" s="34" t="s">
        <v>97</v>
      </c>
      <c r="Q13" s="34"/>
      <c r="R13" s="34"/>
      <c r="S13" s="34"/>
      <c r="T13" s="34"/>
    </row>
    <row r="14" spans="1:20" x14ac:dyDescent="0.3">
      <c r="A14" s="34">
        <v>11</v>
      </c>
      <c r="B14" s="34" t="s">
        <v>443</v>
      </c>
      <c r="C14" s="47" t="s">
        <v>412</v>
      </c>
      <c r="D14" s="34" t="s">
        <v>59</v>
      </c>
      <c r="E14" s="34">
        <v>1</v>
      </c>
      <c r="F14" s="65" t="s">
        <v>1</v>
      </c>
      <c r="G14" s="34" t="s">
        <v>444</v>
      </c>
      <c r="H14" s="68" t="s">
        <v>445</v>
      </c>
      <c r="I14" s="34" t="s">
        <v>86</v>
      </c>
      <c r="J14" s="34" t="s">
        <v>87</v>
      </c>
      <c r="K14" s="34" t="s">
        <v>421</v>
      </c>
      <c r="L14" s="34" t="s">
        <v>421</v>
      </c>
      <c r="M14" s="34">
        <v>10</v>
      </c>
      <c r="N14" s="34" t="s">
        <v>90</v>
      </c>
      <c r="O14" s="34" t="s">
        <v>97</v>
      </c>
      <c r="P14" s="34" t="s">
        <v>97</v>
      </c>
      <c r="Q14" s="34"/>
      <c r="R14" s="34"/>
      <c r="S14" s="34"/>
      <c r="T14" s="34"/>
    </row>
    <row r="15" spans="1:20" x14ac:dyDescent="0.3">
      <c r="A15" s="34">
        <v>12</v>
      </c>
      <c r="B15" s="34" t="s">
        <v>446</v>
      </c>
      <c r="C15" s="47" t="s">
        <v>412</v>
      </c>
      <c r="D15" s="34" t="s">
        <v>59</v>
      </c>
      <c r="E15" s="34">
        <v>1</v>
      </c>
      <c r="F15" s="65" t="s">
        <v>1</v>
      </c>
      <c r="G15" s="34" t="s">
        <v>447</v>
      </c>
      <c r="H15" s="69" t="s">
        <v>448</v>
      </c>
      <c r="I15" s="34" t="s">
        <v>86</v>
      </c>
      <c r="J15" s="34" t="s">
        <v>87</v>
      </c>
      <c r="K15" s="34" t="s">
        <v>421</v>
      </c>
      <c r="L15" s="34" t="s">
        <v>421</v>
      </c>
      <c r="M15" s="34">
        <v>5</v>
      </c>
      <c r="N15" s="34" t="s">
        <v>90</v>
      </c>
      <c r="O15" s="34" t="s">
        <v>97</v>
      </c>
      <c r="P15" s="34" t="s">
        <v>97</v>
      </c>
      <c r="Q15" s="34"/>
      <c r="R15" s="34"/>
      <c r="S15" s="34"/>
      <c r="T15" s="34"/>
    </row>
    <row r="16" spans="1:20" x14ac:dyDescent="0.3">
      <c r="A16" s="34">
        <v>13</v>
      </c>
      <c r="B16" s="50" t="s">
        <v>449</v>
      </c>
      <c r="C16" s="52" t="s">
        <v>55</v>
      </c>
      <c r="D16" s="34" t="s">
        <v>59</v>
      </c>
      <c r="E16" s="34">
        <v>1</v>
      </c>
      <c r="F16" s="65" t="s">
        <v>1</v>
      </c>
      <c r="G16" s="34" t="s">
        <v>450</v>
      </c>
      <c r="H16" s="69" t="s">
        <v>451</v>
      </c>
      <c r="I16" s="34" t="s">
        <v>87</v>
      </c>
      <c r="J16" s="34" t="s">
        <v>86</v>
      </c>
      <c r="K16" s="34" t="s">
        <v>421</v>
      </c>
      <c r="L16" s="34" t="s">
        <v>421</v>
      </c>
      <c r="M16" s="34">
        <v>5</v>
      </c>
      <c r="N16" s="34" t="s">
        <v>108</v>
      </c>
      <c r="O16" s="34" t="s">
        <v>97</v>
      </c>
      <c r="P16" s="34" t="s">
        <v>97</v>
      </c>
      <c r="Q16" s="34"/>
      <c r="R16" s="34"/>
      <c r="S16" s="34"/>
      <c r="T16" s="34"/>
    </row>
    <row r="17" spans="1:20" x14ac:dyDescent="0.3">
      <c r="A17" s="34">
        <v>14</v>
      </c>
      <c r="B17" s="34" t="s">
        <v>452</v>
      </c>
      <c r="C17" s="47" t="s">
        <v>412</v>
      </c>
      <c r="D17" s="34" t="s">
        <v>59</v>
      </c>
      <c r="E17" s="34">
        <v>1</v>
      </c>
      <c r="F17" s="65" t="s">
        <v>1</v>
      </c>
      <c r="G17" s="34" t="s">
        <v>453</v>
      </c>
      <c r="H17" s="68" t="s">
        <v>424</v>
      </c>
      <c r="I17" s="34" t="s">
        <v>87</v>
      </c>
      <c r="J17" s="34" t="s">
        <v>86</v>
      </c>
      <c r="K17" s="34" t="s">
        <v>421</v>
      </c>
      <c r="L17" s="34" t="s">
        <v>421</v>
      </c>
      <c r="M17" s="34">
        <v>5</v>
      </c>
      <c r="N17" s="34"/>
      <c r="O17" s="34"/>
      <c r="P17" s="34"/>
      <c r="Q17" s="34"/>
      <c r="R17" s="34"/>
      <c r="S17" s="34"/>
      <c r="T17" s="34"/>
    </row>
    <row r="18" spans="1:20" x14ac:dyDescent="0.3">
      <c r="A18" s="34">
        <v>15</v>
      </c>
      <c r="B18" s="34" t="s">
        <v>454</v>
      </c>
      <c r="C18" s="47" t="s">
        <v>412</v>
      </c>
      <c r="D18" s="34" t="s">
        <v>59</v>
      </c>
      <c r="E18" s="34">
        <v>1</v>
      </c>
      <c r="F18" s="65" t="s">
        <v>1</v>
      </c>
      <c r="G18" s="34" t="s">
        <v>455</v>
      </c>
      <c r="H18" s="65" t="s">
        <v>427</v>
      </c>
      <c r="I18" s="34" t="s">
        <v>87</v>
      </c>
      <c r="J18" s="34" t="s">
        <v>86</v>
      </c>
      <c r="K18" s="34" t="s">
        <v>421</v>
      </c>
      <c r="L18" s="34" t="s">
        <v>421</v>
      </c>
      <c r="M18" s="34">
        <v>5</v>
      </c>
      <c r="N18" s="34"/>
      <c r="O18" s="34"/>
      <c r="P18" s="34"/>
      <c r="Q18" s="34"/>
      <c r="R18" s="34"/>
      <c r="S18" s="34"/>
      <c r="T18" s="34"/>
    </row>
    <row r="19" spans="1:20" x14ac:dyDescent="0.3">
      <c r="A19" s="34">
        <v>16</v>
      </c>
      <c r="B19" s="50" t="s">
        <v>456</v>
      </c>
      <c r="C19" s="52" t="s">
        <v>55</v>
      </c>
      <c r="D19" s="34" t="s">
        <v>59</v>
      </c>
      <c r="E19" s="34">
        <v>1</v>
      </c>
      <c r="F19" s="65" t="s">
        <v>1</v>
      </c>
      <c r="G19" s="34" t="s">
        <v>457</v>
      </c>
      <c r="H19" s="68" t="s">
        <v>430</v>
      </c>
      <c r="I19" s="34" t="s">
        <v>87</v>
      </c>
      <c r="J19" s="34" t="s">
        <v>86</v>
      </c>
      <c r="K19" s="34" t="s">
        <v>421</v>
      </c>
      <c r="L19" s="34" t="s">
        <v>421</v>
      </c>
      <c r="M19" s="34">
        <v>5</v>
      </c>
      <c r="N19" s="34" t="s">
        <v>90</v>
      </c>
      <c r="O19" s="34" t="s">
        <v>97</v>
      </c>
      <c r="P19" s="34" t="s">
        <v>97</v>
      </c>
      <c r="Q19" s="34"/>
      <c r="R19" s="34"/>
      <c r="S19" s="34"/>
      <c r="T19" s="34"/>
    </row>
    <row r="20" spans="1:20" x14ac:dyDescent="0.3">
      <c r="A20" s="34">
        <v>17</v>
      </c>
      <c r="B20" s="50" t="s">
        <v>458</v>
      </c>
      <c r="C20" s="52" t="s">
        <v>55</v>
      </c>
      <c r="D20" s="34" t="s">
        <v>59</v>
      </c>
      <c r="E20" s="34">
        <v>1</v>
      </c>
      <c r="F20" s="65" t="s">
        <v>1</v>
      </c>
      <c r="G20" s="34" t="s">
        <v>459</v>
      </c>
      <c r="H20" s="65" t="s">
        <v>433</v>
      </c>
      <c r="I20" s="34" t="s">
        <v>87</v>
      </c>
      <c r="J20" s="34" t="s">
        <v>86</v>
      </c>
      <c r="K20" s="34" t="s">
        <v>421</v>
      </c>
      <c r="L20" s="34" t="s">
        <v>421</v>
      </c>
      <c r="M20" s="34">
        <v>40</v>
      </c>
      <c r="N20" s="34" t="s">
        <v>90</v>
      </c>
      <c r="O20" s="34" t="s">
        <v>97</v>
      </c>
      <c r="P20" s="34" t="s">
        <v>97</v>
      </c>
      <c r="Q20" s="34"/>
      <c r="R20" s="34"/>
      <c r="S20" s="34"/>
      <c r="T20" s="34"/>
    </row>
    <row r="21" spans="1:20" x14ac:dyDescent="0.3">
      <c r="A21" s="34">
        <v>18</v>
      </c>
      <c r="B21" s="50" t="s">
        <v>460</v>
      </c>
      <c r="C21" s="52" t="s">
        <v>55</v>
      </c>
      <c r="D21" s="34" t="s">
        <v>59</v>
      </c>
      <c r="E21" s="34">
        <v>1</v>
      </c>
      <c r="F21" s="65" t="s">
        <v>1</v>
      </c>
      <c r="G21" s="34" t="s">
        <v>461</v>
      </c>
      <c r="H21" s="65" t="s">
        <v>436</v>
      </c>
      <c r="I21" s="34" t="s">
        <v>87</v>
      </c>
      <c r="J21" s="34" t="s">
        <v>86</v>
      </c>
      <c r="K21" s="34" t="s">
        <v>421</v>
      </c>
      <c r="L21" s="34" t="s">
        <v>421</v>
      </c>
      <c r="M21" s="34">
        <v>5</v>
      </c>
      <c r="N21" s="34" t="s">
        <v>90</v>
      </c>
      <c r="O21" s="34" t="s">
        <v>97</v>
      </c>
      <c r="P21" s="34" t="s">
        <v>97</v>
      </c>
      <c r="Q21" s="34"/>
      <c r="R21" s="34"/>
      <c r="S21" s="34"/>
      <c r="T21" s="34"/>
    </row>
    <row r="22" spans="1:20" ht="12.75" customHeight="1" x14ac:dyDescent="0.3">
      <c r="A22" s="34">
        <v>19</v>
      </c>
      <c r="B22" s="50" t="s">
        <v>462</v>
      </c>
      <c r="C22" s="52" t="s">
        <v>55</v>
      </c>
      <c r="D22" s="34" t="s">
        <v>59</v>
      </c>
      <c r="E22" s="34">
        <v>1</v>
      </c>
      <c r="F22" s="65" t="s">
        <v>1</v>
      </c>
      <c r="G22" s="34" t="s">
        <v>463</v>
      </c>
      <c r="H22" s="68" t="s">
        <v>439</v>
      </c>
      <c r="I22" s="34" t="s">
        <v>87</v>
      </c>
      <c r="J22" s="34" t="s">
        <v>86</v>
      </c>
      <c r="K22" s="34" t="s">
        <v>421</v>
      </c>
      <c r="L22" s="34" t="s">
        <v>421</v>
      </c>
      <c r="M22" s="34">
        <v>5</v>
      </c>
      <c r="N22" s="34" t="s">
        <v>90</v>
      </c>
      <c r="O22" s="34" t="s">
        <v>97</v>
      </c>
      <c r="P22" s="34" t="s">
        <v>97</v>
      </c>
      <c r="Q22" s="34"/>
      <c r="R22" s="34"/>
      <c r="S22" s="34"/>
      <c r="T22" s="34"/>
    </row>
    <row r="23" spans="1:20" x14ac:dyDescent="0.3">
      <c r="A23" s="34">
        <v>20</v>
      </c>
      <c r="B23" s="50" t="s">
        <v>464</v>
      </c>
      <c r="C23" s="52" t="s">
        <v>55</v>
      </c>
      <c r="D23" s="34" t="s">
        <v>59</v>
      </c>
      <c r="E23" s="34">
        <v>1</v>
      </c>
      <c r="F23" s="65" t="s">
        <v>1</v>
      </c>
      <c r="G23" s="34" t="s">
        <v>465</v>
      </c>
      <c r="H23" s="65" t="s">
        <v>466</v>
      </c>
      <c r="I23" s="34" t="s">
        <v>87</v>
      </c>
      <c r="J23" s="34" t="s">
        <v>86</v>
      </c>
      <c r="K23" s="34" t="s">
        <v>421</v>
      </c>
      <c r="L23" s="34" t="s">
        <v>421</v>
      </c>
      <c r="M23" s="34">
        <v>5</v>
      </c>
      <c r="N23" s="34" t="s">
        <v>90</v>
      </c>
      <c r="O23" s="34" t="s">
        <v>97</v>
      </c>
      <c r="P23" s="34" t="s">
        <v>97</v>
      </c>
      <c r="Q23" s="34"/>
      <c r="R23" s="34"/>
      <c r="S23" s="34"/>
      <c r="T23" s="34"/>
    </row>
    <row r="24" spans="1:20" x14ac:dyDescent="0.3">
      <c r="A24" s="34">
        <v>21</v>
      </c>
      <c r="B24" s="34" t="s">
        <v>467</v>
      </c>
      <c r="C24" s="47" t="s">
        <v>412</v>
      </c>
      <c r="D24" s="34" t="s">
        <v>59</v>
      </c>
      <c r="E24" s="34">
        <v>1</v>
      </c>
      <c r="F24" s="65" t="s">
        <v>1</v>
      </c>
      <c r="G24" s="34" t="s">
        <v>468</v>
      </c>
      <c r="H24" s="68" t="s">
        <v>442</v>
      </c>
      <c r="I24" s="34" t="s">
        <v>87</v>
      </c>
      <c r="J24" s="34" t="s">
        <v>86</v>
      </c>
      <c r="K24" s="34" t="s">
        <v>421</v>
      </c>
      <c r="L24" s="34" t="s">
        <v>421</v>
      </c>
      <c r="M24" s="34">
        <v>10</v>
      </c>
      <c r="N24" s="34" t="s">
        <v>90</v>
      </c>
      <c r="O24" s="34" t="s">
        <v>97</v>
      </c>
      <c r="P24" s="34" t="s">
        <v>97</v>
      </c>
      <c r="Q24" s="34"/>
      <c r="R24" s="34"/>
      <c r="S24" s="34"/>
      <c r="T24" s="34"/>
    </row>
    <row r="25" spans="1:20" x14ac:dyDescent="0.3">
      <c r="A25" s="34">
        <v>22</v>
      </c>
      <c r="B25" s="34" t="s">
        <v>469</v>
      </c>
      <c r="C25" s="47" t="s">
        <v>412</v>
      </c>
      <c r="D25" s="34" t="s">
        <v>59</v>
      </c>
      <c r="E25" s="34">
        <v>1</v>
      </c>
      <c r="F25" s="65" t="s">
        <v>1</v>
      </c>
      <c r="G25" s="34" t="s">
        <v>470</v>
      </c>
      <c r="H25" s="68" t="s">
        <v>445</v>
      </c>
      <c r="I25" s="34" t="s">
        <v>87</v>
      </c>
      <c r="J25" s="34" t="s">
        <v>86</v>
      </c>
      <c r="K25" s="34" t="s">
        <v>421</v>
      </c>
      <c r="L25" s="34" t="s">
        <v>421</v>
      </c>
      <c r="M25" s="34">
        <v>10</v>
      </c>
      <c r="N25" s="34" t="s">
        <v>90</v>
      </c>
      <c r="O25" s="34" t="s">
        <v>97</v>
      </c>
      <c r="P25" s="34" t="s">
        <v>97</v>
      </c>
      <c r="Q25" s="34"/>
      <c r="R25" s="34"/>
      <c r="S25" s="34"/>
      <c r="T25" s="34"/>
    </row>
    <row r="26" spans="1:20" x14ac:dyDescent="0.3">
      <c r="A26" s="34">
        <v>23</v>
      </c>
      <c r="B26" s="50" t="s">
        <v>471</v>
      </c>
      <c r="C26" s="52" t="s">
        <v>55</v>
      </c>
      <c r="D26" s="34" t="s">
        <v>59</v>
      </c>
      <c r="E26" s="34">
        <v>1</v>
      </c>
      <c r="F26" s="65" t="s">
        <v>1</v>
      </c>
      <c r="G26" s="34" t="s">
        <v>472</v>
      </c>
      <c r="H26" s="65" t="s">
        <v>473</v>
      </c>
      <c r="I26" s="34" t="s">
        <v>87</v>
      </c>
      <c r="J26" s="34" t="s">
        <v>86</v>
      </c>
      <c r="K26" s="34" t="s">
        <v>421</v>
      </c>
      <c r="L26" s="34" t="s">
        <v>421</v>
      </c>
      <c r="M26" s="34">
        <v>5</v>
      </c>
      <c r="N26" s="34" t="s">
        <v>108</v>
      </c>
      <c r="O26" s="34" t="s">
        <v>97</v>
      </c>
      <c r="P26" s="34" t="s">
        <v>97</v>
      </c>
      <c r="Q26" s="34"/>
      <c r="R26" s="34"/>
      <c r="S26" s="34"/>
      <c r="T26" s="34"/>
    </row>
    <row r="27" spans="1:20" x14ac:dyDescent="0.3">
      <c r="A27" s="34">
        <v>24</v>
      </c>
      <c r="B27" s="34" t="s">
        <v>474</v>
      </c>
      <c r="C27" s="47" t="s">
        <v>412</v>
      </c>
      <c r="D27" s="34" t="s">
        <v>59</v>
      </c>
      <c r="E27" s="34">
        <v>1</v>
      </c>
      <c r="F27" s="65" t="s">
        <v>1</v>
      </c>
      <c r="G27" s="34" t="s">
        <v>475</v>
      </c>
      <c r="H27" s="69" t="s">
        <v>442</v>
      </c>
      <c r="I27" s="34" t="s">
        <v>87</v>
      </c>
      <c r="J27" s="34" t="s">
        <v>86</v>
      </c>
      <c r="K27" s="34" t="s">
        <v>421</v>
      </c>
      <c r="L27" s="34" t="s">
        <v>421</v>
      </c>
      <c r="M27" s="34">
        <v>10</v>
      </c>
      <c r="N27" s="34" t="s">
        <v>90</v>
      </c>
      <c r="O27" s="34" t="s">
        <v>97</v>
      </c>
      <c r="P27" s="34" t="s">
        <v>97</v>
      </c>
      <c r="Q27" s="34"/>
      <c r="R27" s="34"/>
      <c r="S27" s="34"/>
      <c r="T27" s="34"/>
    </row>
    <row r="28" spans="1:20" x14ac:dyDescent="0.3">
      <c r="A28" s="34">
        <v>25</v>
      </c>
      <c r="B28" s="34" t="s">
        <v>476</v>
      </c>
      <c r="C28" s="47" t="s">
        <v>412</v>
      </c>
      <c r="D28" s="34" t="s">
        <v>59</v>
      </c>
      <c r="E28" s="34">
        <v>1</v>
      </c>
      <c r="F28" s="65" t="s">
        <v>1</v>
      </c>
      <c r="G28" s="34" t="s">
        <v>477</v>
      </c>
      <c r="H28" s="68" t="s">
        <v>478</v>
      </c>
      <c r="I28" s="34" t="s">
        <v>87</v>
      </c>
      <c r="J28" s="34" t="s">
        <v>86</v>
      </c>
      <c r="K28" s="34" t="s">
        <v>421</v>
      </c>
      <c r="L28" s="34" t="s">
        <v>421</v>
      </c>
      <c r="M28" s="34">
        <v>10</v>
      </c>
      <c r="N28" s="34" t="s">
        <v>90</v>
      </c>
      <c r="O28" s="34" t="s">
        <v>97</v>
      </c>
      <c r="P28" s="34" t="s">
        <v>97</v>
      </c>
    </row>
  </sheetData>
  <conditionalFormatting sqref="F4:F28">
    <cfRule type="containsText" dxfId="11" priority="2" operator="containsText" text="FAIL"/>
  </conditionalFormatting>
  <conditionalFormatting sqref="F4:F28">
    <cfRule type="containsText" dxfId="10" priority="3" operator="containsText" text="PASS"/>
  </conditionalFormatting>
  <conditionalFormatting sqref="C4:C8">
    <cfRule type="containsText" dxfId="9" priority="4" operator="containsText" text="FAIL"/>
    <cfRule type="containsText" dxfId="8" priority="5" operator="containsText" text="FAIL"/>
  </conditionalFormatting>
  <conditionalFormatting sqref="C13:C15">
    <cfRule type="containsText" dxfId="7" priority="6" operator="containsText" text="FAIL"/>
    <cfRule type="containsText" dxfId="6" priority="7" operator="containsText" text="FAIL"/>
  </conditionalFormatting>
  <conditionalFormatting sqref="C17:C18">
    <cfRule type="containsText" dxfId="5" priority="8" operator="containsText" text="FAIL"/>
    <cfRule type="containsText" dxfId="4" priority="9" operator="containsText" text="FAIL"/>
  </conditionalFormatting>
  <conditionalFormatting sqref="C24:C25">
    <cfRule type="containsText" dxfId="3" priority="10" operator="containsText" text="FAIL"/>
    <cfRule type="containsText" dxfId="2" priority="11" operator="containsText" text="FAIL"/>
  </conditionalFormatting>
  <conditionalFormatting sqref="C27:C28">
    <cfRule type="containsText" dxfId="1" priority="12" operator="containsText" text="FAIL"/>
    <cfRule type="containsText" dxfId="0" priority="13" operator="containsText" text="FAIL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3"/>
  <sheetViews>
    <sheetView zoomScaleNormal="100" workbookViewId="0">
      <selection activeCell="C4" sqref="C4"/>
    </sheetView>
  </sheetViews>
  <sheetFormatPr defaultRowHeight="14.4" x14ac:dyDescent="0.3"/>
  <cols>
    <col min="1" max="1" width="9.109375" style="33"/>
    <col min="2" max="2" width="21.109375" style="33"/>
    <col min="3" max="4" width="9.109375" style="33"/>
    <col min="5" max="5" width="9.109375" style="37"/>
    <col min="6" max="6" width="40" style="33"/>
    <col min="7" max="7" width="17.21875" style="33"/>
    <col min="8" max="8" width="10.5546875" style="37"/>
    <col min="9" max="1025" width="9.109375" style="33"/>
  </cols>
  <sheetData>
    <row r="1" spans="1:20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s="61" t="s">
        <v>48</v>
      </c>
      <c r="B2" s="61" t="s">
        <v>49</v>
      </c>
      <c r="C2" s="61" t="s">
        <v>50</v>
      </c>
      <c r="D2" s="61" t="s">
        <v>51</v>
      </c>
      <c r="E2" s="61" t="s">
        <v>52</v>
      </c>
      <c r="F2" s="61" t="s">
        <v>53</v>
      </c>
      <c r="G2" s="61" t="s">
        <v>54</v>
      </c>
      <c r="H2" s="61" t="s">
        <v>55</v>
      </c>
      <c r="I2" s="61" t="s">
        <v>56</v>
      </c>
      <c r="J2" s="61" t="s">
        <v>57</v>
      </c>
      <c r="K2" s="61" t="s">
        <v>56</v>
      </c>
      <c r="L2" s="61" t="s">
        <v>56</v>
      </c>
      <c r="M2" s="61" t="s">
        <v>56</v>
      </c>
      <c r="N2" s="61" t="s">
        <v>56</v>
      </c>
      <c r="O2" s="61" t="s">
        <v>56</v>
      </c>
      <c r="P2" s="61" t="s">
        <v>56</v>
      </c>
      <c r="Q2" s="61" t="s">
        <v>56</v>
      </c>
      <c r="R2" s="61" t="s">
        <v>56</v>
      </c>
      <c r="S2" s="61" t="s">
        <v>56</v>
      </c>
      <c r="T2" s="61" t="s">
        <v>56</v>
      </c>
    </row>
    <row r="3" spans="1:20" x14ac:dyDescent="0.3">
      <c r="A3" s="34">
        <v>1</v>
      </c>
      <c r="B3" s="34" t="s">
        <v>479</v>
      </c>
      <c r="C3" s="34" t="s">
        <v>59</v>
      </c>
      <c r="D3" s="34">
        <v>1</v>
      </c>
      <c r="E3" s="38" t="s">
        <v>1</v>
      </c>
      <c r="F3" s="34" t="s">
        <v>480</v>
      </c>
      <c r="G3" s="34"/>
      <c r="H3" s="38"/>
      <c r="I3" s="34" t="s">
        <v>86</v>
      </c>
      <c r="J3" s="34" t="s">
        <v>87</v>
      </c>
      <c r="K3" s="34" t="s">
        <v>152</v>
      </c>
      <c r="L3" s="34" t="s">
        <v>152</v>
      </c>
      <c r="M3" s="34"/>
      <c r="N3" s="34"/>
      <c r="O3" s="34"/>
      <c r="P3" s="34"/>
      <c r="Q3" s="34"/>
      <c r="R3" s="34"/>
      <c r="S3" s="34"/>
      <c r="T3" s="34"/>
    </row>
    <row r="4" spans="1:20" x14ac:dyDescent="0.3">
      <c r="A4" s="34">
        <v>2</v>
      </c>
      <c r="B4" s="34" t="s">
        <v>481</v>
      </c>
      <c r="C4" s="34" t="s">
        <v>59</v>
      </c>
      <c r="D4" s="34">
        <v>1</v>
      </c>
      <c r="E4" s="38" t="s">
        <v>1</v>
      </c>
      <c r="F4" s="34" t="s">
        <v>482</v>
      </c>
      <c r="G4" s="34"/>
      <c r="H4" s="38"/>
      <c r="I4" s="34" t="s">
        <v>152</v>
      </c>
      <c r="J4" s="34" t="s">
        <v>152</v>
      </c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x14ac:dyDescent="0.3">
      <c r="A5" s="34">
        <v>3</v>
      </c>
      <c r="B5" s="34" t="s">
        <v>483</v>
      </c>
      <c r="C5" s="34" t="s">
        <v>59</v>
      </c>
      <c r="D5" s="34">
        <v>1</v>
      </c>
      <c r="E5" s="38" t="s">
        <v>1</v>
      </c>
      <c r="F5" s="34" t="s">
        <v>484</v>
      </c>
      <c r="G5" s="34"/>
      <c r="H5" s="38" t="s">
        <v>150</v>
      </c>
      <c r="I5" s="43" t="s">
        <v>485</v>
      </c>
      <c r="J5" s="43" t="s">
        <v>486</v>
      </c>
      <c r="K5" s="43"/>
      <c r="L5" s="43"/>
      <c r="M5" s="43"/>
      <c r="N5" s="34"/>
      <c r="O5" s="34"/>
      <c r="P5" s="34"/>
      <c r="Q5" s="34"/>
      <c r="R5" s="34"/>
      <c r="S5" s="34"/>
      <c r="T5" s="34"/>
    </row>
    <row r="6" spans="1:20" x14ac:dyDescent="0.3">
      <c r="A6" s="34">
        <v>4</v>
      </c>
      <c r="B6" s="34" t="s">
        <v>487</v>
      </c>
      <c r="C6" s="34" t="s">
        <v>59</v>
      </c>
      <c r="D6" s="34">
        <v>1</v>
      </c>
      <c r="E6" s="38" t="s">
        <v>1</v>
      </c>
      <c r="F6" s="34" t="s">
        <v>488</v>
      </c>
      <c r="G6" s="34"/>
      <c r="H6" s="38" t="s">
        <v>150</v>
      </c>
      <c r="I6" s="34" t="s">
        <v>485</v>
      </c>
      <c r="J6" s="34" t="s">
        <v>486</v>
      </c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 x14ac:dyDescent="0.3">
      <c r="A7" s="34">
        <v>5</v>
      </c>
      <c r="B7" s="34" t="s">
        <v>489</v>
      </c>
      <c r="C7" s="34" t="s">
        <v>59</v>
      </c>
      <c r="D7" s="34">
        <v>1</v>
      </c>
      <c r="E7" s="38" t="s">
        <v>1</v>
      </c>
      <c r="F7" s="34" t="s">
        <v>490</v>
      </c>
      <c r="G7" s="34"/>
      <c r="H7" s="38" t="s">
        <v>150</v>
      </c>
      <c r="I7" s="34" t="s">
        <v>491</v>
      </c>
      <c r="J7" s="34" t="s">
        <v>486</v>
      </c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 x14ac:dyDescent="0.3">
      <c r="A8" s="34">
        <v>6</v>
      </c>
      <c r="B8" s="34" t="s">
        <v>492</v>
      </c>
      <c r="C8" s="34" t="s">
        <v>59</v>
      </c>
      <c r="D8" s="34">
        <v>1</v>
      </c>
      <c r="E8" s="38" t="s">
        <v>1</v>
      </c>
      <c r="F8" s="34" t="s">
        <v>493</v>
      </c>
      <c r="G8" s="34"/>
      <c r="H8" s="38" t="s">
        <v>150</v>
      </c>
      <c r="I8" s="43" t="s">
        <v>491</v>
      </c>
      <c r="J8" s="43" t="s">
        <v>486</v>
      </c>
      <c r="K8" s="43"/>
      <c r="L8" s="43"/>
      <c r="M8" s="43"/>
      <c r="N8" s="34"/>
      <c r="O8" s="34"/>
      <c r="P8" s="34"/>
      <c r="Q8" s="34"/>
      <c r="R8" s="34"/>
      <c r="S8" s="34"/>
      <c r="T8" s="34"/>
    </row>
    <row r="9" spans="1:20" x14ac:dyDescent="0.3">
      <c r="A9" s="34">
        <v>7</v>
      </c>
      <c r="B9" s="34" t="s">
        <v>494</v>
      </c>
      <c r="C9" s="34" t="s">
        <v>59</v>
      </c>
      <c r="D9" s="34">
        <v>1</v>
      </c>
      <c r="E9" s="38" t="s">
        <v>1</v>
      </c>
      <c r="F9" s="34" t="s">
        <v>495</v>
      </c>
      <c r="G9" s="34"/>
      <c r="H9" s="38"/>
      <c r="I9" s="34" t="s">
        <v>152</v>
      </c>
      <c r="J9" s="34" t="s">
        <v>152</v>
      </c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0" x14ac:dyDescent="0.3">
      <c r="A10" s="34">
        <v>8</v>
      </c>
      <c r="B10" s="34" t="s">
        <v>496</v>
      </c>
      <c r="C10" s="34" t="s">
        <v>59</v>
      </c>
      <c r="D10" s="34">
        <v>1</v>
      </c>
      <c r="E10" s="38" t="s">
        <v>1</v>
      </c>
      <c r="F10" s="34" t="s">
        <v>497</v>
      </c>
      <c r="G10" s="34"/>
      <c r="H10" s="38"/>
      <c r="I10" s="34" t="s">
        <v>498</v>
      </c>
      <c r="J10" s="34" t="s">
        <v>499</v>
      </c>
      <c r="K10" s="34" t="s">
        <v>498</v>
      </c>
      <c r="L10" s="34" t="s">
        <v>500</v>
      </c>
      <c r="M10" s="34"/>
      <c r="N10" s="34"/>
      <c r="O10" s="34"/>
      <c r="P10" s="34"/>
      <c r="Q10" s="34"/>
      <c r="R10" s="34"/>
      <c r="S10" s="34"/>
      <c r="T10" s="34"/>
    </row>
    <row r="11" spans="1:20" x14ac:dyDescent="0.3">
      <c r="A11" s="34">
        <v>9</v>
      </c>
      <c r="B11" s="34" t="s">
        <v>501</v>
      </c>
      <c r="C11" s="34" t="s">
        <v>59</v>
      </c>
      <c r="D11" s="34">
        <v>1</v>
      </c>
      <c r="E11" s="38" t="s">
        <v>1</v>
      </c>
      <c r="F11" s="34" t="s">
        <v>497</v>
      </c>
      <c r="G11" s="34"/>
      <c r="H11" s="38"/>
      <c r="I11" s="34" t="s">
        <v>498</v>
      </c>
      <c r="J11" s="34" t="s">
        <v>499</v>
      </c>
      <c r="K11" s="34" t="s">
        <v>498</v>
      </c>
      <c r="L11" s="34" t="s">
        <v>500</v>
      </c>
      <c r="M11" s="34"/>
      <c r="N11" s="34"/>
      <c r="O11" s="34"/>
      <c r="P11" s="34"/>
      <c r="Q11" s="34"/>
      <c r="R11" s="34"/>
      <c r="S11" s="34"/>
      <c r="T11" s="34"/>
    </row>
    <row r="12" spans="1:20" x14ac:dyDescent="0.3">
      <c r="A12" s="34">
        <v>10</v>
      </c>
      <c r="B12" s="34" t="s">
        <v>502</v>
      </c>
      <c r="C12" s="34" t="s">
        <v>59</v>
      </c>
      <c r="D12" s="34">
        <v>1</v>
      </c>
      <c r="E12" s="38" t="s">
        <v>1</v>
      </c>
      <c r="F12" s="34" t="s">
        <v>497</v>
      </c>
      <c r="G12" s="34"/>
      <c r="H12" s="38"/>
      <c r="I12" s="34" t="s">
        <v>503</v>
      </c>
      <c r="J12" s="34" t="s">
        <v>504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 x14ac:dyDescent="0.3">
      <c r="A13" s="34">
        <v>11</v>
      </c>
      <c r="B13" s="34" t="s">
        <v>505</v>
      </c>
      <c r="C13" s="34" t="s">
        <v>59</v>
      </c>
      <c r="D13" s="34">
        <v>1</v>
      </c>
      <c r="E13" s="38" t="s">
        <v>1</v>
      </c>
      <c r="F13" s="34" t="s">
        <v>497</v>
      </c>
      <c r="G13" s="34"/>
      <c r="H13" s="38" t="s">
        <v>150</v>
      </c>
      <c r="I13" s="34" t="s">
        <v>506</v>
      </c>
      <c r="J13" s="34" t="s">
        <v>500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</row>
    <row r="14" spans="1:20" x14ac:dyDescent="0.3">
      <c r="A14" s="34">
        <v>12</v>
      </c>
      <c r="B14" s="34" t="s">
        <v>507</v>
      </c>
      <c r="C14" s="34" t="s">
        <v>59</v>
      </c>
      <c r="D14" s="34">
        <v>1</v>
      </c>
      <c r="E14" s="38" t="s">
        <v>1</v>
      </c>
      <c r="F14" s="34" t="s">
        <v>495</v>
      </c>
      <c r="G14" s="34"/>
      <c r="H14" s="38" t="s">
        <v>150</v>
      </c>
      <c r="I14" s="34" t="s">
        <v>152</v>
      </c>
      <c r="J14" s="34" t="s">
        <v>152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3">
      <c r="A15" s="34">
        <v>13</v>
      </c>
      <c r="B15" s="34" t="s">
        <v>508</v>
      </c>
      <c r="C15" s="34" t="s">
        <v>59</v>
      </c>
      <c r="D15" s="34">
        <v>1</v>
      </c>
      <c r="E15" s="38" t="s">
        <v>1</v>
      </c>
      <c r="F15" s="34" t="s">
        <v>509</v>
      </c>
      <c r="G15" s="34"/>
      <c r="H15" s="38"/>
      <c r="I15" s="34" t="s">
        <v>152</v>
      </c>
      <c r="J15" s="34" t="s">
        <v>152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x14ac:dyDescent="0.3">
      <c r="A16" s="34">
        <v>14</v>
      </c>
      <c r="B16" s="34" t="s">
        <v>510</v>
      </c>
      <c r="C16" s="34" t="s">
        <v>59</v>
      </c>
      <c r="D16" s="34">
        <v>1</v>
      </c>
      <c r="E16" s="38" t="s">
        <v>1</v>
      </c>
      <c r="F16" s="34" t="s">
        <v>480</v>
      </c>
      <c r="G16" s="34"/>
      <c r="H16" s="38"/>
      <c r="I16" s="34" t="s">
        <v>87</v>
      </c>
      <c r="J16" s="34" t="s">
        <v>86</v>
      </c>
      <c r="K16" s="34" t="s">
        <v>152</v>
      </c>
      <c r="L16" s="34" t="s">
        <v>152</v>
      </c>
      <c r="M16" s="34"/>
      <c r="N16" s="34"/>
      <c r="O16" s="34"/>
      <c r="P16" s="34"/>
      <c r="Q16" s="34"/>
      <c r="R16" s="34"/>
      <c r="S16" s="34"/>
      <c r="T16" s="34"/>
    </row>
    <row r="17" spans="1:20" x14ac:dyDescent="0.3">
      <c r="A17" s="34">
        <v>15</v>
      </c>
      <c r="B17" s="34" t="s">
        <v>511</v>
      </c>
      <c r="C17" s="34" t="s">
        <v>59</v>
      </c>
      <c r="D17" s="34">
        <v>1</v>
      </c>
      <c r="E17" s="38" t="s">
        <v>1</v>
      </c>
      <c r="F17" s="34" t="s">
        <v>512</v>
      </c>
      <c r="G17" s="34"/>
      <c r="H17" s="38"/>
      <c r="I17" s="34" t="s">
        <v>87</v>
      </c>
      <c r="J17" s="34" t="s">
        <v>86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x14ac:dyDescent="0.3">
      <c r="A18" s="34">
        <v>16</v>
      </c>
      <c r="B18" s="34" t="s">
        <v>513</v>
      </c>
      <c r="C18" s="34" t="s">
        <v>59</v>
      </c>
      <c r="D18" s="34">
        <v>1</v>
      </c>
      <c r="E18" s="38" t="s">
        <v>1</v>
      </c>
      <c r="F18" s="34" t="s">
        <v>514</v>
      </c>
      <c r="G18" s="34"/>
      <c r="H18" s="38"/>
      <c r="I18" s="34" t="s">
        <v>152</v>
      </c>
      <c r="J18" s="34" t="s">
        <v>152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3">
      <c r="A19" s="34">
        <v>17</v>
      </c>
      <c r="B19" s="34" t="s">
        <v>515</v>
      </c>
      <c r="C19" s="34" t="s">
        <v>59</v>
      </c>
      <c r="D19" s="34">
        <v>1</v>
      </c>
      <c r="E19" s="38" t="s">
        <v>1</v>
      </c>
      <c r="F19" s="34" t="s">
        <v>516</v>
      </c>
      <c r="G19" s="34"/>
      <c r="H19" s="38"/>
      <c r="I19" s="34" t="s">
        <v>491</v>
      </c>
      <c r="J19" s="34" t="s">
        <v>517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x14ac:dyDescent="0.3">
      <c r="A20" s="34">
        <v>18</v>
      </c>
      <c r="B20" s="34" t="s">
        <v>518</v>
      </c>
      <c r="C20" s="34" t="s">
        <v>59</v>
      </c>
      <c r="D20" s="34">
        <v>1</v>
      </c>
      <c r="E20" s="38" t="s">
        <v>1</v>
      </c>
      <c r="F20" s="34" t="s">
        <v>519</v>
      </c>
      <c r="G20" s="34"/>
      <c r="H20" s="38"/>
      <c r="I20" s="34" t="s">
        <v>491</v>
      </c>
      <c r="J20" s="34" t="s">
        <v>517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x14ac:dyDescent="0.3">
      <c r="A21" s="34">
        <v>19</v>
      </c>
      <c r="B21" s="34" t="s">
        <v>520</v>
      </c>
      <c r="C21" s="34" t="s">
        <v>59</v>
      </c>
      <c r="D21" s="34">
        <v>1</v>
      </c>
      <c r="E21" s="38" t="s">
        <v>1</v>
      </c>
      <c r="F21" s="34" t="s">
        <v>521</v>
      </c>
      <c r="G21" s="34"/>
      <c r="H21" s="38"/>
      <c r="I21" s="34" t="s">
        <v>491</v>
      </c>
      <c r="J21" s="34" t="s">
        <v>517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x14ac:dyDescent="0.3">
      <c r="A22" s="34">
        <v>20</v>
      </c>
      <c r="B22" s="34" t="s">
        <v>522</v>
      </c>
      <c r="C22" s="34" t="s">
        <v>59</v>
      </c>
      <c r="D22" s="34">
        <v>1</v>
      </c>
      <c r="E22" s="38" t="s">
        <v>1</v>
      </c>
      <c r="F22" s="34" t="s">
        <v>523</v>
      </c>
      <c r="G22" s="34"/>
      <c r="H22" s="38"/>
      <c r="I22" s="34" t="s">
        <v>491</v>
      </c>
      <c r="J22" s="34" t="s">
        <v>517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3">
      <c r="A23" s="34">
        <v>21</v>
      </c>
      <c r="B23" s="34" t="s">
        <v>524</v>
      </c>
      <c r="C23" s="34" t="s">
        <v>59</v>
      </c>
      <c r="D23" s="34">
        <v>1</v>
      </c>
      <c r="E23" s="38" t="s">
        <v>1</v>
      </c>
      <c r="F23" s="34" t="s">
        <v>497</v>
      </c>
      <c r="G23" s="34"/>
      <c r="H23" s="38"/>
      <c r="I23" s="34" t="s">
        <v>498</v>
      </c>
      <c r="J23" s="34" t="s">
        <v>499</v>
      </c>
      <c r="K23" s="34" t="s">
        <v>498</v>
      </c>
      <c r="L23" s="34" t="s">
        <v>525</v>
      </c>
      <c r="M23" s="34"/>
      <c r="N23" s="34"/>
      <c r="O23" s="34"/>
      <c r="P23" s="34"/>
      <c r="Q23" s="34"/>
      <c r="R23" s="34"/>
      <c r="S23" s="34"/>
      <c r="T23" s="34"/>
    </row>
    <row r="24" spans="1:20" x14ac:dyDescent="0.3">
      <c r="A24" s="34">
        <v>22</v>
      </c>
      <c r="B24" s="34" t="s">
        <v>526</v>
      </c>
      <c r="C24" s="34" t="s">
        <v>59</v>
      </c>
      <c r="D24" s="34">
        <v>1</v>
      </c>
      <c r="E24" s="38" t="s">
        <v>1</v>
      </c>
      <c r="F24" s="34" t="s">
        <v>497</v>
      </c>
      <c r="G24" s="34"/>
      <c r="H24" s="38"/>
      <c r="I24" s="34" t="s">
        <v>527</v>
      </c>
      <c r="J24" s="34" t="s">
        <v>525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x14ac:dyDescent="0.3">
      <c r="A25" s="34">
        <v>23</v>
      </c>
      <c r="B25" s="34" t="s">
        <v>528</v>
      </c>
      <c r="C25" s="34" t="s">
        <v>59</v>
      </c>
      <c r="D25" s="34">
        <v>1</v>
      </c>
      <c r="E25" s="38" t="s">
        <v>1</v>
      </c>
      <c r="F25" s="34" t="s">
        <v>497</v>
      </c>
      <c r="G25" s="34"/>
      <c r="H25" s="38"/>
      <c r="I25" s="34" t="s">
        <v>498</v>
      </c>
      <c r="J25" s="34" t="s">
        <v>525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x14ac:dyDescent="0.3">
      <c r="A26" s="34">
        <v>24</v>
      </c>
      <c r="B26" s="34" t="s">
        <v>529</v>
      </c>
      <c r="C26" s="34" t="s">
        <v>59</v>
      </c>
      <c r="D26" s="34">
        <v>1</v>
      </c>
      <c r="E26" s="38" t="s">
        <v>1</v>
      </c>
      <c r="F26" s="34" t="s">
        <v>497</v>
      </c>
      <c r="G26" s="34"/>
      <c r="H26" s="38"/>
      <c r="I26" s="34" t="s">
        <v>530</v>
      </c>
      <c r="J26" s="34" t="s">
        <v>525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x14ac:dyDescent="0.3">
      <c r="A27" s="34">
        <v>25</v>
      </c>
      <c r="B27" s="34" t="s">
        <v>531</v>
      </c>
      <c r="C27" s="34" t="s">
        <v>59</v>
      </c>
      <c r="D27" s="34">
        <v>1</v>
      </c>
      <c r="E27" s="38" t="s">
        <v>1</v>
      </c>
      <c r="F27" s="34" t="s">
        <v>532</v>
      </c>
      <c r="G27" s="34"/>
      <c r="H27" s="38"/>
      <c r="I27" s="34" t="s">
        <v>152</v>
      </c>
      <c r="J27" s="34" t="s">
        <v>152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x14ac:dyDescent="0.3">
      <c r="A28" s="34">
        <v>26</v>
      </c>
      <c r="B28" s="34" t="s">
        <v>533</v>
      </c>
      <c r="C28" s="34" t="s">
        <v>59</v>
      </c>
      <c r="D28" s="34">
        <v>1</v>
      </c>
      <c r="E28" s="38" t="s">
        <v>1</v>
      </c>
      <c r="F28" s="34" t="s">
        <v>534</v>
      </c>
      <c r="G28" s="34"/>
      <c r="H28" s="38"/>
      <c r="I28" s="34" t="s">
        <v>152</v>
      </c>
      <c r="J28" s="34" t="s">
        <v>152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x14ac:dyDescent="0.3">
      <c r="A29" s="34">
        <v>27</v>
      </c>
      <c r="B29" s="34" t="s">
        <v>535</v>
      </c>
      <c r="C29" s="34" t="s">
        <v>59</v>
      </c>
      <c r="D29" s="34">
        <v>1</v>
      </c>
      <c r="E29" s="38" t="s">
        <v>1</v>
      </c>
      <c r="F29" s="34" t="s">
        <v>536</v>
      </c>
      <c r="G29" s="34"/>
      <c r="H29" s="38" t="s">
        <v>150</v>
      </c>
      <c r="I29" s="34" t="s">
        <v>517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x14ac:dyDescent="0.3">
      <c r="A30" s="34">
        <v>28</v>
      </c>
      <c r="B30" s="34" t="s">
        <v>537</v>
      </c>
      <c r="C30" s="34" t="s">
        <v>59</v>
      </c>
      <c r="D30" s="34">
        <v>1</v>
      </c>
      <c r="E30" s="38" t="s">
        <v>1</v>
      </c>
      <c r="F30" s="34" t="s">
        <v>538</v>
      </c>
      <c r="G30" s="35">
        <v>82537</v>
      </c>
      <c r="H30" s="37" t="s">
        <v>150</v>
      </c>
      <c r="I30" s="34" t="s">
        <v>539</v>
      </c>
      <c r="J30" s="34" t="s">
        <v>540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x14ac:dyDescent="0.3">
      <c r="A31" s="34">
        <v>29</v>
      </c>
      <c r="B31" s="34" t="s">
        <v>541</v>
      </c>
      <c r="C31" s="34" t="s">
        <v>59</v>
      </c>
      <c r="D31" s="34">
        <v>1</v>
      </c>
      <c r="E31" s="38" t="s">
        <v>1</v>
      </c>
      <c r="F31" s="34" t="s">
        <v>542</v>
      </c>
      <c r="G31" s="35">
        <v>83078</v>
      </c>
      <c r="H31" s="38"/>
      <c r="I31" s="34" t="s">
        <v>504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x14ac:dyDescent="0.3">
      <c r="A32" s="34">
        <v>30</v>
      </c>
      <c r="B32" s="34" t="s">
        <v>543</v>
      </c>
      <c r="C32" s="34" t="s">
        <v>59</v>
      </c>
      <c r="D32" s="34">
        <v>1</v>
      </c>
      <c r="E32" s="38" t="s">
        <v>1</v>
      </c>
      <c r="F32" s="34" t="s">
        <v>538</v>
      </c>
      <c r="G32" s="35">
        <v>83077</v>
      </c>
      <c r="H32" s="38"/>
      <c r="I32" s="34" t="s">
        <v>491</v>
      </c>
      <c r="J32" s="34" t="s">
        <v>544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1:20" x14ac:dyDescent="0.3">
      <c r="A33" s="34">
        <v>31</v>
      </c>
      <c r="B33" s="34" t="s">
        <v>545</v>
      </c>
      <c r="C33" s="34" t="s">
        <v>59</v>
      </c>
      <c r="D33" s="34">
        <v>1</v>
      </c>
      <c r="E33" s="38" t="s">
        <v>1</v>
      </c>
      <c r="F33" s="34" t="s">
        <v>542</v>
      </c>
      <c r="G33" s="35">
        <v>83078</v>
      </c>
      <c r="H33" s="38"/>
      <c r="I33" s="34" t="s">
        <v>546</v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</sheetData>
  <autoFilter ref="A2:T33" xr:uid="{00000000-0009-0000-0000-000007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84"/>
  <sheetViews>
    <sheetView showGridLines="0" topLeftCell="A28" zoomScale="89" zoomScaleNormal="89" workbookViewId="0">
      <selection activeCell="I53" sqref="I53"/>
    </sheetView>
  </sheetViews>
  <sheetFormatPr defaultRowHeight="14.4" x14ac:dyDescent="0.3"/>
  <cols>
    <col min="1" max="1" width="9.109375" style="70"/>
    <col min="2" max="2" width="33.6640625" style="70"/>
    <col min="3" max="3" width="23" style="70"/>
    <col min="4" max="5" width="9.109375" style="70"/>
    <col min="6" max="6" width="19.5546875" style="70"/>
    <col min="7" max="7" width="9.109375" style="70"/>
    <col min="8" max="8" width="54" style="70"/>
    <col min="9" max="9" width="50.109375" style="70"/>
    <col min="10" max="10" width="16.109375" style="70"/>
    <col min="11" max="11" width="15.44140625" style="70"/>
    <col min="12" max="12" width="15.21875" style="70"/>
    <col min="13" max="13" width="16.77734375" style="70"/>
    <col min="14" max="14" width="12.44140625" style="70"/>
    <col min="15" max="15" width="11.33203125" style="70"/>
    <col min="16" max="1025" width="9.109375" style="70"/>
  </cols>
  <sheetData>
    <row r="1" spans="1:16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x14ac:dyDescent="0.3">
      <c r="A2" s="71" t="s">
        <v>547</v>
      </c>
      <c r="B2" s="71" t="s">
        <v>548</v>
      </c>
      <c r="C2" s="71" t="s">
        <v>549</v>
      </c>
      <c r="D2" s="71" t="s">
        <v>50</v>
      </c>
      <c r="E2" s="71" t="s">
        <v>51</v>
      </c>
      <c r="F2" s="71" t="s">
        <v>550</v>
      </c>
      <c r="G2" s="71" t="s">
        <v>52</v>
      </c>
      <c r="H2" s="71" t="s">
        <v>551</v>
      </c>
      <c r="I2" s="71" t="s">
        <v>54</v>
      </c>
      <c r="J2" s="71" t="s">
        <v>56</v>
      </c>
      <c r="K2" s="71" t="s">
        <v>57</v>
      </c>
      <c r="L2" s="71" t="s">
        <v>404</v>
      </c>
      <c r="M2" s="71" t="s">
        <v>405</v>
      </c>
      <c r="N2" s="71" t="s">
        <v>406</v>
      </c>
      <c r="O2" s="71" t="s">
        <v>407</v>
      </c>
      <c r="P2"/>
    </row>
    <row r="3" spans="1:16" ht="42" customHeight="1" x14ac:dyDescent="0.3">
      <c r="A3" s="72"/>
      <c r="B3" s="73" t="s">
        <v>552</v>
      </c>
      <c r="C3" s="72"/>
      <c r="D3" s="72"/>
      <c r="E3" s="72"/>
      <c r="F3" s="74" t="s">
        <v>553</v>
      </c>
      <c r="G3" s="72"/>
      <c r="H3" s="72"/>
      <c r="I3" s="72"/>
      <c r="J3" s="72" t="s">
        <v>554</v>
      </c>
      <c r="K3" s="72" t="s">
        <v>555</v>
      </c>
      <c r="L3" s="72" t="s">
        <v>556</v>
      </c>
      <c r="M3" s="72" t="s">
        <v>557</v>
      </c>
      <c r="N3" s="72" t="s">
        <v>558</v>
      </c>
      <c r="O3" s="72" t="s">
        <v>559</v>
      </c>
    </row>
    <row r="4" spans="1:16" ht="15" customHeight="1" x14ac:dyDescent="0.3">
      <c r="A4" s="75">
        <v>1</v>
      </c>
      <c r="B4" s="76" t="s">
        <v>560</v>
      </c>
      <c r="C4" s="76" t="s">
        <v>561</v>
      </c>
      <c r="D4" s="76" t="s">
        <v>59</v>
      </c>
      <c r="E4" s="76">
        <v>1</v>
      </c>
      <c r="F4" s="76" t="s">
        <v>562</v>
      </c>
      <c r="G4" s="76" t="s">
        <v>1</v>
      </c>
      <c r="H4" s="76" t="s">
        <v>563</v>
      </c>
      <c r="I4" s="1" t="s">
        <v>564</v>
      </c>
      <c r="J4" s="77" t="s">
        <v>86</v>
      </c>
      <c r="K4" s="77" t="s">
        <v>87</v>
      </c>
      <c r="L4" s="77" t="s">
        <v>565</v>
      </c>
      <c r="M4" s="77">
        <v>2</v>
      </c>
      <c r="N4" s="77">
        <v>0</v>
      </c>
      <c r="O4" s="77">
        <v>0</v>
      </c>
      <c r="P4"/>
    </row>
    <row r="5" spans="1:16" x14ac:dyDescent="0.3">
      <c r="A5" s="75">
        <v>2</v>
      </c>
      <c r="B5" s="76" t="s">
        <v>566</v>
      </c>
      <c r="C5" s="76" t="s">
        <v>561</v>
      </c>
      <c r="D5" s="76" t="s">
        <v>59</v>
      </c>
      <c r="E5" s="76">
        <v>1</v>
      </c>
      <c r="F5" s="76" t="s">
        <v>562</v>
      </c>
      <c r="G5" s="76" t="s">
        <v>1</v>
      </c>
      <c r="H5" s="76" t="s">
        <v>563</v>
      </c>
      <c r="I5" s="1"/>
      <c r="J5" s="77" t="s">
        <v>86</v>
      </c>
      <c r="K5" s="77" t="s">
        <v>87</v>
      </c>
      <c r="L5" s="77" t="s">
        <v>565</v>
      </c>
      <c r="M5" s="77">
        <v>2</v>
      </c>
      <c r="N5" s="77">
        <v>0</v>
      </c>
      <c r="O5" s="77">
        <v>1</v>
      </c>
      <c r="P5" s="78"/>
    </row>
    <row r="6" spans="1:16" x14ac:dyDescent="0.3">
      <c r="A6" s="75">
        <v>3</v>
      </c>
      <c r="B6" s="76" t="s">
        <v>567</v>
      </c>
      <c r="C6" s="76" t="s">
        <v>561</v>
      </c>
      <c r="D6" s="76" t="s">
        <v>59</v>
      </c>
      <c r="E6" s="76">
        <v>1</v>
      </c>
      <c r="F6" s="76" t="s">
        <v>562</v>
      </c>
      <c r="G6" s="76" t="s">
        <v>1</v>
      </c>
      <c r="H6" s="76" t="s">
        <v>563</v>
      </c>
      <c r="I6" s="1"/>
      <c r="J6" s="77" t="s">
        <v>86</v>
      </c>
      <c r="K6" s="77" t="s">
        <v>87</v>
      </c>
      <c r="L6" s="77" t="s">
        <v>565</v>
      </c>
      <c r="M6" s="77">
        <v>2</v>
      </c>
      <c r="N6" s="77">
        <v>1</v>
      </c>
      <c r="O6" s="77">
        <v>1</v>
      </c>
      <c r="P6" s="78"/>
    </row>
    <row r="7" spans="1:16" x14ac:dyDescent="0.3">
      <c r="A7" s="75">
        <v>4</v>
      </c>
      <c r="B7" s="76" t="s">
        <v>568</v>
      </c>
      <c r="C7" s="76" t="s">
        <v>561</v>
      </c>
      <c r="D7" s="76" t="s">
        <v>59</v>
      </c>
      <c r="E7" s="76">
        <v>1</v>
      </c>
      <c r="F7" s="76" t="s">
        <v>562</v>
      </c>
      <c r="G7" s="76" t="s">
        <v>1</v>
      </c>
      <c r="H7" s="76" t="s">
        <v>563</v>
      </c>
      <c r="I7" s="1"/>
      <c r="J7" s="77" t="s">
        <v>86</v>
      </c>
      <c r="K7" s="77" t="s">
        <v>87</v>
      </c>
      <c r="L7" s="77" t="s">
        <v>565</v>
      </c>
      <c r="M7" s="77">
        <v>0</v>
      </c>
      <c r="N7" s="77">
        <v>0</v>
      </c>
      <c r="O7" s="77">
        <v>0</v>
      </c>
      <c r="P7" s="78"/>
    </row>
    <row r="8" spans="1:16" x14ac:dyDescent="0.3">
      <c r="A8" s="75">
        <v>5</v>
      </c>
      <c r="B8" s="76" t="s">
        <v>569</v>
      </c>
      <c r="C8" s="76" t="s">
        <v>561</v>
      </c>
      <c r="D8" s="76" t="s">
        <v>59</v>
      </c>
      <c r="E8" s="76">
        <v>1</v>
      </c>
      <c r="F8" s="76" t="s">
        <v>562</v>
      </c>
      <c r="G8" s="76" t="s">
        <v>1</v>
      </c>
      <c r="H8" s="76" t="s">
        <v>563</v>
      </c>
      <c r="I8" s="1"/>
      <c r="J8" s="77" t="s">
        <v>87</v>
      </c>
      <c r="K8" s="77" t="s">
        <v>86</v>
      </c>
      <c r="L8" s="77" t="s">
        <v>565</v>
      </c>
      <c r="M8" s="77">
        <v>2</v>
      </c>
      <c r="N8" s="77">
        <v>0</v>
      </c>
      <c r="O8" s="77">
        <v>0</v>
      </c>
      <c r="P8" s="78"/>
    </row>
    <row r="9" spans="1:16" x14ac:dyDescent="0.3">
      <c r="A9" s="75">
        <v>6</v>
      </c>
      <c r="B9" s="76" t="s">
        <v>570</v>
      </c>
      <c r="C9" s="76" t="s">
        <v>561</v>
      </c>
      <c r="D9" s="76" t="s">
        <v>59</v>
      </c>
      <c r="E9" s="76">
        <v>1</v>
      </c>
      <c r="F9" s="76" t="s">
        <v>562</v>
      </c>
      <c r="G9" s="76" t="s">
        <v>1</v>
      </c>
      <c r="H9" s="76" t="s">
        <v>563</v>
      </c>
      <c r="I9" s="1"/>
      <c r="J9" s="77" t="s">
        <v>87</v>
      </c>
      <c r="K9" s="77" t="s">
        <v>86</v>
      </c>
      <c r="L9" s="77" t="s">
        <v>565</v>
      </c>
      <c r="M9" s="77">
        <v>2</v>
      </c>
      <c r="N9" s="77">
        <v>0</v>
      </c>
      <c r="O9" s="77">
        <v>1</v>
      </c>
      <c r="P9" s="78"/>
    </row>
    <row r="10" spans="1:16" x14ac:dyDescent="0.3">
      <c r="A10" s="75">
        <v>7</v>
      </c>
      <c r="B10" s="76" t="s">
        <v>571</v>
      </c>
      <c r="C10" s="76" t="s">
        <v>561</v>
      </c>
      <c r="D10" s="76" t="s">
        <v>59</v>
      </c>
      <c r="E10" s="76">
        <v>1</v>
      </c>
      <c r="F10" s="76" t="s">
        <v>562</v>
      </c>
      <c r="G10" s="76" t="s">
        <v>1</v>
      </c>
      <c r="H10" s="76" t="s">
        <v>563</v>
      </c>
      <c r="I10" s="1"/>
      <c r="J10" s="77" t="s">
        <v>87</v>
      </c>
      <c r="K10" s="77" t="s">
        <v>86</v>
      </c>
      <c r="L10" s="77" t="s">
        <v>565</v>
      </c>
      <c r="M10" s="77">
        <v>2</v>
      </c>
      <c r="N10" s="77">
        <v>1</v>
      </c>
      <c r="O10" s="77">
        <v>1</v>
      </c>
      <c r="P10" s="78"/>
    </row>
    <row r="11" spans="1:16" x14ac:dyDescent="0.3">
      <c r="A11" s="75">
        <v>8</v>
      </c>
      <c r="B11" s="76" t="s">
        <v>572</v>
      </c>
      <c r="C11" s="76" t="s">
        <v>561</v>
      </c>
      <c r="D11" s="76" t="s">
        <v>59</v>
      </c>
      <c r="E11" s="76">
        <v>1</v>
      </c>
      <c r="F11" s="76" t="s">
        <v>562</v>
      </c>
      <c r="G11" s="76" t="s">
        <v>1</v>
      </c>
      <c r="H11" s="76" t="s">
        <v>563</v>
      </c>
      <c r="I11" s="1"/>
      <c r="J11" s="77" t="s">
        <v>87</v>
      </c>
      <c r="K11" s="77" t="s">
        <v>86</v>
      </c>
      <c r="L11" s="77" t="s">
        <v>565</v>
      </c>
      <c r="M11" s="77">
        <v>0</v>
      </c>
      <c r="N11" s="77">
        <v>0</v>
      </c>
      <c r="O11" s="77">
        <v>0</v>
      </c>
      <c r="P11" s="78"/>
    </row>
    <row r="12" spans="1:16" x14ac:dyDescent="0.3">
      <c r="A12" s="75">
        <v>9</v>
      </c>
      <c r="B12" s="76" t="s">
        <v>573</v>
      </c>
      <c r="C12" s="76" t="s">
        <v>561</v>
      </c>
      <c r="D12" s="76" t="s">
        <v>59</v>
      </c>
      <c r="E12" s="76">
        <v>1</v>
      </c>
      <c r="F12" s="76" t="s">
        <v>562</v>
      </c>
      <c r="G12" s="76" t="s">
        <v>1</v>
      </c>
      <c r="H12" s="76" t="s">
        <v>574</v>
      </c>
      <c r="I12" s="1"/>
      <c r="J12" s="77" t="s">
        <v>86</v>
      </c>
      <c r="K12" s="77" t="s">
        <v>87</v>
      </c>
      <c r="L12" s="77" t="s">
        <v>565</v>
      </c>
      <c r="M12" s="77">
        <v>2</v>
      </c>
      <c r="N12" s="77">
        <v>0</v>
      </c>
      <c r="O12" s="77">
        <v>0</v>
      </c>
      <c r="P12" s="78"/>
    </row>
    <row r="13" spans="1:16" x14ac:dyDescent="0.3">
      <c r="A13" s="75">
        <v>10</v>
      </c>
      <c r="B13" s="76" t="s">
        <v>575</v>
      </c>
      <c r="C13" s="76" t="s">
        <v>561</v>
      </c>
      <c r="D13" s="76" t="s">
        <v>59</v>
      </c>
      <c r="E13" s="76">
        <v>1</v>
      </c>
      <c r="F13" s="76" t="s">
        <v>562</v>
      </c>
      <c r="G13" s="76" t="s">
        <v>1</v>
      </c>
      <c r="H13" s="76" t="s">
        <v>574</v>
      </c>
      <c r="I13" s="1"/>
      <c r="J13" s="77" t="s">
        <v>86</v>
      </c>
      <c r="K13" s="77" t="s">
        <v>87</v>
      </c>
      <c r="L13" s="77" t="s">
        <v>565</v>
      </c>
      <c r="M13" s="77">
        <v>2</v>
      </c>
      <c r="N13" s="77">
        <v>0</v>
      </c>
      <c r="O13" s="77">
        <v>1</v>
      </c>
      <c r="P13" s="78"/>
    </row>
    <row r="14" spans="1:16" x14ac:dyDescent="0.3">
      <c r="A14" s="75">
        <v>11</v>
      </c>
      <c r="B14" s="76" t="s">
        <v>576</v>
      </c>
      <c r="C14" s="76" t="s">
        <v>561</v>
      </c>
      <c r="D14" s="76" t="s">
        <v>59</v>
      </c>
      <c r="E14" s="76">
        <v>1</v>
      </c>
      <c r="F14" s="76" t="s">
        <v>562</v>
      </c>
      <c r="G14" s="76" t="s">
        <v>1</v>
      </c>
      <c r="H14" s="76" t="s">
        <v>574</v>
      </c>
      <c r="I14" s="1"/>
      <c r="J14" s="77" t="s">
        <v>86</v>
      </c>
      <c r="K14" s="77" t="s">
        <v>87</v>
      </c>
      <c r="L14" s="77" t="s">
        <v>565</v>
      </c>
      <c r="M14" s="77">
        <v>2</v>
      </c>
      <c r="N14" s="77">
        <v>1</v>
      </c>
      <c r="O14" s="77">
        <v>1</v>
      </c>
      <c r="P14" s="78"/>
    </row>
    <row r="15" spans="1:16" x14ac:dyDescent="0.3">
      <c r="A15" s="75">
        <v>12</v>
      </c>
      <c r="B15" s="76" t="s">
        <v>577</v>
      </c>
      <c r="C15" s="76" t="s">
        <v>561</v>
      </c>
      <c r="D15" s="76" t="s">
        <v>59</v>
      </c>
      <c r="E15" s="76">
        <v>1</v>
      </c>
      <c r="F15" s="76" t="s">
        <v>562</v>
      </c>
      <c r="G15" s="76" t="s">
        <v>1</v>
      </c>
      <c r="H15" s="76" t="s">
        <v>574</v>
      </c>
      <c r="I15" s="1"/>
      <c r="J15" s="77" t="s">
        <v>86</v>
      </c>
      <c r="K15" s="77" t="s">
        <v>87</v>
      </c>
      <c r="L15" s="77" t="s">
        <v>565</v>
      </c>
      <c r="M15" s="77">
        <v>0</v>
      </c>
      <c r="N15" s="77">
        <v>0</v>
      </c>
      <c r="O15" s="77">
        <v>0</v>
      </c>
      <c r="P15" s="78"/>
    </row>
    <row r="16" spans="1:16" x14ac:dyDescent="0.3">
      <c r="A16" s="75">
        <v>13</v>
      </c>
      <c r="B16" s="76" t="s">
        <v>578</v>
      </c>
      <c r="C16" s="76" t="s">
        <v>561</v>
      </c>
      <c r="D16" s="76" t="s">
        <v>59</v>
      </c>
      <c r="E16" s="76">
        <v>1</v>
      </c>
      <c r="F16" s="76" t="s">
        <v>562</v>
      </c>
      <c r="G16" s="76" t="s">
        <v>1</v>
      </c>
      <c r="H16" s="76" t="s">
        <v>574</v>
      </c>
      <c r="I16" s="1"/>
      <c r="J16" s="77" t="s">
        <v>87</v>
      </c>
      <c r="K16" s="77" t="s">
        <v>86</v>
      </c>
      <c r="L16" s="77" t="s">
        <v>565</v>
      </c>
      <c r="M16" s="77">
        <v>2</v>
      </c>
      <c r="N16" s="77">
        <v>0</v>
      </c>
      <c r="O16" s="77">
        <v>0</v>
      </c>
      <c r="P16" s="78"/>
    </row>
    <row r="17" spans="1:16" x14ac:dyDescent="0.3">
      <c r="A17" s="75">
        <v>14</v>
      </c>
      <c r="B17" s="76" t="s">
        <v>579</v>
      </c>
      <c r="C17" s="76" t="s">
        <v>561</v>
      </c>
      <c r="D17" s="76" t="s">
        <v>59</v>
      </c>
      <c r="E17" s="76">
        <v>1</v>
      </c>
      <c r="F17" s="76" t="s">
        <v>562</v>
      </c>
      <c r="G17" s="76" t="s">
        <v>1</v>
      </c>
      <c r="H17" s="76" t="s">
        <v>574</v>
      </c>
      <c r="I17" s="1"/>
      <c r="J17" s="77" t="s">
        <v>87</v>
      </c>
      <c r="K17" s="77" t="s">
        <v>86</v>
      </c>
      <c r="L17" s="77" t="s">
        <v>565</v>
      </c>
      <c r="M17" s="77">
        <v>2</v>
      </c>
      <c r="N17" s="77">
        <v>0</v>
      </c>
      <c r="O17" s="77">
        <v>1</v>
      </c>
      <c r="P17" s="78"/>
    </row>
    <row r="18" spans="1:16" ht="14.25" customHeight="1" x14ac:dyDescent="0.3">
      <c r="A18" s="75">
        <v>15</v>
      </c>
      <c r="B18" s="76" t="s">
        <v>580</v>
      </c>
      <c r="C18" s="76" t="s">
        <v>561</v>
      </c>
      <c r="D18" s="76" t="s">
        <v>59</v>
      </c>
      <c r="E18" s="76">
        <v>1</v>
      </c>
      <c r="F18" s="76" t="s">
        <v>562</v>
      </c>
      <c r="G18" s="76" t="s">
        <v>1</v>
      </c>
      <c r="H18" s="76" t="s">
        <v>574</v>
      </c>
      <c r="I18" s="1"/>
      <c r="J18" s="77" t="s">
        <v>87</v>
      </c>
      <c r="K18" s="77" t="s">
        <v>86</v>
      </c>
      <c r="L18" s="77" t="s">
        <v>565</v>
      </c>
      <c r="M18" s="77">
        <v>2</v>
      </c>
      <c r="N18" s="77">
        <v>1</v>
      </c>
      <c r="O18" s="77">
        <v>1</v>
      </c>
      <c r="P18" s="78"/>
    </row>
    <row r="19" spans="1:16" ht="14.25" customHeight="1" x14ac:dyDescent="0.3">
      <c r="A19" s="75">
        <v>16</v>
      </c>
      <c r="B19" s="76" t="s">
        <v>581</v>
      </c>
      <c r="C19" s="76" t="s">
        <v>561</v>
      </c>
      <c r="D19" s="76" t="s">
        <v>59</v>
      </c>
      <c r="E19" s="76">
        <v>1</v>
      </c>
      <c r="F19" s="76" t="s">
        <v>562</v>
      </c>
      <c r="G19" s="76" t="s">
        <v>1</v>
      </c>
      <c r="H19" s="76" t="s">
        <v>574</v>
      </c>
      <c r="I19" s="1"/>
      <c r="J19" s="77" t="s">
        <v>87</v>
      </c>
      <c r="K19" s="77" t="s">
        <v>86</v>
      </c>
      <c r="L19" s="77" t="s">
        <v>565</v>
      </c>
      <c r="M19" s="77">
        <v>0</v>
      </c>
      <c r="N19" s="77">
        <v>0</v>
      </c>
      <c r="O19" s="77">
        <v>0</v>
      </c>
      <c r="P19" s="78"/>
    </row>
    <row r="20" spans="1:16" x14ac:dyDescent="0.3">
      <c r="A20" s="75">
        <v>17</v>
      </c>
      <c r="B20" s="76" t="s">
        <v>582</v>
      </c>
      <c r="C20" s="76" t="s">
        <v>561</v>
      </c>
      <c r="D20" s="76" t="s">
        <v>59</v>
      </c>
      <c r="E20" s="76">
        <v>1</v>
      </c>
      <c r="F20" s="76" t="s">
        <v>562</v>
      </c>
      <c r="G20" s="76" t="s">
        <v>1</v>
      </c>
      <c r="H20" s="76" t="s">
        <v>583</v>
      </c>
      <c r="I20" s="1"/>
      <c r="J20" s="77">
        <v>2</v>
      </c>
      <c r="K20" s="77">
        <v>0</v>
      </c>
      <c r="L20" s="77">
        <v>0</v>
      </c>
      <c r="M20" s="77"/>
      <c r="N20" s="77"/>
      <c r="O20" s="77"/>
      <c r="P20" s="78"/>
    </row>
    <row r="21" spans="1:16" x14ac:dyDescent="0.3">
      <c r="A21" s="75">
        <v>18</v>
      </c>
      <c r="B21" s="76" t="s">
        <v>584</v>
      </c>
      <c r="C21" s="76" t="s">
        <v>561</v>
      </c>
      <c r="D21" s="76" t="s">
        <v>59</v>
      </c>
      <c r="E21" s="76">
        <v>1</v>
      </c>
      <c r="F21" s="76" t="s">
        <v>562</v>
      </c>
      <c r="G21" s="76" t="s">
        <v>1</v>
      </c>
      <c r="H21" s="76" t="s">
        <v>583</v>
      </c>
      <c r="I21" s="1"/>
      <c r="J21" s="77">
        <v>2</v>
      </c>
      <c r="K21" s="77">
        <v>0</v>
      </c>
      <c r="L21" s="77">
        <v>1</v>
      </c>
      <c r="M21" s="77"/>
      <c r="N21" s="77"/>
      <c r="O21" s="77"/>
      <c r="P21" s="78"/>
    </row>
    <row r="22" spans="1:16" x14ac:dyDescent="0.3">
      <c r="A22" s="75">
        <v>19</v>
      </c>
      <c r="B22" s="76" t="s">
        <v>585</v>
      </c>
      <c r="C22" s="76" t="s">
        <v>561</v>
      </c>
      <c r="D22" s="76" t="s">
        <v>59</v>
      </c>
      <c r="E22" s="76">
        <v>1</v>
      </c>
      <c r="F22" s="76" t="s">
        <v>562</v>
      </c>
      <c r="G22" s="76" t="s">
        <v>1</v>
      </c>
      <c r="H22" s="76" t="s">
        <v>583</v>
      </c>
      <c r="I22" s="1"/>
      <c r="J22" s="77">
        <v>2</v>
      </c>
      <c r="K22" s="77">
        <v>1</v>
      </c>
      <c r="L22" s="77">
        <v>1</v>
      </c>
      <c r="M22" s="77"/>
      <c r="N22" s="77"/>
      <c r="O22" s="77"/>
      <c r="P22" s="78"/>
    </row>
    <row r="23" spans="1:16" x14ac:dyDescent="0.3">
      <c r="A23" s="75">
        <v>20</v>
      </c>
      <c r="B23" s="76" t="s">
        <v>586</v>
      </c>
      <c r="C23" s="76" t="s">
        <v>561</v>
      </c>
      <c r="D23" s="76" t="s">
        <v>59</v>
      </c>
      <c r="E23" s="76">
        <v>1</v>
      </c>
      <c r="F23" s="76" t="s">
        <v>562</v>
      </c>
      <c r="G23" s="76" t="s">
        <v>1</v>
      </c>
      <c r="H23" s="76" t="s">
        <v>583</v>
      </c>
      <c r="I23" s="1"/>
      <c r="J23" s="77">
        <v>0</v>
      </c>
      <c r="K23" s="77">
        <v>0</v>
      </c>
      <c r="L23" s="77">
        <v>0</v>
      </c>
      <c r="M23" s="77"/>
      <c r="N23" s="77"/>
      <c r="O23" s="77"/>
      <c r="P23" s="78"/>
    </row>
    <row r="24" spans="1:16" x14ac:dyDescent="0.3">
      <c r="A24" s="75">
        <v>21</v>
      </c>
      <c r="B24" s="76" t="s">
        <v>587</v>
      </c>
      <c r="C24" s="76" t="s">
        <v>561</v>
      </c>
      <c r="D24" s="76" t="s">
        <v>59</v>
      </c>
      <c r="E24" s="76">
        <v>1</v>
      </c>
      <c r="F24" s="76" t="s">
        <v>562</v>
      </c>
      <c r="G24" s="76" t="s">
        <v>1</v>
      </c>
      <c r="H24" s="76" t="s">
        <v>588</v>
      </c>
      <c r="I24" s="1"/>
      <c r="J24" s="77">
        <v>2</v>
      </c>
      <c r="K24" s="77">
        <v>0</v>
      </c>
      <c r="L24" s="77">
        <v>0</v>
      </c>
      <c r="M24" s="77"/>
      <c r="N24" s="77"/>
      <c r="O24" s="77"/>
      <c r="P24" s="78"/>
    </row>
    <row r="25" spans="1:16" x14ac:dyDescent="0.3">
      <c r="A25" s="75">
        <v>22</v>
      </c>
      <c r="B25" s="76" t="s">
        <v>589</v>
      </c>
      <c r="C25" s="76" t="s">
        <v>561</v>
      </c>
      <c r="D25" s="76" t="s">
        <v>59</v>
      </c>
      <c r="E25" s="76">
        <v>1</v>
      </c>
      <c r="F25" s="76" t="s">
        <v>562</v>
      </c>
      <c r="G25" s="76" t="s">
        <v>1</v>
      </c>
      <c r="H25" s="76" t="s">
        <v>588</v>
      </c>
      <c r="I25" s="1"/>
      <c r="J25" s="77">
        <v>2</v>
      </c>
      <c r="K25" s="77">
        <v>0</v>
      </c>
      <c r="L25" s="77">
        <v>1</v>
      </c>
      <c r="M25" s="77"/>
      <c r="N25" s="77"/>
      <c r="O25" s="77"/>
      <c r="P25" s="78"/>
    </row>
    <row r="26" spans="1:16" x14ac:dyDescent="0.3">
      <c r="A26" s="75">
        <v>23</v>
      </c>
      <c r="B26" s="76" t="s">
        <v>590</v>
      </c>
      <c r="C26" s="76" t="s">
        <v>561</v>
      </c>
      <c r="D26" s="76" t="s">
        <v>59</v>
      </c>
      <c r="E26" s="76">
        <v>1</v>
      </c>
      <c r="F26" s="76" t="s">
        <v>562</v>
      </c>
      <c r="G26" s="76" t="s">
        <v>1</v>
      </c>
      <c r="H26" s="76" t="s">
        <v>588</v>
      </c>
      <c r="I26" s="1"/>
      <c r="J26" s="77">
        <v>2</v>
      </c>
      <c r="K26" s="77">
        <v>1</v>
      </c>
      <c r="L26" s="77">
        <v>1</v>
      </c>
      <c r="M26" s="77"/>
      <c r="N26" s="77"/>
      <c r="O26" s="77"/>
      <c r="P26" s="78"/>
    </row>
    <row r="27" spans="1:16" x14ac:dyDescent="0.3">
      <c r="A27" s="75">
        <v>24</v>
      </c>
      <c r="B27" s="76" t="s">
        <v>591</v>
      </c>
      <c r="C27" s="76" t="s">
        <v>561</v>
      </c>
      <c r="D27" s="76" t="s">
        <v>59</v>
      </c>
      <c r="E27" s="76">
        <v>1</v>
      </c>
      <c r="F27" s="76" t="s">
        <v>562</v>
      </c>
      <c r="G27" s="76" t="s">
        <v>1</v>
      </c>
      <c r="H27" s="76" t="s">
        <v>588</v>
      </c>
      <c r="I27" s="1"/>
      <c r="J27" s="77">
        <v>0</v>
      </c>
      <c r="K27" s="77">
        <v>0</v>
      </c>
      <c r="L27" s="77">
        <v>0</v>
      </c>
      <c r="M27" s="77"/>
      <c r="N27" s="77"/>
      <c r="O27" s="77"/>
      <c r="P27" s="78"/>
    </row>
    <row r="28" spans="1:16" x14ac:dyDescent="0.3">
      <c r="A28" s="75">
        <v>25</v>
      </c>
      <c r="B28" s="76" t="s">
        <v>592</v>
      </c>
      <c r="C28" s="76" t="s">
        <v>561</v>
      </c>
      <c r="D28" s="76" t="s">
        <v>59</v>
      </c>
      <c r="E28" s="76">
        <v>1</v>
      </c>
      <c r="F28" s="76" t="s">
        <v>562</v>
      </c>
      <c r="G28" s="76" t="s">
        <v>1</v>
      </c>
      <c r="H28" s="76" t="s">
        <v>563</v>
      </c>
      <c r="I28" s="1"/>
      <c r="J28" s="77" t="s">
        <v>86</v>
      </c>
      <c r="K28" s="77" t="s">
        <v>87</v>
      </c>
      <c r="L28" s="77" t="s">
        <v>34</v>
      </c>
      <c r="M28" s="77">
        <v>2</v>
      </c>
      <c r="N28" s="77">
        <v>0</v>
      </c>
      <c r="O28" s="77">
        <v>0</v>
      </c>
      <c r="P28" s="78"/>
    </row>
    <row r="29" spans="1:16" x14ac:dyDescent="0.3">
      <c r="A29" s="75">
        <v>26</v>
      </c>
      <c r="B29" s="76" t="s">
        <v>593</v>
      </c>
      <c r="C29" s="76" t="s">
        <v>561</v>
      </c>
      <c r="D29" s="76" t="s">
        <v>59</v>
      </c>
      <c r="E29" s="76">
        <v>1</v>
      </c>
      <c r="F29" s="76" t="s">
        <v>562</v>
      </c>
      <c r="G29" s="76" t="s">
        <v>1</v>
      </c>
      <c r="H29" s="76" t="s">
        <v>563</v>
      </c>
      <c r="I29" s="1"/>
      <c r="J29" s="77" t="s">
        <v>86</v>
      </c>
      <c r="K29" s="77" t="s">
        <v>87</v>
      </c>
      <c r="L29" s="77" t="s">
        <v>34</v>
      </c>
      <c r="M29" s="77">
        <v>2</v>
      </c>
      <c r="N29" s="77">
        <v>0</v>
      </c>
      <c r="O29" s="77">
        <v>1</v>
      </c>
      <c r="P29" s="78"/>
    </row>
    <row r="30" spans="1:16" x14ac:dyDescent="0.3">
      <c r="A30" s="75">
        <v>27</v>
      </c>
      <c r="B30" s="76" t="s">
        <v>594</v>
      </c>
      <c r="C30" s="76" t="s">
        <v>561</v>
      </c>
      <c r="D30" s="76" t="s">
        <v>59</v>
      </c>
      <c r="E30" s="76">
        <v>1</v>
      </c>
      <c r="F30" s="76" t="s">
        <v>562</v>
      </c>
      <c r="G30" s="76" t="s">
        <v>1</v>
      </c>
      <c r="H30" s="76" t="s">
        <v>563</v>
      </c>
      <c r="I30" s="1"/>
      <c r="J30" s="77" t="s">
        <v>86</v>
      </c>
      <c r="K30" s="77" t="s">
        <v>87</v>
      </c>
      <c r="L30" s="77" t="s">
        <v>34</v>
      </c>
      <c r="M30" s="77">
        <v>2</v>
      </c>
      <c r="N30" s="77">
        <v>1</v>
      </c>
      <c r="O30" s="77">
        <v>1</v>
      </c>
      <c r="P30" s="78"/>
    </row>
    <row r="31" spans="1:16" x14ac:dyDescent="0.3">
      <c r="A31" s="75">
        <v>28</v>
      </c>
      <c r="B31" s="76" t="s">
        <v>595</v>
      </c>
      <c r="C31" s="76" t="s">
        <v>561</v>
      </c>
      <c r="D31" s="76" t="s">
        <v>59</v>
      </c>
      <c r="E31" s="76">
        <v>1</v>
      </c>
      <c r="F31" s="76" t="s">
        <v>562</v>
      </c>
      <c r="G31" s="76" t="s">
        <v>1</v>
      </c>
      <c r="H31" s="76" t="s">
        <v>563</v>
      </c>
      <c r="I31" s="1"/>
      <c r="J31" s="77" t="s">
        <v>86</v>
      </c>
      <c r="K31" s="77" t="s">
        <v>87</v>
      </c>
      <c r="L31" s="77" t="s">
        <v>34</v>
      </c>
      <c r="M31" s="77">
        <v>0</v>
      </c>
      <c r="N31" s="77">
        <v>0</v>
      </c>
      <c r="O31" s="77">
        <v>0</v>
      </c>
      <c r="P31" s="78"/>
    </row>
    <row r="32" spans="1:16" x14ac:dyDescent="0.3">
      <c r="A32" s="75">
        <v>29</v>
      </c>
      <c r="B32" s="76" t="s">
        <v>596</v>
      </c>
      <c r="C32" s="76" t="s">
        <v>561</v>
      </c>
      <c r="D32" s="76" t="s">
        <v>59</v>
      </c>
      <c r="E32" s="76">
        <v>1</v>
      </c>
      <c r="F32" s="76" t="s">
        <v>562</v>
      </c>
      <c r="G32" s="76" t="s">
        <v>1</v>
      </c>
      <c r="H32" s="76" t="s">
        <v>563</v>
      </c>
      <c r="I32" s="1"/>
      <c r="J32" s="77" t="s">
        <v>87</v>
      </c>
      <c r="K32" s="77" t="s">
        <v>86</v>
      </c>
      <c r="L32" s="77" t="s">
        <v>34</v>
      </c>
      <c r="M32" s="77">
        <v>2</v>
      </c>
      <c r="N32" s="77">
        <v>0</v>
      </c>
      <c r="O32" s="77">
        <v>0</v>
      </c>
      <c r="P32" s="78"/>
    </row>
    <row r="33" spans="1:16" x14ac:dyDescent="0.3">
      <c r="A33" s="75">
        <v>30</v>
      </c>
      <c r="B33" s="76" t="s">
        <v>597</v>
      </c>
      <c r="C33" s="76" t="s">
        <v>561</v>
      </c>
      <c r="D33" s="76" t="s">
        <v>59</v>
      </c>
      <c r="E33" s="76">
        <v>1</v>
      </c>
      <c r="F33" s="76" t="s">
        <v>562</v>
      </c>
      <c r="G33" s="76" t="s">
        <v>1</v>
      </c>
      <c r="H33" s="76" t="s">
        <v>563</v>
      </c>
      <c r="I33" s="1"/>
      <c r="J33" s="77" t="s">
        <v>87</v>
      </c>
      <c r="K33" s="77" t="s">
        <v>86</v>
      </c>
      <c r="L33" s="77" t="s">
        <v>34</v>
      </c>
      <c r="M33" s="77">
        <v>2</v>
      </c>
      <c r="N33" s="77">
        <v>0</v>
      </c>
      <c r="O33" s="77">
        <v>1</v>
      </c>
      <c r="P33" s="78"/>
    </row>
    <row r="34" spans="1:16" x14ac:dyDescent="0.3">
      <c r="A34" s="75">
        <v>31</v>
      </c>
      <c r="B34" s="76" t="s">
        <v>598</v>
      </c>
      <c r="C34" s="76" t="s">
        <v>561</v>
      </c>
      <c r="D34" s="76" t="s">
        <v>59</v>
      </c>
      <c r="E34" s="76">
        <v>1</v>
      </c>
      <c r="F34" s="76" t="s">
        <v>562</v>
      </c>
      <c r="G34" s="76" t="s">
        <v>1</v>
      </c>
      <c r="H34" s="76" t="s">
        <v>563</v>
      </c>
      <c r="I34" s="1"/>
      <c r="J34" s="77" t="s">
        <v>87</v>
      </c>
      <c r="K34" s="77" t="s">
        <v>86</v>
      </c>
      <c r="L34" s="77" t="s">
        <v>34</v>
      </c>
      <c r="M34" s="77">
        <v>2</v>
      </c>
      <c r="N34" s="77">
        <v>1</v>
      </c>
      <c r="O34" s="77">
        <v>1</v>
      </c>
      <c r="P34" s="78"/>
    </row>
    <row r="35" spans="1:16" x14ac:dyDescent="0.3">
      <c r="A35" s="75">
        <v>32</v>
      </c>
      <c r="B35" s="76" t="s">
        <v>599</v>
      </c>
      <c r="C35" s="76" t="s">
        <v>561</v>
      </c>
      <c r="D35" s="76" t="s">
        <v>59</v>
      </c>
      <c r="E35" s="76">
        <v>1</v>
      </c>
      <c r="F35" s="76" t="s">
        <v>562</v>
      </c>
      <c r="G35" s="76" t="s">
        <v>1</v>
      </c>
      <c r="H35" s="76" t="s">
        <v>563</v>
      </c>
      <c r="I35" s="1"/>
      <c r="J35" s="77" t="s">
        <v>87</v>
      </c>
      <c r="K35" s="77" t="s">
        <v>86</v>
      </c>
      <c r="L35" s="77" t="s">
        <v>34</v>
      </c>
      <c r="M35" s="77">
        <v>0</v>
      </c>
      <c r="N35" s="77">
        <v>0</v>
      </c>
      <c r="O35" s="77">
        <v>0</v>
      </c>
      <c r="P35" s="78"/>
    </row>
    <row r="36" spans="1:16" x14ac:dyDescent="0.3">
      <c r="A36" s="75">
        <v>33</v>
      </c>
      <c r="B36" s="76" t="s">
        <v>600</v>
      </c>
      <c r="C36" s="76" t="s">
        <v>561</v>
      </c>
      <c r="D36" s="76" t="s">
        <v>59</v>
      </c>
      <c r="E36" s="76">
        <v>1</v>
      </c>
      <c r="F36" s="76" t="s">
        <v>562</v>
      </c>
      <c r="G36" s="76" t="s">
        <v>1</v>
      </c>
      <c r="H36" s="76" t="s">
        <v>574</v>
      </c>
      <c r="I36" s="1"/>
      <c r="J36" s="77" t="s">
        <v>86</v>
      </c>
      <c r="K36" s="77" t="s">
        <v>87</v>
      </c>
      <c r="L36" s="77" t="s">
        <v>34</v>
      </c>
      <c r="M36" s="77">
        <v>2</v>
      </c>
      <c r="N36" s="77">
        <v>0</v>
      </c>
      <c r="O36" s="77">
        <v>0</v>
      </c>
      <c r="P36" s="78"/>
    </row>
    <row r="37" spans="1:16" x14ac:dyDescent="0.3">
      <c r="A37" s="75">
        <v>34</v>
      </c>
      <c r="B37" s="76" t="s">
        <v>601</v>
      </c>
      <c r="C37" s="76" t="s">
        <v>561</v>
      </c>
      <c r="D37" s="76" t="s">
        <v>59</v>
      </c>
      <c r="E37" s="76">
        <v>1</v>
      </c>
      <c r="F37" s="76" t="s">
        <v>562</v>
      </c>
      <c r="G37" s="76" t="s">
        <v>1</v>
      </c>
      <c r="H37" s="76" t="s">
        <v>574</v>
      </c>
      <c r="I37" s="1"/>
      <c r="J37" s="77" t="s">
        <v>86</v>
      </c>
      <c r="K37" s="77" t="s">
        <v>87</v>
      </c>
      <c r="L37" s="77" t="s">
        <v>34</v>
      </c>
      <c r="M37" s="77">
        <v>2</v>
      </c>
      <c r="N37" s="77">
        <v>0</v>
      </c>
      <c r="O37" s="77">
        <v>1</v>
      </c>
      <c r="P37" s="78"/>
    </row>
    <row r="38" spans="1:16" x14ac:dyDescent="0.3">
      <c r="A38" s="75">
        <v>35</v>
      </c>
      <c r="B38" s="76" t="s">
        <v>602</v>
      </c>
      <c r="C38" s="76" t="s">
        <v>561</v>
      </c>
      <c r="D38" s="76" t="s">
        <v>59</v>
      </c>
      <c r="E38" s="76">
        <v>1</v>
      </c>
      <c r="F38" s="76" t="s">
        <v>562</v>
      </c>
      <c r="G38" s="76" t="s">
        <v>1</v>
      </c>
      <c r="H38" s="76" t="s">
        <v>574</v>
      </c>
      <c r="I38" s="1"/>
      <c r="J38" s="77" t="s">
        <v>86</v>
      </c>
      <c r="K38" s="77" t="s">
        <v>87</v>
      </c>
      <c r="L38" s="77" t="s">
        <v>34</v>
      </c>
      <c r="M38" s="77">
        <v>2</v>
      </c>
      <c r="N38" s="77">
        <v>1</v>
      </c>
      <c r="O38" s="77">
        <v>1</v>
      </c>
      <c r="P38" s="78"/>
    </row>
    <row r="39" spans="1:16" x14ac:dyDescent="0.3">
      <c r="A39" s="75">
        <v>36</v>
      </c>
      <c r="B39" s="76" t="s">
        <v>603</v>
      </c>
      <c r="C39" s="76" t="s">
        <v>561</v>
      </c>
      <c r="D39" s="76" t="s">
        <v>59</v>
      </c>
      <c r="E39" s="76">
        <v>1</v>
      </c>
      <c r="F39" s="76" t="s">
        <v>562</v>
      </c>
      <c r="G39" s="76" t="s">
        <v>1</v>
      </c>
      <c r="H39" s="76" t="s">
        <v>574</v>
      </c>
      <c r="I39" s="1"/>
      <c r="J39" s="77" t="s">
        <v>86</v>
      </c>
      <c r="K39" s="77" t="s">
        <v>87</v>
      </c>
      <c r="L39" s="77" t="s">
        <v>34</v>
      </c>
      <c r="M39" s="77">
        <v>0</v>
      </c>
      <c r="N39" s="77">
        <v>0</v>
      </c>
      <c r="O39" s="77">
        <v>0</v>
      </c>
      <c r="P39" s="78"/>
    </row>
    <row r="40" spans="1:16" x14ac:dyDescent="0.3">
      <c r="A40" s="75">
        <v>37</v>
      </c>
      <c r="B40" s="76" t="s">
        <v>604</v>
      </c>
      <c r="C40" s="76" t="s">
        <v>561</v>
      </c>
      <c r="D40" s="76" t="s">
        <v>59</v>
      </c>
      <c r="E40" s="76">
        <v>1</v>
      </c>
      <c r="F40" s="76" t="s">
        <v>562</v>
      </c>
      <c r="G40" s="76" t="s">
        <v>1</v>
      </c>
      <c r="H40" s="76" t="s">
        <v>574</v>
      </c>
      <c r="I40" s="1"/>
      <c r="J40" s="77" t="s">
        <v>87</v>
      </c>
      <c r="K40" s="77" t="s">
        <v>86</v>
      </c>
      <c r="L40" s="77" t="s">
        <v>34</v>
      </c>
      <c r="M40" s="77">
        <v>2</v>
      </c>
      <c r="N40" s="77">
        <v>0</v>
      </c>
      <c r="O40" s="77">
        <v>0</v>
      </c>
      <c r="P40" s="78"/>
    </row>
    <row r="41" spans="1:16" x14ac:dyDescent="0.3">
      <c r="A41" s="75">
        <v>38</v>
      </c>
      <c r="B41" s="76" t="s">
        <v>605</v>
      </c>
      <c r="C41" s="76" t="s">
        <v>561</v>
      </c>
      <c r="D41" s="76" t="s">
        <v>59</v>
      </c>
      <c r="E41" s="76">
        <v>1</v>
      </c>
      <c r="F41" s="76" t="s">
        <v>562</v>
      </c>
      <c r="G41" s="76" t="s">
        <v>1</v>
      </c>
      <c r="H41" s="76" t="s">
        <v>574</v>
      </c>
      <c r="I41" s="1"/>
      <c r="J41" s="77" t="s">
        <v>87</v>
      </c>
      <c r="K41" s="77" t="s">
        <v>86</v>
      </c>
      <c r="L41" s="77" t="s">
        <v>34</v>
      </c>
      <c r="M41" s="77">
        <v>2</v>
      </c>
      <c r="N41" s="77">
        <v>0</v>
      </c>
      <c r="O41" s="77">
        <v>1</v>
      </c>
      <c r="P41" s="78"/>
    </row>
    <row r="42" spans="1:16" x14ac:dyDescent="0.3">
      <c r="A42" s="75">
        <v>39</v>
      </c>
      <c r="B42" s="76" t="s">
        <v>606</v>
      </c>
      <c r="C42" s="76" t="s">
        <v>561</v>
      </c>
      <c r="D42" s="76" t="s">
        <v>59</v>
      </c>
      <c r="E42" s="76">
        <v>1</v>
      </c>
      <c r="F42" s="76" t="s">
        <v>562</v>
      </c>
      <c r="G42" s="76" t="s">
        <v>1</v>
      </c>
      <c r="H42" s="76" t="s">
        <v>574</v>
      </c>
      <c r="I42" s="1"/>
      <c r="J42" s="77" t="s">
        <v>87</v>
      </c>
      <c r="K42" s="77" t="s">
        <v>86</v>
      </c>
      <c r="L42" s="77" t="s">
        <v>34</v>
      </c>
      <c r="M42" s="77">
        <v>2</v>
      </c>
      <c r="N42" s="77">
        <v>1</v>
      </c>
      <c r="O42" s="77">
        <v>1</v>
      </c>
      <c r="P42" s="78"/>
    </row>
    <row r="43" spans="1:16" x14ac:dyDescent="0.3">
      <c r="A43" s="75">
        <v>40</v>
      </c>
      <c r="B43" s="76" t="s">
        <v>607</v>
      </c>
      <c r="C43" s="76" t="s">
        <v>561</v>
      </c>
      <c r="D43" s="76" t="s">
        <v>59</v>
      </c>
      <c r="E43" s="76">
        <v>1</v>
      </c>
      <c r="F43" s="76" t="s">
        <v>562</v>
      </c>
      <c r="G43" s="76" t="s">
        <v>1</v>
      </c>
      <c r="H43" s="76" t="s">
        <v>574</v>
      </c>
      <c r="I43" s="1"/>
      <c r="J43" s="77" t="s">
        <v>87</v>
      </c>
      <c r="K43" s="77" t="s">
        <v>86</v>
      </c>
      <c r="L43" s="77" t="s">
        <v>34</v>
      </c>
      <c r="M43" s="77">
        <v>0</v>
      </c>
      <c r="N43" s="77">
        <v>0</v>
      </c>
      <c r="O43" s="77">
        <v>0</v>
      </c>
      <c r="P43" s="78"/>
    </row>
    <row r="44" spans="1:16" x14ac:dyDescent="0.3">
      <c r="A44" s="75">
        <v>41</v>
      </c>
      <c r="B44" s="76" t="s">
        <v>608</v>
      </c>
      <c r="C44" s="76" t="s">
        <v>561</v>
      </c>
      <c r="D44" s="76" t="s">
        <v>59</v>
      </c>
      <c r="E44" s="76">
        <v>1</v>
      </c>
      <c r="F44" s="76" t="s">
        <v>562</v>
      </c>
      <c r="G44" s="76" t="s">
        <v>1</v>
      </c>
      <c r="H44" s="76" t="s">
        <v>609</v>
      </c>
      <c r="I44" s="1"/>
      <c r="J44" s="77">
        <v>2</v>
      </c>
      <c r="K44" s="77">
        <v>0</v>
      </c>
      <c r="L44" s="77">
        <v>0</v>
      </c>
      <c r="M44" s="77"/>
      <c r="N44" s="77"/>
      <c r="O44" s="77"/>
      <c r="P44" s="78"/>
    </row>
    <row r="45" spans="1:16" x14ac:dyDescent="0.3">
      <c r="A45" s="75">
        <v>42</v>
      </c>
      <c r="B45" s="76" t="s">
        <v>610</v>
      </c>
      <c r="C45" s="76" t="s">
        <v>561</v>
      </c>
      <c r="D45" s="76" t="s">
        <v>59</v>
      </c>
      <c r="E45" s="76">
        <v>1</v>
      </c>
      <c r="F45" s="76" t="s">
        <v>562</v>
      </c>
      <c r="G45" s="76" t="s">
        <v>1</v>
      </c>
      <c r="H45" s="76" t="s">
        <v>609</v>
      </c>
      <c r="I45" s="1"/>
      <c r="J45" s="77">
        <v>2</v>
      </c>
      <c r="K45" s="77">
        <v>0</v>
      </c>
      <c r="L45" s="77">
        <v>1</v>
      </c>
      <c r="M45" s="77"/>
      <c r="N45" s="77"/>
      <c r="O45" s="77"/>
      <c r="P45" s="78"/>
    </row>
    <row r="46" spans="1:16" x14ac:dyDescent="0.3">
      <c r="A46" s="75">
        <v>43</v>
      </c>
      <c r="B46" s="76" t="s">
        <v>611</v>
      </c>
      <c r="C46" s="76" t="s">
        <v>561</v>
      </c>
      <c r="D46" s="76" t="s">
        <v>59</v>
      </c>
      <c r="E46" s="76">
        <v>1</v>
      </c>
      <c r="F46" s="76" t="s">
        <v>562</v>
      </c>
      <c r="G46" s="76" t="s">
        <v>1</v>
      </c>
      <c r="H46" s="76" t="s">
        <v>609</v>
      </c>
      <c r="I46" s="1"/>
      <c r="J46" s="77">
        <v>2</v>
      </c>
      <c r="K46" s="77">
        <v>1</v>
      </c>
      <c r="L46" s="77">
        <v>1</v>
      </c>
      <c r="M46" s="77"/>
      <c r="N46" s="77"/>
      <c r="O46" s="77"/>
      <c r="P46" s="78"/>
    </row>
    <row r="47" spans="1:16" x14ac:dyDescent="0.3">
      <c r="A47" s="75">
        <v>44</v>
      </c>
      <c r="B47" s="76" t="s">
        <v>612</v>
      </c>
      <c r="C47" s="76" t="s">
        <v>561</v>
      </c>
      <c r="D47" s="76" t="s">
        <v>59</v>
      </c>
      <c r="E47" s="76">
        <v>1</v>
      </c>
      <c r="F47" s="76" t="s">
        <v>562</v>
      </c>
      <c r="G47" s="76" t="s">
        <v>1</v>
      </c>
      <c r="H47" s="76" t="s">
        <v>609</v>
      </c>
      <c r="I47" s="1"/>
      <c r="J47" s="77">
        <v>0</v>
      </c>
      <c r="K47" s="77">
        <v>0</v>
      </c>
      <c r="L47" s="77">
        <v>0</v>
      </c>
      <c r="M47" s="77"/>
      <c r="N47" s="77"/>
      <c r="O47" s="77"/>
      <c r="P47" s="78"/>
    </row>
    <row r="48" spans="1:16" x14ac:dyDescent="0.3">
      <c r="A48" s="75">
        <v>45</v>
      </c>
      <c r="B48" s="76" t="s">
        <v>613</v>
      </c>
      <c r="C48" s="76" t="s">
        <v>561</v>
      </c>
      <c r="D48" s="76" t="s">
        <v>59</v>
      </c>
      <c r="E48" s="76">
        <v>1</v>
      </c>
      <c r="F48" s="76" t="s">
        <v>562</v>
      </c>
      <c r="G48" s="76" t="s">
        <v>1</v>
      </c>
      <c r="H48" s="76" t="s">
        <v>614</v>
      </c>
      <c r="I48" s="1"/>
      <c r="J48" s="77">
        <v>2</v>
      </c>
      <c r="K48" s="77">
        <v>0</v>
      </c>
      <c r="L48" s="77">
        <v>0</v>
      </c>
      <c r="M48" s="77"/>
      <c r="N48" s="77"/>
      <c r="O48" s="77"/>
      <c r="P48" s="78"/>
    </row>
    <row r="49" spans="1:16" x14ac:dyDescent="0.3">
      <c r="A49" s="75">
        <v>46</v>
      </c>
      <c r="B49" s="76" t="s">
        <v>615</v>
      </c>
      <c r="C49" s="76" t="s">
        <v>561</v>
      </c>
      <c r="D49" s="76" t="s">
        <v>59</v>
      </c>
      <c r="E49" s="76">
        <v>1</v>
      </c>
      <c r="F49" s="76" t="s">
        <v>562</v>
      </c>
      <c r="G49" s="76" t="s">
        <v>1</v>
      </c>
      <c r="H49" s="76" t="s">
        <v>614</v>
      </c>
      <c r="I49" s="1"/>
      <c r="J49" s="77">
        <v>2</v>
      </c>
      <c r="K49" s="77">
        <v>0</v>
      </c>
      <c r="L49" s="77">
        <v>1</v>
      </c>
      <c r="M49" s="77"/>
      <c r="N49" s="77"/>
      <c r="O49" s="77"/>
      <c r="P49" s="78"/>
    </row>
    <row r="50" spans="1:16" x14ac:dyDescent="0.3">
      <c r="A50" s="75">
        <v>47</v>
      </c>
      <c r="B50" s="76" t="s">
        <v>616</v>
      </c>
      <c r="C50" s="76" t="s">
        <v>561</v>
      </c>
      <c r="D50" s="76" t="s">
        <v>59</v>
      </c>
      <c r="E50" s="76">
        <v>1</v>
      </c>
      <c r="F50" s="76" t="s">
        <v>562</v>
      </c>
      <c r="G50" s="76" t="s">
        <v>1</v>
      </c>
      <c r="H50" s="76" t="s">
        <v>614</v>
      </c>
      <c r="I50" s="1"/>
      <c r="J50" s="77">
        <v>2</v>
      </c>
      <c r="K50" s="77">
        <v>1</v>
      </c>
      <c r="L50" s="77">
        <v>1</v>
      </c>
      <c r="M50" s="77"/>
      <c r="N50" s="77"/>
      <c r="O50" s="77"/>
      <c r="P50" s="78"/>
    </row>
    <row r="51" spans="1:16" x14ac:dyDescent="0.3">
      <c r="A51" s="75">
        <v>48</v>
      </c>
      <c r="B51" s="76" t="s">
        <v>617</v>
      </c>
      <c r="C51" s="76" t="s">
        <v>561</v>
      </c>
      <c r="D51" s="76" t="s">
        <v>59</v>
      </c>
      <c r="E51" s="76">
        <v>1</v>
      </c>
      <c r="F51" s="76" t="s">
        <v>562</v>
      </c>
      <c r="G51" s="76" t="s">
        <v>1</v>
      </c>
      <c r="H51" s="76" t="s">
        <v>614</v>
      </c>
      <c r="I51" s="1"/>
      <c r="J51" s="77">
        <v>0</v>
      </c>
      <c r="K51" s="77">
        <v>0</v>
      </c>
      <c r="L51" s="77">
        <v>0</v>
      </c>
      <c r="M51" s="77"/>
      <c r="N51" s="77"/>
      <c r="O51" s="77"/>
      <c r="P51" s="78"/>
    </row>
    <row r="52" spans="1:16" ht="41.4" x14ac:dyDescent="0.3">
      <c r="A52" s="79"/>
      <c r="B52" s="80" t="s">
        <v>618</v>
      </c>
      <c r="C52" s="81"/>
      <c r="D52" s="81"/>
      <c r="E52" s="81"/>
      <c r="F52" s="74" t="s">
        <v>553</v>
      </c>
      <c r="G52" s="81"/>
      <c r="H52" s="81"/>
      <c r="I52" s="81"/>
      <c r="J52" s="72" t="s">
        <v>554</v>
      </c>
      <c r="K52" s="72" t="s">
        <v>555</v>
      </c>
      <c r="L52" s="81" t="s">
        <v>619</v>
      </c>
      <c r="M52" s="81" t="s">
        <v>620</v>
      </c>
      <c r="O52"/>
      <c r="P52"/>
    </row>
    <row r="53" spans="1:16" ht="15" customHeight="1" x14ac:dyDescent="0.3">
      <c r="A53" s="82">
        <v>49</v>
      </c>
      <c r="B53" s="76" t="s">
        <v>621</v>
      </c>
      <c r="C53" s="76" t="s">
        <v>622</v>
      </c>
      <c r="D53" s="76" t="s">
        <v>59</v>
      </c>
      <c r="E53" s="76">
        <v>1</v>
      </c>
      <c r="F53" s="76" t="s">
        <v>562</v>
      </c>
      <c r="G53" s="76" t="s">
        <v>1</v>
      </c>
      <c r="H53" s="76" t="s">
        <v>623</v>
      </c>
      <c r="I53" s="1" t="s">
        <v>624</v>
      </c>
      <c r="J53" s="76" t="s">
        <v>87</v>
      </c>
      <c r="K53" s="76" t="s">
        <v>86</v>
      </c>
      <c r="L53" s="76" t="s">
        <v>625</v>
      </c>
      <c r="M53" s="76">
        <v>10</v>
      </c>
      <c r="N53" s="78"/>
      <c r="O53"/>
      <c r="P53"/>
    </row>
    <row r="54" spans="1:16" x14ac:dyDescent="0.3">
      <c r="A54" s="82">
        <v>50</v>
      </c>
      <c r="B54" s="76" t="s">
        <v>626</v>
      </c>
      <c r="C54" s="76" t="s">
        <v>622</v>
      </c>
      <c r="D54" s="76" t="s">
        <v>59</v>
      </c>
      <c r="E54" s="76">
        <v>1</v>
      </c>
      <c r="F54" s="76" t="s">
        <v>562</v>
      </c>
      <c r="G54" s="76" t="s">
        <v>1</v>
      </c>
      <c r="H54" s="76" t="s">
        <v>623</v>
      </c>
      <c r="I54" s="1"/>
      <c r="J54" s="76" t="s">
        <v>87</v>
      </c>
      <c r="K54" s="76" t="s">
        <v>86</v>
      </c>
      <c r="L54" s="76" t="s">
        <v>625</v>
      </c>
      <c r="M54" s="76" t="s">
        <v>627</v>
      </c>
      <c r="N54" s="78"/>
      <c r="O54"/>
      <c r="P54"/>
    </row>
    <row r="55" spans="1:16" x14ac:dyDescent="0.3">
      <c r="A55" s="82">
        <v>51</v>
      </c>
      <c r="B55" s="76" t="s">
        <v>628</v>
      </c>
      <c r="C55" s="76" t="s">
        <v>622</v>
      </c>
      <c r="D55" s="76" t="s">
        <v>59</v>
      </c>
      <c r="E55" s="76">
        <v>1</v>
      </c>
      <c r="F55" s="76" t="s">
        <v>562</v>
      </c>
      <c r="G55" s="76" t="s">
        <v>1</v>
      </c>
      <c r="H55" s="76" t="s">
        <v>623</v>
      </c>
      <c r="I55" s="1"/>
      <c r="J55" s="76" t="s">
        <v>87</v>
      </c>
      <c r="K55" s="76" t="s">
        <v>86</v>
      </c>
      <c r="L55" s="76" t="s">
        <v>625</v>
      </c>
      <c r="M55" s="76">
        <v>5</v>
      </c>
      <c r="N55" s="78"/>
      <c r="O55"/>
      <c r="P55"/>
    </row>
    <row r="56" spans="1:16" x14ac:dyDescent="0.3">
      <c r="A56" s="82">
        <v>52</v>
      </c>
      <c r="B56" s="76" t="s">
        <v>629</v>
      </c>
      <c r="C56" s="76" t="s">
        <v>622</v>
      </c>
      <c r="D56" s="76" t="s">
        <v>59</v>
      </c>
      <c r="E56" s="76">
        <v>1</v>
      </c>
      <c r="F56" s="76" t="s">
        <v>562</v>
      </c>
      <c r="G56" s="76" t="s">
        <v>1</v>
      </c>
      <c r="H56" s="76" t="s">
        <v>630</v>
      </c>
      <c r="I56" s="1"/>
      <c r="J56" s="76" t="s">
        <v>87</v>
      </c>
      <c r="K56" s="76" t="s">
        <v>86</v>
      </c>
      <c r="L56" s="76" t="s">
        <v>625</v>
      </c>
      <c r="M56" s="76">
        <v>10</v>
      </c>
      <c r="N56" s="78"/>
      <c r="O56"/>
      <c r="P56"/>
    </row>
    <row r="57" spans="1:16" x14ac:dyDescent="0.3">
      <c r="A57" s="82">
        <v>53</v>
      </c>
      <c r="B57" s="76" t="s">
        <v>631</v>
      </c>
      <c r="C57" s="76" t="s">
        <v>622</v>
      </c>
      <c r="D57" s="76" t="s">
        <v>59</v>
      </c>
      <c r="E57" s="76">
        <v>1</v>
      </c>
      <c r="F57" s="76" t="s">
        <v>562</v>
      </c>
      <c r="G57" s="76" t="s">
        <v>1</v>
      </c>
      <c r="H57" s="76" t="s">
        <v>630</v>
      </c>
      <c r="I57" s="1"/>
      <c r="J57" s="76" t="s">
        <v>87</v>
      </c>
      <c r="K57" s="76" t="s">
        <v>86</v>
      </c>
      <c r="L57" s="76" t="s">
        <v>625</v>
      </c>
      <c r="M57" s="76" t="s">
        <v>627</v>
      </c>
      <c r="N57" s="78"/>
      <c r="O57"/>
      <c r="P57"/>
    </row>
    <row r="58" spans="1:16" x14ac:dyDescent="0.3">
      <c r="A58" s="82">
        <v>54</v>
      </c>
      <c r="B58" s="76" t="s">
        <v>632</v>
      </c>
      <c r="C58" s="76" t="s">
        <v>622</v>
      </c>
      <c r="D58" s="76" t="s">
        <v>59</v>
      </c>
      <c r="E58" s="76">
        <v>1</v>
      </c>
      <c r="F58" s="76" t="s">
        <v>562</v>
      </c>
      <c r="G58" s="76" t="s">
        <v>1</v>
      </c>
      <c r="H58" s="76" t="s">
        <v>630</v>
      </c>
      <c r="I58" s="1"/>
      <c r="J58" s="76" t="s">
        <v>87</v>
      </c>
      <c r="K58" s="76" t="s">
        <v>86</v>
      </c>
      <c r="L58" s="76" t="s">
        <v>625</v>
      </c>
      <c r="M58" s="76">
        <v>5</v>
      </c>
      <c r="N58" s="78"/>
      <c r="O58"/>
      <c r="P58"/>
    </row>
    <row r="59" spans="1:16" x14ac:dyDescent="0.3">
      <c r="A59" s="82">
        <v>55</v>
      </c>
      <c r="B59" s="76" t="s">
        <v>633</v>
      </c>
      <c r="C59" s="76" t="s">
        <v>622</v>
      </c>
      <c r="D59" s="76" t="s">
        <v>59</v>
      </c>
      <c r="E59" s="76">
        <v>1</v>
      </c>
      <c r="F59" s="76" t="s">
        <v>562</v>
      </c>
      <c r="G59" s="76" t="s">
        <v>1</v>
      </c>
      <c r="H59" s="76" t="s">
        <v>623</v>
      </c>
      <c r="I59" s="1"/>
      <c r="J59" s="76" t="s">
        <v>86</v>
      </c>
      <c r="K59" s="76" t="s">
        <v>87</v>
      </c>
      <c r="L59" s="76" t="s">
        <v>151</v>
      </c>
      <c r="M59" s="76">
        <v>10</v>
      </c>
      <c r="N59" s="78"/>
      <c r="O59"/>
      <c r="P59"/>
    </row>
    <row r="60" spans="1:16" x14ac:dyDescent="0.3">
      <c r="A60" s="82">
        <v>56</v>
      </c>
      <c r="B60" s="76" t="s">
        <v>634</v>
      </c>
      <c r="C60" s="76" t="s">
        <v>622</v>
      </c>
      <c r="D60" s="76" t="s">
        <v>59</v>
      </c>
      <c r="E60" s="76">
        <v>1</v>
      </c>
      <c r="F60" s="76" t="s">
        <v>562</v>
      </c>
      <c r="G60" s="76" t="s">
        <v>1</v>
      </c>
      <c r="H60" s="76" t="s">
        <v>623</v>
      </c>
      <c r="I60" s="1"/>
      <c r="J60" s="76" t="s">
        <v>86</v>
      </c>
      <c r="K60" s="76" t="s">
        <v>87</v>
      </c>
      <c r="L60" s="76" t="s">
        <v>151</v>
      </c>
      <c r="M60" s="76" t="s">
        <v>627</v>
      </c>
      <c r="N60" s="78"/>
      <c r="O60"/>
      <c r="P60"/>
    </row>
    <row r="61" spans="1:16" x14ac:dyDescent="0.3">
      <c r="A61" s="82">
        <v>57</v>
      </c>
      <c r="B61" s="76" t="s">
        <v>635</v>
      </c>
      <c r="C61" s="76" t="s">
        <v>622</v>
      </c>
      <c r="D61" s="76" t="s">
        <v>59</v>
      </c>
      <c r="E61" s="76">
        <v>1</v>
      </c>
      <c r="F61" s="76" t="s">
        <v>562</v>
      </c>
      <c r="G61" s="76" t="s">
        <v>1</v>
      </c>
      <c r="H61" s="76" t="s">
        <v>623</v>
      </c>
      <c r="I61" s="1"/>
      <c r="J61" s="76" t="s">
        <v>86</v>
      </c>
      <c r="K61" s="76" t="s">
        <v>87</v>
      </c>
      <c r="L61" s="76" t="s">
        <v>151</v>
      </c>
      <c r="M61" s="76">
        <v>5</v>
      </c>
      <c r="N61" s="78"/>
      <c r="O61"/>
      <c r="P61"/>
    </row>
    <row r="62" spans="1:16" x14ac:dyDescent="0.3">
      <c r="A62" s="82">
        <v>58</v>
      </c>
      <c r="B62" s="76" t="s">
        <v>636</v>
      </c>
      <c r="C62" s="76" t="s">
        <v>622</v>
      </c>
      <c r="D62" s="76" t="s">
        <v>59</v>
      </c>
      <c r="E62" s="76">
        <v>1</v>
      </c>
      <c r="F62" s="76" t="s">
        <v>562</v>
      </c>
      <c r="G62" s="76" t="s">
        <v>1</v>
      </c>
      <c r="H62" s="76" t="s">
        <v>630</v>
      </c>
      <c r="I62" s="1"/>
      <c r="J62" s="76" t="s">
        <v>86</v>
      </c>
      <c r="K62" s="76" t="s">
        <v>87</v>
      </c>
      <c r="L62" s="76" t="s">
        <v>151</v>
      </c>
      <c r="M62" s="76">
        <v>10</v>
      </c>
      <c r="N62" s="78"/>
      <c r="O62"/>
      <c r="P62"/>
    </row>
    <row r="63" spans="1:16" x14ac:dyDescent="0.3">
      <c r="A63" s="82">
        <v>59</v>
      </c>
      <c r="B63" s="76" t="s">
        <v>637</v>
      </c>
      <c r="C63" s="76" t="s">
        <v>622</v>
      </c>
      <c r="D63" s="76" t="s">
        <v>59</v>
      </c>
      <c r="E63" s="76">
        <v>1</v>
      </c>
      <c r="F63" s="76" t="s">
        <v>562</v>
      </c>
      <c r="G63" s="76" t="s">
        <v>1</v>
      </c>
      <c r="H63" s="76" t="s">
        <v>630</v>
      </c>
      <c r="I63" s="1"/>
      <c r="J63" s="76" t="s">
        <v>86</v>
      </c>
      <c r="K63" s="76" t="s">
        <v>87</v>
      </c>
      <c r="L63" s="76" t="s">
        <v>151</v>
      </c>
      <c r="M63" s="76" t="s">
        <v>627</v>
      </c>
      <c r="N63" s="78"/>
      <c r="O63"/>
      <c r="P63"/>
    </row>
    <row r="64" spans="1:16" x14ac:dyDescent="0.3">
      <c r="A64" s="82">
        <v>60</v>
      </c>
      <c r="B64" s="76" t="s">
        <v>638</v>
      </c>
      <c r="C64" s="76" t="s">
        <v>622</v>
      </c>
      <c r="D64" s="76" t="s">
        <v>59</v>
      </c>
      <c r="E64" s="76">
        <v>1</v>
      </c>
      <c r="F64" s="76" t="s">
        <v>562</v>
      </c>
      <c r="G64" s="76" t="s">
        <v>1</v>
      </c>
      <c r="H64" s="76" t="s">
        <v>630</v>
      </c>
      <c r="I64" s="1"/>
      <c r="J64" s="76" t="s">
        <v>86</v>
      </c>
      <c r="K64" s="76" t="s">
        <v>87</v>
      </c>
      <c r="L64" s="76" t="s">
        <v>151</v>
      </c>
      <c r="M64" s="76">
        <v>5</v>
      </c>
      <c r="N64" s="78"/>
      <c r="O64"/>
      <c r="P64"/>
    </row>
    <row r="65" spans="1:16" x14ac:dyDescent="0.3">
      <c r="A65" s="83"/>
      <c r="B65" s="84"/>
      <c r="C65" s="85"/>
      <c r="D65" s="86"/>
      <c r="E65" s="87"/>
      <c r="F65" s="86"/>
      <c r="G65" s="87"/>
      <c r="H65" s="87"/>
      <c r="I65" s="88"/>
      <c r="J65" s="78"/>
      <c r="K65" s="78"/>
      <c r="L65" s="78"/>
      <c r="M65" s="89"/>
      <c r="N65" s="89"/>
      <c r="O65" s="89"/>
      <c r="P65" s="78"/>
    </row>
    <row r="66" spans="1:16" ht="21.75" customHeight="1" x14ac:dyDescent="0.3">
      <c r="B66" s="90" t="s">
        <v>639</v>
      </c>
      <c r="C66" s="91"/>
      <c r="D66" s="91"/>
      <c r="E66" s="91"/>
      <c r="F66" s="92"/>
      <c r="G66" s="78"/>
      <c r="H66" s="78"/>
      <c r="I66" s="78"/>
      <c r="J66" s="78"/>
      <c r="K66" s="78"/>
      <c r="L66" s="78"/>
      <c r="M66" s="89"/>
      <c r="N66" s="89"/>
      <c r="O66" s="89"/>
      <c r="P66" s="78"/>
    </row>
    <row r="67" spans="1:16" x14ac:dyDescent="0.3">
      <c r="B67" s="93"/>
      <c r="C67"/>
      <c r="D67"/>
      <c r="E67"/>
      <c r="F67" s="94"/>
      <c r="G67" s="78"/>
      <c r="H67" s="78"/>
      <c r="I67" s="78"/>
      <c r="J67" s="78"/>
      <c r="K67" s="78"/>
      <c r="L67" s="78"/>
      <c r="M67" s="89"/>
      <c r="N67" s="89"/>
      <c r="O67" s="89"/>
      <c r="P67" s="78"/>
    </row>
    <row r="68" spans="1:16" x14ac:dyDescent="0.3">
      <c r="B68" s="95" t="s">
        <v>552</v>
      </c>
      <c r="C68"/>
      <c r="D68"/>
      <c r="E68"/>
      <c r="F68" s="94"/>
      <c r="G68" s="78"/>
      <c r="H68" s="78"/>
      <c r="I68" s="78"/>
      <c r="J68" s="78"/>
      <c r="K68" s="78"/>
      <c r="L68" s="78"/>
      <c r="M68" s="89"/>
      <c r="N68" s="89"/>
      <c r="O68" s="89"/>
      <c r="P68" s="78"/>
    </row>
    <row r="69" spans="1:16" x14ac:dyDescent="0.3">
      <c r="B69" s="93" t="s">
        <v>640</v>
      </c>
      <c r="C69"/>
      <c r="D69"/>
      <c r="E69"/>
      <c r="F69" s="94"/>
      <c r="G69" s="78"/>
      <c r="H69" s="78"/>
      <c r="I69" s="78"/>
      <c r="J69" s="78"/>
      <c r="K69" s="78"/>
      <c r="L69" s="78"/>
      <c r="M69" s="89"/>
      <c r="N69" s="89"/>
      <c r="O69" s="89"/>
      <c r="P69" s="78"/>
    </row>
    <row r="70" spans="1:16" x14ac:dyDescent="0.3">
      <c r="B70" s="93" t="s">
        <v>641</v>
      </c>
      <c r="C70"/>
      <c r="D70"/>
      <c r="E70"/>
      <c r="F70" s="94"/>
      <c r="G70" s="78"/>
      <c r="H70" s="78"/>
      <c r="I70" s="78"/>
      <c r="J70" s="78"/>
      <c r="K70" s="78"/>
      <c r="L70" s="78"/>
      <c r="M70" s="89"/>
      <c r="N70" s="89"/>
      <c r="O70" s="89"/>
      <c r="P70" s="78"/>
    </row>
    <row r="71" spans="1:16" x14ac:dyDescent="0.3">
      <c r="B71" s="93" t="s">
        <v>642</v>
      </c>
      <c r="C71"/>
      <c r="D71"/>
      <c r="E71"/>
      <c r="F71" s="94"/>
      <c r="G71" s="78"/>
      <c r="H71" s="78"/>
      <c r="I71" s="78"/>
      <c r="J71" s="78"/>
      <c r="K71" s="78"/>
      <c r="L71" s="78"/>
      <c r="M71" s="89"/>
      <c r="N71" s="89"/>
      <c r="O71" s="89"/>
      <c r="P71" s="78"/>
    </row>
    <row r="72" spans="1:16" x14ac:dyDescent="0.3">
      <c r="B72" s="93" t="s">
        <v>643</v>
      </c>
      <c r="C72"/>
      <c r="D72"/>
      <c r="E72"/>
      <c r="F72" s="94"/>
      <c r="G72" s="78"/>
      <c r="H72" s="78"/>
      <c r="I72" s="78"/>
      <c r="J72" s="78"/>
      <c r="K72" s="78"/>
      <c r="L72" s="78"/>
      <c r="M72" s="89"/>
      <c r="N72" s="89"/>
      <c r="O72" s="89"/>
      <c r="P72" s="78"/>
    </row>
    <row r="73" spans="1:16" x14ac:dyDescent="0.3">
      <c r="B73" s="93"/>
      <c r="C73"/>
      <c r="D73"/>
      <c r="E73"/>
      <c r="F73" s="94"/>
      <c r="G73" s="78"/>
      <c r="H73" s="78"/>
      <c r="I73" s="78"/>
      <c r="J73" s="78"/>
      <c r="K73" s="78"/>
      <c r="L73" s="78"/>
      <c r="M73" s="89"/>
      <c r="N73" s="89"/>
      <c r="O73" s="89"/>
      <c r="P73" s="78"/>
    </row>
    <row r="74" spans="1:16" ht="57.6" x14ac:dyDescent="0.3">
      <c r="B74" s="96" t="s">
        <v>644</v>
      </c>
      <c r="C74"/>
      <c r="D74"/>
      <c r="E74"/>
      <c r="F74" s="94"/>
      <c r="G74" s="78"/>
      <c r="H74" s="78"/>
      <c r="I74" s="78"/>
      <c r="J74" s="78"/>
      <c r="K74" s="78"/>
      <c r="L74" s="78"/>
      <c r="M74" s="89"/>
      <c r="N74" s="89"/>
      <c r="O74" s="89"/>
      <c r="P74" s="78"/>
    </row>
    <row r="75" spans="1:16" x14ac:dyDescent="0.3">
      <c r="B75" s="93" t="s">
        <v>645</v>
      </c>
      <c r="C75"/>
      <c r="D75"/>
      <c r="E75"/>
      <c r="F75" s="94"/>
      <c r="G75" s="78"/>
      <c r="H75" s="78"/>
      <c r="I75" s="78"/>
      <c r="J75" s="78"/>
      <c r="K75" s="78"/>
      <c r="L75" s="78"/>
      <c r="M75" s="89"/>
      <c r="N75" s="89"/>
      <c r="O75" s="89"/>
      <c r="P75" s="78"/>
    </row>
    <row r="76" spans="1:16" x14ac:dyDescent="0.3">
      <c r="B76" s="97"/>
      <c r="C76" s="98"/>
      <c r="D76" s="98"/>
      <c r="E76" s="98"/>
      <c r="F76" s="99"/>
      <c r="G76" s="78"/>
      <c r="H76" s="78"/>
      <c r="I76" s="78"/>
      <c r="J76" s="78"/>
      <c r="K76" s="78"/>
      <c r="L76" s="78"/>
      <c r="M76" s="89"/>
      <c r="N76" s="89"/>
      <c r="O76" s="89"/>
      <c r="P76" s="78"/>
    </row>
    <row r="77" spans="1:16" x14ac:dyDescent="0.3">
      <c r="B77"/>
      <c r="C77"/>
      <c r="D77"/>
      <c r="E77"/>
      <c r="F77"/>
      <c r="G77" s="78"/>
      <c r="H77" s="78"/>
      <c r="I77" s="78"/>
      <c r="J77" s="78"/>
      <c r="K77" s="78"/>
      <c r="L77" s="78"/>
      <c r="M77" s="89"/>
      <c r="N77" s="89"/>
      <c r="O77" s="89"/>
      <c r="P77" s="78"/>
    </row>
    <row r="78" spans="1:16" ht="21.75" customHeight="1" x14ac:dyDescent="0.3">
      <c r="B78" s="90" t="s">
        <v>639</v>
      </c>
      <c r="C78" s="100"/>
      <c r="D78" s="91"/>
      <c r="E78" s="91"/>
      <c r="F78" s="91"/>
      <c r="G78" s="92"/>
      <c r="H78" s="78"/>
      <c r="I78" s="78"/>
      <c r="J78" s="78"/>
      <c r="K78" s="78"/>
      <c r="L78" s="78"/>
      <c r="M78" s="78"/>
      <c r="N78" s="89"/>
      <c r="O78" s="78"/>
      <c r="P78"/>
    </row>
    <row r="79" spans="1:16" x14ac:dyDescent="0.3">
      <c r="B79" s="93"/>
      <c r="C79"/>
      <c r="D79"/>
      <c r="E79"/>
      <c r="F79"/>
      <c r="G79" s="94"/>
      <c r="H79" s="78"/>
      <c r="I79" s="78"/>
      <c r="J79" s="78"/>
      <c r="K79" s="78"/>
      <c r="L79" s="78"/>
      <c r="M79" s="78"/>
      <c r="N79" s="89"/>
      <c r="O79" s="78"/>
      <c r="P79"/>
    </row>
    <row r="80" spans="1:16" x14ac:dyDescent="0.3">
      <c r="B80" s="95" t="s">
        <v>618</v>
      </c>
      <c r="C80"/>
      <c r="D80"/>
      <c r="E80"/>
      <c r="F80"/>
      <c r="G80" s="94"/>
      <c r="H80" s="78"/>
      <c r="I80" s="78"/>
      <c r="J80" s="78"/>
      <c r="K80" s="78"/>
      <c r="L80" s="78"/>
      <c r="M80" s="78"/>
      <c r="N80" s="89"/>
      <c r="O80" s="78"/>
      <c r="P80"/>
    </row>
    <row r="81" spans="2:16" x14ac:dyDescent="0.3">
      <c r="B81" s="93" t="s">
        <v>646</v>
      </c>
      <c r="C81"/>
      <c r="D81"/>
      <c r="E81"/>
      <c r="F81"/>
      <c r="G81" s="94"/>
      <c r="H81" s="78"/>
      <c r="I81" s="78"/>
      <c r="J81" s="78"/>
      <c r="K81" s="78"/>
      <c r="L81" s="78"/>
      <c r="M81" s="78"/>
      <c r="N81" s="89"/>
      <c r="O81" s="78"/>
      <c r="P81"/>
    </row>
    <row r="82" spans="2:16" ht="28.8" x14ac:dyDescent="0.3">
      <c r="B82" s="96" t="s">
        <v>647</v>
      </c>
      <c r="C82" s="101"/>
      <c r="D82"/>
      <c r="E82"/>
      <c r="F82"/>
      <c r="G82" s="94"/>
      <c r="H82" s="78"/>
      <c r="I82" s="78"/>
      <c r="J82" s="78"/>
      <c r="K82" s="78"/>
      <c r="L82" s="78"/>
      <c r="M82" s="78"/>
      <c r="N82" s="89"/>
      <c r="O82" s="78"/>
      <c r="P82"/>
    </row>
    <row r="83" spans="2:16" x14ac:dyDescent="0.3">
      <c r="B83" s="93" t="s">
        <v>648</v>
      </c>
      <c r="C83"/>
      <c r="D83"/>
      <c r="E83"/>
      <c r="F83"/>
      <c r="G83" s="94"/>
      <c r="H83" s="78"/>
      <c r="I83" s="78"/>
      <c r="J83" s="78"/>
      <c r="K83" s="78"/>
      <c r="L83" s="78"/>
      <c r="M83" s="78"/>
      <c r="N83" s="89"/>
      <c r="O83" s="78"/>
      <c r="P83"/>
    </row>
    <row r="84" spans="2:16" x14ac:dyDescent="0.3">
      <c r="B84" s="97"/>
      <c r="C84" s="98"/>
      <c r="D84" s="98"/>
      <c r="E84" s="98"/>
      <c r="F84" s="98"/>
      <c r="G84" s="99"/>
      <c r="H84" s="78"/>
      <c r="I84" s="78"/>
      <c r="J84" s="78"/>
      <c r="K84" s="78"/>
      <c r="L84" s="78"/>
      <c r="M84" s="78"/>
      <c r="N84" s="89"/>
      <c r="O84" s="78"/>
      <c r="P84"/>
    </row>
  </sheetData>
  <mergeCells count="2">
    <mergeCell ref="I4:I51"/>
    <mergeCell ref="I53:I6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RUN</vt:lpstr>
      <vt:lpstr>Summary</vt:lpstr>
      <vt:lpstr>Extra</vt:lpstr>
      <vt:lpstr>LE_Privacy</vt:lpstr>
      <vt:lpstr>AES</vt:lpstr>
      <vt:lpstr>Data_Length_Ext</vt:lpstr>
      <vt:lpstr>LE_2Mbps_IOP</vt:lpstr>
      <vt:lpstr>LLT</vt:lpstr>
      <vt:lpstr>BT_VU_5.1</vt:lpstr>
      <vt:lpstr>Issues</vt:lpstr>
      <vt:lpstr>AES!_FilterDatabase</vt:lpstr>
      <vt:lpstr>LE_Privacy!_FilterDatabase</vt:lpstr>
      <vt:lpstr>LLT!_FilterDatabase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Raviraj Shelke</cp:lastModifiedBy>
  <cp:revision>1</cp:revision>
  <dcterms:created xsi:type="dcterms:W3CDTF">2006-09-16T00:00:00Z</dcterms:created>
  <dcterms:modified xsi:type="dcterms:W3CDTF">2021-04-06T09:11:47Z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