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2"/>
  </bookViews>
  <sheets>
    <sheet name="United States" sheetId="1" state="visible" r:id="rId2"/>
    <sheet name="Austria" sheetId="2" state="visible" r:id="rId3"/>
    <sheet name="Belgium" sheetId="3" state="visible" r:id="rId4"/>
    <sheet name="Bulgaria" sheetId="4" state="visible" r:id="rId5"/>
    <sheet name="Croatia" sheetId="5" state="visible" r:id="rId6"/>
    <sheet name="Cyprus" sheetId="6" state="visible" r:id="rId7"/>
    <sheet name="Czech Republic" sheetId="7" state="visible" r:id="rId8"/>
    <sheet name="Denmark" sheetId="8" state="visible" r:id="rId9"/>
    <sheet name="Estonia" sheetId="9" state="visible" r:id="rId10"/>
    <sheet name="Finland" sheetId="10" state="visible" r:id="rId11"/>
    <sheet name="France" sheetId="11" state="visible" r:id="rId12"/>
    <sheet name="Germany" sheetId="12" state="visible" r:id="rId13"/>
    <sheet name="Greece" sheetId="13" state="visible" r:id="rId14"/>
    <sheet name="Hungary" sheetId="14" state="visible" r:id="rId15"/>
    <sheet name="Ireland" sheetId="15" state="visible" r:id="rId16"/>
    <sheet name="Italy" sheetId="16" state="visible" r:id="rId17"/>
    <sheet name="Latvia" sheetId="17" state="visible" r:id="rId18"/>
    <sheet name="Lithuania" sheetId="18" state="visible" r:id="rId19"/>
    <sheet name="Luxembourg" sheetId="19" state="visible" r:id="rId20"/>
    <sheet name="Netherlands" sheetId="20" state="visible" r:id="rId21"/>
    <sheet name="Norway" sheetId="21" state="visible" r:id="rId22"/>
    <sheet name="Poland" sheetId="22" state="visible" r:id="rId23"/>
    <sheet name="Portugal" sheetId="23" state="visible" r:id="rId24"/>
    <sheet name="Romania" sheetId="24" state="visible" r:id="rId25"/>
    <sheet name="Slovakia" sheetId="25" state="visible" r:id="rId26"/>
    <sheet name="Slovenia" sheetId="26" state="visible" r:id="rId27"/>
    <sheet name="Spain" sheetId="27" state="visible" r:id="rId28"/>
    <sheet name="Sweden" sheetId="28" state="visible" r:id="rId29"/>
    <sheet name="UK" sheetId="29" state="visible" r:id="rId30"/>
    <sheet name="India" sheetId="30" state="visible" r:id="rId31"/>
    <sheet name="Temp" sheetId="31" state="visible" r:id="rId32"/>
    <sheet name="Iceland" sheetId="32" state="visible" r:id="rId33"/>
    <sheet name="Malta" sheetId="33" state="visible" r:id="rId3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<sst xmlns="http://schemas.openxmlformats.org/spreadsheetml/2006/main" count="205" uniqueCount="21">
  <si>
    <t xml:space="preserve">Year</t>
  </si>
  <si>
    <t xml:space="preserve">p</t>
  </si>
  <si>
    <t xml:space="preserve">Isolates</t>
  </si>
  <si>
    <t xml:space="preserve">Resistance</t>
  </si>
  <si>
    <t xml:space="preserve">Consumption*</t>
  </si>
  <si>
    <t xml:space="preserve">Total Consump</t>
  </si>
  <si>
    <t xml:space="preserve">*consumption in standard units/1000 population</t>
  </si>
  <si>
    <t xml:space="preserve">resistancemap.cddep.org/AntibioticUse.php</t>
  </si>
  <si>
    <t xml:space="preserve">p=consumption of carbapenems/total consumption</t>
  </si>
  <si>
    <t xml:space="preserve">[not K. pneumoniae specific]</t>
  </si>
  <si>
    <t xml:space="preserve">Consumption</t>
  </si>
  <si>
    <t xml:space="preserve">*Consumption data from ecdc; all else from cddep</t>
  </si>
  <si>
    <t xml:space="preserve">Total Consumption</t>
  </si>
  <si>
    <t xml:space="preserve">*only ecdc data</t>
  </si>
  <si>
    <t xml:space="preserve">no consumptino data from cddep</t>
  </si>
  <si>
    <t xml:space="preserve"> </t>
  </si>
  <si>
    <t xml:space="preserve">Total Consumption </t>
  </si>
  <si>
    <t xml:space="preserve">*Note that the ecdc report higher consumption</t>
  </si>
  <si>
    <t xml:space="preserve">*ecdc consumption data is &gt;0</t>
  </si>
  <si>
    <t xml:space="preserve">* No consumption data from cddep</t>
  </si>
  <si>
    <t xml:space="preserve">*no consumption data from cddep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</si>
</sst>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1: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5"/>
  <cols>
    <col collapsed="false" hidden="false" max="1" min="1" style="1" width="13.6326530612245"/>
    <col collapsed="false" hidden="false" max="1025" min="2" style="1" width="8.5051020408163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</row>
    <row r="2" customFormat="false" ht="15" hidden="false" customHeight="false" outlineLevel="0" collapsed="false">
      <c r="A2" s="2" t="s">
        <v>1</v>
      </c>
      <c r="B2" s="1" t="n">
        <v>0.0010850610346832</v>
      </c>
      <c r="C2" s="1" t="n">
        <v>0.00122127234373265</v>
      </c>
      <c r="D2" s="1" t="n">
        <v>0.00153121770087662</v>
      </c>
      <c r="E2" s="1" t="n">
        <v>0.00158693296175879</v>
      </c>
      <c r="F2" s="1" t="n">
        <v>0.00187242010298311</v>
      </c>
      <c r="G2" s="1" t="n">
        <v>0.00197718004695803</v>
      </c>
      <c r="H2" s="1" t="n">
        <v>0.00218990166101975</v>
      </c>
      <c r="I2" s="1" t="n">
        <v>0.00240489724529952</v>
      </c>
      <c r="J2" s="1" t="n">
        <v>0.00261687217244744</v>
      </c>
      <c r="K2" s="1" t="n">
        <v>0.00269190691212226</v>
      </c>
      <c r="L2" s="1" t="n">
        <v>0.00284835880278506</v>
      </c>
      <c r="M2" s="1" t="n">
        <v>0.0029876420261645</v>
      </c>
      <c r="N2" s="1" t="n">
        <v>0.00333068204414397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2" t="s">
        <v>2</v>
      </c>
      <c r="B3" s="0" t="n">
        <v>3230</v>
      </c>
      <c r="C3" s="0" t="n">
        <v>3459</v>
      </c>
      <c r="D3" s="0" t="n">
        <v>3697</v>
      </c>
      <c r="E3" s="0" t="n">
        <v>3733</v>
      </c>
      <c r="F3" s="0" t="n">
        <v>4616</v>
      </c>
      <c r="G3" s="0" t="n">
        <v>4696</v>
      </c>
      <c r="H3" s="0" t="n">
        <v>4158</v>
      </c>
      <c r="I3" s="0" t="n">
        <v>3732</v>
      </c>
      <c r="J3" s="0" t="n">
        <v>3745</v>
      </c>
      <c r="K3" s="1" t="n">
        <v>3286</v>
      </c>
      <c r="L3" s="1" t="n">
        <v>3039</v>
      </c>
      <c r="M3" s="1" t="n">
        <v>2503</v>
      </c>
      <c r="N3" s="1" t="n">
        <v>1173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2" t="s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f aca="false">0.01*G3</f>
        <v>46.96</v>
      </c>
      <c r="H4" s="0" t="n">
        <f aca="false">0.01*H3</f>
        <v>41.58</v>
      </c>
      <c r="I4" s="0" t="n">
        <f aca="false">0.02*I3</f>
        <v>74.64</v>
      </c>
      <c r="J4" s="0" t="n">
        <f aca="false">0.05*J3</f>
        <v>187.25</v>
      </c>
      <c r="K4" s="1" t="n">
        <f aca="false">0.05*K3</f>
        <v>164.3</v>
      </c>
      <c r="L4" s="1" t="n">
        <f aca="false">0.05*L3</f>
        <v>151.95</v>
      </c>
      <c r="M4" s="1" t="n">
        <f aca="false">0.07*M3</f>
        <v>175.21</v>
      </c>
      <c r="N4" s="1" t="n">
        <f aca="false">0.1*N3</f>
        <v>117.3</v>
      </c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2" t="s">
        <v>4</v>
      </c>
      <c r="B5" s="1" t="n">
        <v>28</v>
      </c>
      <c r="C5" s="1" t="n">
        <v>33</v>
      </c>
      <c r="D5" s="1" t="n">
        <v>40</v>
      </c>
      <c r="E5" s="1" t="n">
        <v>41</v>
      </c>
      <c r="F5" s="1" t="n">
        <v>44</v>
      </c>
      <c r="G5" s="1" t="n">
        <v>48</v>
      </c>
      <c r="H5" s="1" t="n">
        <v>53</v>
      </c>
      <c r="I5" s="1" t="n">
        <v>55</v>
      </c>
      <c r="J5" s="1" t="n">
        <v>59</v>
      </c>
      <c r="K5" s="1" t="n">
        <v>62</v>
      </c>
      <c r="L5" s="1" t="n">
        <v>63</v>
      </c>
      <c r="M5" s="1" t="n">
        <v>66</v>
      </c>
      <c r="N5" s="1" t="n">
        <v>67</v>
      </c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2" t="s">
        <v>5</v>
      </c>
      <c r="B6" s="1" t="n">
        <v>25805</v>
      </c>
      <c r="C6" s="1" t="n">
        <v>27021</v>
      </c>
      <c r="D6" s="1" t="n">
        <v>26123</v>
      </c>
      <c r="E6" s="1" t="n">
        <v>25836</v>
      </c>
      <c r="F6" s="1" t="n">
        <v>23499</v>
      </c>
      <c r="G6" s="1" t="n">
        <v>24277</v>
      </c>
      <c r="H6" s="1" t="n">
        <v>24202</v>
      </c>
      <c r="I6" s="1" t="n">
        <v>22870</v>
      </c>
      <c r="J6" s="1" t="n">
        <v>22546</v>
      </c>
      <c r="K6" s="1" t="n">
        <v>23032</v>
      </c>
      <c r="L6" s="1" t="n">
        <v>22118</v>
      </c>
      <c r="M6" s="1" t="n">
        <v>22091</v>
      </c>
      <c r="N6" s="1" t="n">
        <v>20116</v>
      </c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1" t="s">
        <v>6</v>
      </c>
    </row>
    <row r="9" customFormat="false" ht="15" hidden="false" customHeight="false" outlineLevel="0" collapsed="false">
      <c r="A9" s="1" t="s">
        <v>7</v>
      </c>
    </row>
    <row r="10" customFormat="false" ht="15" hidden="false" customHeight="false" outlineLevel="0" collapsed="false">
      <c r="A10" s="0"/>
    </row>
    <row r="11" customFormat="false" ht="15" hidden="false" customHeight="false" outlineLevel="0" collapsed="false">
      <c r="A11" s="1" t="s">
        <v>8</v>
      </c>
    </row>
    <row r="12" customFormat="false" ht="15" hidden="false" customHeight="false" outlineLevel="0" collapsed="false">
      <c r="A12" s="1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1" min="1" style="2" width="13.7704081632653"/>
    <col collapsed="false" hidden="false" max="16" min="2" style="1" width="8.77551020408163"/>
    <col collapsed="false" hidden="false" max="1025" min="17" style="1" width="8.5051020408163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0.00198191502539329</v>
      </c>
      <c r="C2" s="1" t="n">
        <f aca="false">C5/C6</f>
        <v>0.00207317073170732</v>
      </c>
      <c r="D2" s="1" t="n">
        <f aca="false">D5/D6</f>
        <v>0.0025708635464733</v>
      </c>
      <c r="E2" s="1" t="n">
        <f aca="false">E5/E6</f>
        <v>0.00281388181696369</v>
      </c>
      <c r="F2" s="1" t="n">
        <f aca="false">F5/F6</f>
        <v>0.00330697340043134</v>
      </c>
      <c r="G2" s="1" t="n">
        <f aca="false">G5/G6</f>
        <v>0.003227357000618</v>
      </c>
      <c r="H2" s="1" t="n">
        <f aca="false">H5/H6</f>
        <v>0.00338743824982357</v>
      </c>
      <c r="I2" s="1" t="n">
        <f aca="false">I5/I6</f>
        <v>0.00346232179226069</v>
      </c>
      <c r="J2" s="1" t="n">
        <f aca="false">J5/J6</f>
        <v>0.00429243033317435</v>
      </c>
      <c r="K2" s="1" t="n">
        <f aca="false">K5/K6</f>
        <v>0.00467161308051663</v>
      </c>
      <c r="L2" s="1" t="n">
        <f aca="false">L5/L6</f>
        <v>0.00431150633252493</v>
      </c>
      <c r="M2" s="1" t="n">
        <f aca="false">M5/M6</f>
        <v>0.0038294281819952</v>
      </c>
      <c r="N2" s="1" t="n">
        <f aca="false">N5/N6</f>
        <v>0.00370719870585063</v>
      </c>
      <c r="O2" s="1" t="n">
        <f aca="false">O5/O6</f>
        <v>0.00456942003514939</v>
      </c>
      <c r="P2" s="1" t="n">
        <f aca="false">P5/P6</f>
        <v>0.00418439716312057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131</v>
      </c>
      <c r="H3" s="1" t="n">
        <v>214</v>
      </c>
      <c r="I3" s="1" t="n">
        <v>251</v>
      </c>
      <c r="J3" s="1" t="n">
        <v>280</v>
      </c>
      <c r="K3" s="1" t="n">
        <v>351</v>
      </c>
      <c r="L3" s="1" t="n">
        <v>391</v>
      </c>
      <c r="M3" s="1" t="n">
        <v>404</v>
      </c>
      <c r="N3" s="1" t="n">
        <v>536</v>
      </c>
      <c r="O3" s="1" t="n">
        <v>550</v>
      </c>
      <c r="P3" s="1" t="n">
        <v>583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0</v>
      </c>
      <c r="H4" s="1" t="n">
        <v>0</v>
      </c>
      <c r="I4" s="1" t="s">
        <v>15</v>
      </c>
      <c r="J4" s="1" t="n">
        <v>0</v>
      </c>
      <c r="K4" s="1" t="n">
        <v>2</v>
      </c>
      <c r="L4" s="1" t="n">
        <v>1</v>
      </c>
      <c r="M4" s="1" t="n">
        <v>1</v>
      </c>
      <c r="N4" s="1" t="n">
        <v>0</v>
      </c>
      <c r="O4" s="1" t="n">
        <v>0</v>
      </c>
      <c r="P4" s="1" t="n">
        <v>1</v>
      </c>
    </row>
    <row r="5" customFormat="false" ht="15" hidden="false" customHeight="false" outlineLevel="0" collapsed="false">
      <c r="A5" s="2" t="s">
        <v>10</v>
      </c>
      <c r="B5" s="1" t="n">
        <v>32</v>
      </c>
      <c r="C5" s="1" t="n">
        <v>34</v>
      </c>
      <c r="D5" s="1" t="n">
        <v>39</v>
      </c>
      <c r="E5" s="1" t="n">
        <v>42</v>
      </c>
      <c r="F5" s="1" t="n">
        <v>46</v>
      </c>
      <c r="G5" s="1" t="n">
        <v>47</v>
      </c>
      <c r="H5" s="1" t="n">
        <v>48</v>
      </c>
      <c r="I5" s="1" t="n">
        <v>51</v>
      </c>
      <c r="J5" s="1" t="n">
        <v>63</v>
      </c>
      <c r="K5" s="1" t="n">
        <v>68</v>
      </c>
      <c r="L5" s="1" t="n">
        <v>64</v>
      </c>
      <c r="M5" s="1" t="n">
        <v>59</v>
      </c>
      <c r="N5" s="1" t="n">
        <v>55</v>
      </c>
      <c r="O5" s="1" t="n">
        <v>65</v>
      </c>
      <c r="P5" s="1" t="n">
        <v>59</v>
      </c>
    </row>
    <row r="6" customFormat="false" ht="15" hidden="false" customHeight="false" outlineLevel="0" collapsed="false">
      <c r="A6" s="2" t="s">
        <v>5</v>
      </c>
      <c r="B6" s="1" t="n">
        <v>16146</v>
      </c>
      <c r="C6" s="1" t="n">
        <v>16400</v>
      </c>
      <c r="D6" s="1" t="n">
        <v>15170</v>
      </c>
      <c r="E6" s="1" t="n">
        <v>14926</v>
      </c>
      <c r="F6" s="1" t="n">
        <v>13910</v>
      </c>
      <c r="G6" s="1" t="n">
        <v>14563</v>
      </c>
      <c r="H6" s="1" t="n">
        <v>14170</v>
      </c>
      <c r="I6" s="1" t="n">
        <v>14730</v>
      </c>
      <c r="J6" s="1" t="n">
        <v>14677</v>
      </c>
      <c r="K6" s="1" t="n">
        <v>14556</v>
      </c>
      <c r="L6" s="1" t="n">
        <v>14844</v>
      </c>
      <c r="M6" s="1" t="n">
        <v>15407</v>
      </c>
      <c r="N6" s="1" t="n">
        <v>14836</v>
      </c>
      <c r="O6" s="1" t="n">
        <v>14225</v>
      </c>
      <c r="P6" s="1" t="n">
        <v>14100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2" width="16.469387755102"/>
    <col collapsed="false" hidden="false" max="11" min="2" style="1" width="8.77551020408163"/>
    <col collapsed="false" hidden="false" max="1019" min="12" style="1" width="8.50510204081633"/>
    <col collapsed="false" hidden="false" max="1025" min="1020" style="0" width="8.50510204081633"/>
  </cols>
  <sheetData>
    <row r="1" s="2" customFormat="true" ht="13.8" hidden="false" customHeight="false" outlineLevel="0" collapsed="false">
      <c r="A1" s="2" t="s">
        <v>0</v>
      </c>
      <c r="B1" s="2" t="n">
        <v>2005</v>
      </c>
      <c r="C1" s="2" t="n">
        <v>2006</v>
      </c>
      <c r="D1" s="2" t="n">
        <v>2007</v>
      </c>
      <c r="E1" s="2" t="n">
        <v>2008</v>
      </c>
      <c r="F1" s="2" t="n">
        <v>2009</v>
      </c>
      <c r="G1" s="2" t="n">
        <v>2010</v>
      </c>
      <c r="H1" s="2" t="n">
        <v>2011</v>
      </c>
      <c r="I1" s="2" t="n">
        <v>2012</v>
      </c>
      <c r="J1" s="2" t="n">
        <v>2013</v>
      </c>
      <c r="K1" s="2" t="n">
        <v>2014</v>
      </c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1</v>
      </c>
      <c r="B2" s="1" t="n">
        <f aca="false">#REF!/#REF!</f>
        <v>0.00112980165704243</v>
      </c>
      <c r="C2" s="1" t="n">
        <f aca="false">#REF!/#REF!</f>
        <v>0.00121485595279417</v>
      </c>
      <c r="D2" s="1" t="n">
        <f aca="false">#REF!/#REF!</f>
        <v>0.00135289392466072</v>
      </c>
      <c r="E2" s="1" t="n">
        <f aca="false">#REF!/#REF!</f>
        <v>0.0014645703209132</v>
      </c>
      <c r="F2" s="1" t="n">
        <f aca="false">#REF!/#REF!</f>
        <v>0.00150112584438329</v>
      </c>
      <c r="G2" s="1" t="n">
        <f aca="false">#REF!/#REF!</f>
        <v>0.00177496861335989</v>
      </c>
      <c r="H2" s="1" t="n">
        <f aca="false">#REF!/#REF!</f>
        <v>0.00166930616787228</v>
      </c>
      <c r="I2" s="1" t="n">
        <f aca="false">#REF!/#REF!</f>
        <v>0.00193365417669302</v>
      </c>
      <c r="J2" s="1" t="n">
        <f aca="false">#REF!/#REF!</f>
        <v>0.00187486374536734</v>
      </c>
      <c r="K2" s="1" t="n">
        <f aca="false">#REF!/#REF!</f>
        <v>0.0018735148967282</v>
      </c>
    </row>
    <row r="3" customFormat="false" ht="13.8" hidden="false" customHeight="false" outlineLevel="0" collapsed="false">
      <c r="A3" s="2" t="s">
        <v>2</v>
      </c>
      <c r="B3" s="1" t="n">
        <v>753</v>
      </c>
      <c r="C3" s="1" t="n">
        <v>831</v>
      </c>
      <c r="D3" s="1" t="n">
        <v>1057</v>
      </c>
      <c r="E3" s="1" t="n">
        <v>1021</v>
      </c>
      <c r="F3" s="1" t="n">
        <v>1268</v>
      </c>
      <c r="G3" s="1" t="n">
        <v>1432</v>
      </c>
      <c r="H3" s="1" t="n">
        <v>1640</v>
      </c>
      <c r="I3" s="1" t="n">
        <v>1627</v>
      </c>
      <c r="J3" s="1" t="n">
        <v>1842</v>
      </c>
      <c r="K3" s="1" t="n">
        <v>2103</v>
      </c>
    </row>
    <row r="4" customFormat="false" ht="13.8" hidden="false" customHeight="false" outlineLevel="0" collapsed="false">
      <c r="A4" s="2" t="s">
        <v>3</v>
      </c>
      <c r="B4" s="1" t="n">
        <v>1</v>
      </c>
      <c r="C4" s="1" t="n">
        <v>0</v>
      </c>
      <c r="D4" s="1" t="n">
        <v>1</v>
      </c>
      <c r="E4" s="1" t="n">
        <v>1</v>
      </c>
      <c r="F4" s="1" t="n">
        <v>6</v>
      </c>
      <c r="G4" s="1" t="n">
        <v>4</v>
      </c>
      <c r="H4" s="1" t="n">
        <v>2</v>
      </c>
      <c r="I4" s="1" t="n">
        <v>17</v>
      </c>
      <c r="J4" s="1" t="n">
        <v>21</v>
      </c>
      <c r="K4" s="1" t="n">
        <v>19</v>
      </c>
    </row>
    <row r="5" customFormat="false" ht="13.8" hidden="false" customHeight="false" outlineLevel="0" collapsed="false">
      <c r="A5" s="2" t="s">
        <v>10</v>
      </c>
      <c r="B5" s="1" t="n">
        <v>27</v>
      </c>
      <c r="C5" s="1" t="n">
        <v>28</v>
      </c>
      <c r="D5" s="1" t="n">
        <v>32</v>
      </c>
      <c r="E5" s="1" t="n">
        <v>34</v>
      </c>
      <c r="F5" s="1" t="n">
        <v>36</v>
      </c>
      <c r="G5" s="1" t="n">
        <v>41</v>
      </c>
      <c r="H5" s="1" t="n">
        <v>39</v>
      </c>
      <c r="I5" s="1" t="n">
        <v>45</v>
      </c>
      <c r="J5" s="1" t="n">
        <v>43</v>
      </c>
      <c r="K5" s="1" t="n">
        <v>41</v>
      </c>
    </row>
    <row r="6" customFormat="false" ht="13.8" hidden="false" customHeight="false" outlineLevel="0" collapsed="false">
      <c r="A6" s="2" t="s">
        <v>16</v>
      </c>
      <c r="B6" s="1" t="n">
        <v>23898</v>
      </c>
      <c r="C6" s="1" t="n">
        <v>23048</v>
      </c>
      <c r="D6" s="1" t="n">
        <v>23653</v>
      </c>
      <c r="E6" s="1" t="n">
        <v>23215</v>
      </c>
      <c r="F6" s="1" t="n">
        <v>23982</v>
      </c>
      <c r="G6" s="1" t="n">
        <v>23099</v>
      </c>
      <c r="H6" s="1" t="n">
        <v>23363</v>
      </c>
      <c r="I6" s="1" t="n">
        <v>23272</v>
      </c>
      <c r="J6" s="1" t="n">
        <v>22935</v>
      </c>
      <c r="K6" s="1" t="n">
        <v>21884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2" width="13.6326530612245"/>
    <col collapsed="false" hidden="false" max="16" min="2" style="1" width="8.77551020408163"/>
    <col collapsed="false" hidden="false" max="1025" min="17" style="1" width="8.5051020408163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0.00183704880591828</v>
      </c>
      <c r="C2" s="1" t="n">
        <f aca="false">C5/C6</f>
        <v>0.00195332064509666</v>
      </c>
      <c r="D2" s="1" t="n">
        <f aca="false">D5/D6</f>
        <v>0.00214111437534233</v>
      </c>
      <c r="E2" s="1" t="n">
        <f aca="false">E5/E6</f>
        <v>0.00224279442641725</v>
      </c>
      <c r="F2" s="1" t="n">
        <f aca="false">F5/F6</f>
        <v>0.00262626262626263</v>
      </c>
      <c r="G2" s="1" t="n">
        <f aca="false">G5/G6</f>
        <v>0.00287830887557212</v>
      </c>
      <c r="H2" s="1" t="n">
        <f aca="false">H5/H6</f>
        <v>0.00344900774700202</v>
      </c>
      <c r="I2" s="1" t="n">
        <f aca="false">I5/I6</f>
        <v>0.00402542372881356</v>
      </c>
      <c r="J2" s="1" t="n">
        <f aca="false">J5/J6</f>
        <v>0.0045049710024855</v>
      </c>
      <c r="K2" s="1" t="n">
        <f aca="false">L5/L6</f>
        <v>0.0057938027003259</v>
      </c>
      <c r="L2" s="1" t="n">
        <f aca="false">M5/M6</f>
        <v>0.00605645670950074</v>
      </c>
      <c r="M2" s="1" t="n">
        <f aca="false">N5/N6</f>
        <v>0.00681667036133895</v>
      </c>
      <c r="N2" s="1" t="n">
        <f aca="false">O5/O6</f>
        <v>0.0071361600166684</v>
      </c>
      <c r="O2" s="1" t="n">
        <f aca="false">P5/P6</f>
        <v>0.00742601898380793</v>
      </c>
      <c r="P2" s="1" t="e">
        <f aca="false">#REF!/#REF!</f>
        <v>#REF!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102</v>
      </c>
      <c r="H3" s="1" t="n">
        <v>147</v>
      </c>
      <c r="I3" s="1" t="n">
        <v>173</v>
      </c>
      <c r="J3" s="1" t="n">
        <v>231</v>
      </c>
      <c r="K3" s="1" t="n">
        <v>467</v>
      </c>
      <c r="L3" s="1" t="n">
        <v>464</v>
      </c>
      <c r="M3" s="1" t="n">
        <v>512</v>
      </c>
      <c r="N3" s="1" t="n">
        <v>661</v>
      </c>
      <c r="O3" s="1" t="n">
        <v>763</v>
      </c>
      <c r="P3" s="1" t="n">
        <v>1006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2</v>
      </c>
      <c r="H4" s="1" t="n">
        <v>1</v>
      </c>
      <c r="I4" s="1" t="n">
        <v>3</v>
      </c>
      <c r="J4" s="1" t="n">
        <v>0</v>
      </c>
      <c r="K4" s="1" t="n">
        <v>0</v>
      </c>
      <c r="L4" s="1" t="n">
        <v>1</v>
      </c>
      <c r="M4" s="1" t="n">
        <v>1</v>
      </c>
      <c r="N4" s="1" t="n">
        <v>1</v>
      </c>
      <c r="O4" s="1" t="n">
        <v>6</v>
      </c>
      <c r="P4" s="1" t="n">
        <v>11</v>
      </c>
    </row>
    <row r="5" customFormat="false" ht="15" hidden="false" customHeight="false" outlineLevel="0" collapsed="false">
      <c r="A5" s="2" t="s">
        <v>10</v>
      </c>
      <c r="B5" s="1" t="n">
        <v>37</v>
      </c>
      <c r="C5" s="1" t="n">
        <v>39</v>
      </c>
      <c r="D5" s="1" t="n">
        <v>43</v>
      </c>
      <c r="E5" s="1" t="n">
        <v>47</v>
      </c>
      <c r="F5" s="1" t="n">
        <v>52</v>
      </c>
      <c r="G5" s="1" t="n">
        <v>61</v>
      </c>
      <c r="H5" s="1" t="n">
        <v>65</v>
      </c>
      <c r="I5" s="1" t="n">
        <v>76</v>
      </c>
      <c r="J5" s="1" t="n">
        <v>87</v>
      </c>
      <c r="K5" s="1" t="n">
        <v>101</v>
      </c>
      <c r="L5" s="1" t="n">
        <v>112</v>
      </c>
      <c r="M5" s="1" t="n">
        <v>115</v>
      </c>
      <c r="N5" s="1" t="n">
        <v>123</v>
      </c>
      <c r="O5" s="1" t="n">
        <v>137</v>
      </c>
      <c r="P5" s="1" t="n">
        <v>133</v>
      </c>
    </row>
    <row r="6" customFormat="false" ht="15" hidden="false" customHeight="false" outlineLevel="0" collapsed="false">
      <c r="A6" s="2" t="s">
        <v>5</v>
      </c>
      <c r="B6" s="1" t="n">
        <v>20141</v>
      </c>
      <c r="C6" s="1" t="n">
        <v>19966</v>
      </c>
      <c r="D6" s="1" t="n">
        <v>20083</v>
      </c>
      <c r="E6" s="1" t="n">
        <v>20956</v>
      </c>
      <c r="F6" s="1" t="n">
        <v>19800</v>
      </c>
      <c r="G6" s="1" t="n">
        <v>21193</v>
      </c>
      <c r="H6" s="1" t="n">
        <v>18846</v>
      </c>
      <c r="I6" s="1" t="n">
        <v>18880</v>
      </c>
      <c r="J6" s="1" t="n">
        <v>19312</v>
      </c>
      <c r="K6" s="1" t="n">
        <v>20043</v>
      </c>
      <c r="L6" s="1" t="n">
        <v>19331</v>
      </c>
      <c r="M6" s="1" t="n">
        <v>18988</v>
      </c>
      <c r="N6" s="1" t="n">
        <v>18044</v>
      </c>
      <c r="O6" s="1" t="n">
        <v>19198</v>
      </c>
      <c r="P6" s="1" t="n">
        <v>17910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3.8"/>
  <cols>
    <col collapsed="false" hidden="false" max="1" min="1" style="2" width="13.5"/>
    <col collapsed="false" hidden="false" max="11" min="2" style="1" width="8.77551020408163"/>
    <col collapsed="false" hidden="false" max="1019" min="12" style="1" width="8.50510204081633"/>
    <col collapsed="false" hidden="false" max="1025" min="1020" style="0" width="8.50510204081633"/>
  </cols>
  <sheetData>
    <row r="1" s="2" customFormat="true" ht="13.8" hidden="false" customHeight="false" outlineLevel="0" collapsed="false">
      <c r="A1" s="2" t="s">
        <v>0</v>
      </c>
      <c r="B1" s="2" t="n">
        <v>2005</v>
      </c>
      <c r="C1" s="2" t="n">
        <v>2006</v>
      </c>
      <c r="D1" s="2" t="n">
        <v>2007</v>
      </c>
      <c r="E1" s="2" t="n">
        <v>2008</v>
      </c>
      <c r="F1" s="2" t="n">
        <v>2009</v>
      </c>
      <c r="G1" s="2" t="n">
        <v>2010</v>
      </c>
      <c r="H1" s="2" t="n">
        <v>2011</v>
      </c>
      <c r="I1" s="2" t="n">
        <v>2012</v>
      </c>
      <c r="J1" s="2" t="n">
        <v>2013</v>
      </c>
      <c r="K1" s="2" t="n">
        <v>2014</v>
      </c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1</v>
      </c>
      <c r="B2" s="0" t="n">
        <f aca="false">#REF!/#REF!</f>
        <v>0.00031464916617971</v>
      </c>
      <c r="C2" s="0" t="n">
        <f aca="false">#REF!/#REF!</f>
        <v>0.000322506334945865</v>
      </c>
      <c r="D2" s="0" t="n">
        <f aca="false">#REF!/#REF!</f>
        <v>0.000312933077026242</v>
      </c>
      <c r="E2" s="0" t="n">
        <f aca="false">#REF!/#REF!</f>
        <v>0.000323654521916035</v>
      </c>
      <c r="F2" s="0" t="n">
        <f aca="false">#REF!/#REF!</f>
        <v>0.000321410533082327</v>
      </c>
      <c r="G2" s="0" t="n">
        <f aca="false">#REF!/#REF!</f>
        <v>0.000358790363915941</v>
      </c>
      <c r="H2" s="0" t="n">
        <f aca="false">#REF!/#REF!</f>
        <v>9.8926645892071E-005</v>
      </c>
      <c r="I2" s="0" t="n">
        <f aca="false">#REF!/#REF!</f>
        <v>0.000116063138347261</v>
      </c>
      <c r="J2" s="0" t="n">
        <f aca="false">#REF!/#REF!</f>
        <v>0.000168284063499187</v>
      </c>
      <c r="K2" s="0" t="n">
        <f aca="false">#REF!/#REF!</f>
        <v>0.000163800163800164</v>
      </c>
    </row>
    <row r="3" customFormat="false" ht="13.8" hidden="false" customHeight="false" outlineLevel="0" collapsed="false">
      <c r="A3" s="2" t="s">
        <v>2</v>
      </c>
      <c r="B3" s="0" t="n">
        <v>773</v>
      </c>
      <c r="C3" s="0" t="n">
        <v>837</v>
      </c>
      <c r="D3" s="0" t="n">
        <v>966</v>
      </c>
      <c r="E3" s="0" t="n">
        <v>1074</v>
      </c>
      <c r="F3" s="0" t="n">
        <v>1627</v>
      </c>
      <c r="G3" s="0" t="n">
        <v>1687</v>
      </c>
      <c r="H3" s="0" t="n">
        <v>1636</v>
      </c>
      <c r="I3" s="0" t="n">
        <v>1460</v>
      </c>
      <c r="J3" s="0" t="n">
        <v>1209</v>
      </c>
      <c r="K3" s="0" t="n">
        <v>1088</v>
      </c>
    </row>
    <row r="4" customFormat="false" ht="13.8" hidden="false" customHeight="false" outlineLevel="0" collapsed="false">
      <c r="A4" s="2" t="s">
        <v>3</v>
      </c>
      <c r="B4" s="0" t="n">
        <v>241</v>
      </c>
      <c r="C4" s="0" t="n">
        <v>312</v>
      </c>
      <c r="D4" s="0" t="n">
        <v>444</v>
      </c>
      <c r="E4" s="0" t="n">
        <v>482</v>
      </c>
      <c r="F4" s="0" t="n">
        <v>839</v>
      </c>
      <c r="G4" s="0" t="n">
        <v>1004</v>
      </c>
      <c r="H4" s="0" t="n">
        <v>1158</v>
      </c>
      <c r="I4" s="0" t="n">
        <v>911</v>
      </c>
      <c r="J4" s="0" t="n">
        <v>730</v>
      </c>
      <c r="K4" s="0" t="n">
        <v>682</v>
      </c>
    </row>
    <row r="5" customFormat="false" ht="13.8" hidden="false" customHeight="false" outlineLevel="0" collapsed="false">
      <c r="A5" s="2" t="s">
        <v>10</v>
      </c>
      <c r="B5" s="0" t="n">
        <v>7</v>
      </c>
      <c r="C5" s="0" t="n">
        <v>7</v>
      </c>
      <c r="D5" s="0" t="n">
        <v>7</v>
      </c>
      <c r="E5" s="0" t="n">
        <v>7</v>
      </c>
      <c r="F5" s="0" t="n">
        <v>7</v>
      </c>
      <c r="G5" s="0" t="n">
        <v>7</v>
      </c>
      <c r="H5" s="0" t="n">
        <v>2</v>
      </c>
      <c r="I5" s="0" t="n">
        <v>2</v>
      </c>
      <c r="J5" s="0" t="n">
        <v>3</v>
      </c>
      <c r="K5" s="0" t="n">
        <v>3</v>
      </c>
    </row>
    <row r="6" customFormat="false" ht="13.8" hidden="false" customHeight="false" outlineLevel="0" collapsed="false">
      <c r="A6" s="2" t="s">
        <v>5</v>
      </c>
      <c r="B6" s="1" t="n">
        <v>22247</v>
      </c>
      <c r="C6" s="1" t="n">
        <v>21705</v>
      </c>
      <c r="D6" s="1" t="n">
        <v>22369</v>
      </c>
      <c r="E6" s="1" t="n">
        <v>21628</v>
      </c>
      <c r="F6" s="1" t="n">
        <v>21779</v>
      </c>
      <c r="G6" s="1" t="n">
        <v>19510</v>
      </c>
      <c r="H6" s="1" t="n">
        <v>20217</v>
      </c>
      <c r="I6" s="1" t="n">
        <v>17232</v>
      </c>
      <c r="J6" s="1" t="n">
        <v>17827</v>
      </c>
      <c r="K6" s="1" t="n">
        <v>18315</v>
      </c>
    </row>
    <row r="7" customFormat="false" ht="13.8" hidden="false" customHeight="false" outlineLevel="0" collapsed="false">
      <c r="A7" s="0"/>
    </row>
    <row r="8" customFormat="false" ht="13.8" hidden="false" customHeight="false" outlineLevel="0" collapsed="false">
      <c r="A8" s="2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RowHeight="15"/>
  <cols>
    <col collapsed="false" hidden="false" max="1" min="1" style="2" width="13.6326530612245"/>
    <col collapsed="false" hidden="false" max="16" min="2" style="1" width="8.77551020408163"/>
    <col collapsed="false" hidden="false" max="1025" min="17" style="1" width="8.5051020408163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0.0007999200079992</v>
      </c>
      <c r="C2" s="1" t="n">
        <f aca="false">C5/C6</f>
        <v>0.000812512695510867</v>
      </c>
      <c r="D2" s="1" t="n">
        <f aca="false">D5/D6</f>
        <v>0.000974323704722604</v>
      </c>
      <c r="E2" s="1" t="n">
        <f aca="false">E5/E6</f>
        <v>0.00103870544500328</v>
      </c>
      <c r="F2" s="1" t="n">
        <f aca="false">F5/F6</f>
        <v>0.00105801445953095</v>
      </c>
      <c r="G2" s="1" t="n">
        <f aca="false">G5/G6</f>
        <v>0.00110151313119601</v>
      </c>
      <c r="H2" s="1" t="n">
        <f aca="false">H5/H6</f>
        <v>0.00125445662221048</v>
      </c>
      <c r="I2" s="1" t="n">
        <f aca="false">I5/I6</f>
        <v>0.00140014738393515</v>
      </c>
      <c r="J2" s="1" t="n">
        <f aca="false">J5/J6</f>
        <v>0.00179667614912412</v>
      </c>
      <c r="K2" s="1" t="n">
        <f aca="false">K5/K6</f>
        <v>0.00185974428516079</v>
      </c>
      <c r="L2" s="1" t="n">
        <f aca="false">L5/L6</f>
        <v>0.00234989060854064</v>
      </c>
      <c r="M2" s="1" t="n">
        <f aca="false">M5/M6</f>
        <v>0.0027588585222864</v>
      </c>
      <c r="N2" s="1" t="n">
        <f aca="false">N5/N6</f>
        <v>0.00331339162448228</v>
      </c>
      <c r="O2" s="1" t="n">
        <f aca="false">O5/O6</f>
        <v>0.00392371566748791</v>
      </c>
      <c r="P2" s="1" t="n">
        <f aca="false">P5/P6</f>
        <v>0.0044227818395162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300</v>
      </c>
      <c r="H3" s="1" t="n">
        <v>285</v>
      </c>
      <c r="I3" s="1" t="n">
        <v>309</v>
      </c>
      <c r="J3" s="1" t="n">
        <v>360</v>
      </c>
      <c r="K3" s="1" t="n">
        <v>360</v>
      </c>
      <c r="L3" s="1" t="n">
        <v>491</v>
      </c>
      <c r="M3" s="1" t="n">
        <v>413</v>
      </c>
      <c r="N3" s="1" t="n">
        <v>481</v>
      </c>
      <c r="O3" s="1" t="n">
        <v>530</v>
      </c>
      <c r="P3" s="1" t="n">
        <v>621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1</v>
      </c>
      <c r="H4" s="1" t="n">
        <v>2</v>
      </c>
      <c r="I4" s="1" t="n">
        <v>0</v>
      </c>
      <c r="J4" s="1" t="n">
        <v>0</v>
      </c>
      <c r="K4" s="1" t="n">
        <v>2</v>
      </c>
      <c r="L4" s="1" t="n">
        <v>29</v>
      </c>
      <c r="M4" s="1" t="n">
        <v>10</v>
      </c>
      <c r="N4" s="1" t="n">
        <v>18</v>
      </c>
      <c r="O4" s="1" t="n">
        <v>10</v>
      </c>
      <c r="P4" s="1" t="n">
        <v>10</v>
      </c>
    </row>
    <row r="5" customFormat="false" ht="15" hidden="false" customHeight="false" outlineLevel="0" collapsed="false">
      <c r="A5" s="2" t="s">
        <v>10</v>
      </c>
      <c r="B5" s="1" t="n">
        <v>16</v>
      </c>
      <c r="C5" s="1" t="n">
        <v>16</v>
      </c>
      <c r="D5" s="1" t="n">
        <v>17</v>
      </c>
      <c r="E5" s="1" t="n">
        <v>19</v>
      </c>
      <c r="F5" s="1" t="n">
        <v>18</v>
      </c>
      <c r="G5" s="1" t="n">
        <v>19</v>
      </c>
      <c r="H5" s="1" t="n">
        <v>19</v>
      </c>
      <c r="I5" s="1" t="n">
        <v>19</v>
      </c>
      <c r="J5" s="1" t="n">
        <v>24</v>
      </c>
      <c r="K5" s="1" t="n">
        <v>24</v>
      </c>
      <c r="L5" s="1" t="n">
        <v>29</v>
      </c>
      <c r="M5" s="1" t="n">
        <v>32</v>
      </c>
      <c r="N5" s="1" t="n">
        <v>36</v>
      </c>
      <c r="O5" s="1" t="n">
        <v>43</v>
      </c>
      <c r="P5" s="1" t="n">
        <v>49</v>
      </c>
    </row>
    <row r="6" customFormat="false" ht="15" hidden="false" customHeight="false" outlineLevel="0" collapsed="false">
      <c r="A6" s="2" t="s">
        <v>5</v>
      </c>
      <c r="B6" s="1" t="n">
        <v>20002</v>
      </c>
      <c r="C6" s="1" t="n">
        <v>19692</v>
      </c>
      <c r="D6" s="1" t="n">
        <v>17448</v>
      </c>
      <c r="E6" s="1" t="n">
        <v>18292</v>
      </c>
      <c r="F6" s="1" t="n">
        <v>17013</v>
      </c>
      <c r="G6" s="1" t="n">
        <v>17249</v>
      </c>
      <c r="H6" s="1" t="n">
        <v>15146</v>
      </c>
      <c r="I6" s="1" t="n">
        <v>13570</v>
      </c>
      <c r="J6" s="1" t="n">
        <v>13358</v>
      </c>
      <c r="K6" s="1" t="n">
        <v>12905</v>
      </c>
      <c r="L6" s="1" t="n">
        <v>12341</v>
      </c>
      <c r="M6" s="1" t="n">
        <v>11599</v>
      </c>
      <c r="N6" s="1" t="n">
        <v>10865</v>
      </c>
      <c r="O6" s="1" t="n">
        <v>10959</v>
      </c>
      <c r="P6" s="1" t="n">
        <v>11079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2" width="13.7704081632653"/>
    <col collapsed="false" hidden="false" max="2" min="2" style="0" width="12.1479591836735"/>
    <col collapsed="false" hidden="false" max="6" min="3" style="0" width="8.36734693877551"/>
    <col collapsed="false" hidden="false" max="16" min="7" style="1" width="8.77551020408163"/>
    <col collapsed="false" hidden="false" max="1025" min="17" style="1" width="8.50510204081633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0" t="n">
        <f aca="false">B5/B6</f>
        <v>4.45533526397862E-005</v>
      </c>
      <c r="C2" s="0" t="n">
        <f aca="false">C5/C6</f>
        <v>4.39155065653682E-005</v>
      </c>
      <c r="D2" s="0" t="n">
        <f aca="false">D5/D6</f>
        <v>4.49599856128046E-005</v>
      </c>
      <c r="E2" s="0" t="n">
        <f aca="false">E5/E6</f>
        <v>8.54737381939399E-005</v>
      </c>
      <c r="F2" s="0" t="n">
        <f aca="false">F5/F6</f>
        <v>9.0004950272265E-005</v>
      </c>
      <c r="G2" s="0" t="n">
        <f aca="false">G5/G6</f>
        <v>4.45117065788302E-005</v>
      </c>
      <c r="H2" s="0" t="n">
        <f aca="false">H5/H6</f>
        <v>0.000908444584880322</v>
      </c>
      <c r="I2" s="0" t="n">
        <f aca="false">I5/I6</f>
        <v>0.00115615847078773</v>
      </c>
      <c r="J2" s="0" t="n">
        <f aca="false">J5/J6</f>
        <v>0.00148846440089308</v>
      </c>
      <c r="K2" s="0" t="n">
        <f aca="false">K5/K6</f>
        <v>0.00183904019616429</v>
      </c>
      <c r="L2" s="0" t="n">
        <f aca="false">L5/L6</f>
        <v>0.00208210745484995</v>
      </c>
      <c r="M2" s="0" t="n">
        <f aca="false">M5/M6</f>
        <v>0.00121718667586319</v>
      </c>
      <c r="N2" s="0" t="n">
        <f aca="false">N5/N6</f>
        <v>0.00153324725629438</v>
      </c>
      <c r="O2" s="0" t="n">
        <f aca="false">O5/O6</f>
        <v>0.00178536774694353</v>
      </c>
      <c r="P2" s="0" t="n">
        <f aca="false">P5/P6</f>
        <v>0.00209180250226941</v>
      </c>
    </row>
    <row r="3" customFormat="false" ht="15" hidden="false" customHeight="false" outlineLevel="0" collapsed="false">
      <c r="A3" s="2" t="s">
        <v>2</v>
      </c>
      <c r="G3" s="0" t="n">
        <v>26</v>
      </c>
      <c r="H3" s="0" t="n">
        <v>147</v>
      </c>
      <c r="I3" s="0" t="n">
        <v>174</v>
      </c>
      <c r="J3" s="0" t="n">
        <v>230</v>
      </c>
      <c r="K3" s="0" t="n">
        <v>253</v>
      </c>
      <c r="L3" s="0" t="n">
        <v>301</v>
      </c>
      <c r="M3" s="0" t="n">
        <v>302</v>
      </c>
      <c r="N3" s="0" t="n">
        <v>338</v>
      </c>
      <c r="O3" s="0" t="n">
        <v>317</v>
      </c>
      <c r="P3" s="0" t="n">
        <v>353</v>
      </c>
    </row>
    <row r="4" customFormat="false" ht="15" hidden="false" customHeight="false" outlineLevel="0" collapsed="false">
      <c r="A4" s="2" t="s">
        <v>3</v>
      </c>
      <c r="G4" s="0" t="n">
        <v>0</v>
      </c>
      <c r="H4" s="0" t="n">
        <v>0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3</v>
      </c>
      <c r="N4" s="0" t="n">
        <v>0</v>
      </c>
      <c r="O4" s="0" t="n">
        <v>2</v>
      </c>
      <c r="P4" s="0" t="n">
        <v>2</v>
      </c>
    </row>
    <row r="5" customFormat="false" ht="15" hidden="false" customHeight="false" outlineLevel="0" collapsed="false">
      <c r="A5" s="2" t="s">
        <v>10</v>
      </c>
      <c r="B5" s="0" t="n">
        <v>1</v>
      </c>
      <c r="C5" s="0" t="n">
        <v>1</v>
      </c>
      <c r="D5" s="0" t="n">
        <v>1</v>
      </c>
      <c r="E5" s="0" t="n">
        <v>2</v>
      </c>
      <c r="F5" s="0" t="n">
        <v>2</v>
      </c>
      <c r="G5" s="0" t="n">
        <v>1</v>
      </c>
      <c r="H5" s="0" t="n">
        <v>23</v>
      </c>
      <c r="I5" s="0" t="n">
        <v>30</v>
      </c>
      <c r="J5" s="0" t="n">
        <v>36</v>
      </c>
      <c r="K5" s="0" t="n">
        <v>42</v>
      </c>
      <c r="L5" s="0" t="n">
        <v>46</v>
      </c>
      <c r="M5" s="0" t="n">
        <v>30</v>
      </c>
      <c r="N5" s="0" t="n">
        <v>38</v>
      </c>
      <c r="O5" s="0" t="n">
        <v>46</v>
      </c>
      <c r="P5" s="0" t="n">
        <v>53</v>
      </c>
    </row>
    <row r="6" customFormat="false" ht="15" hidden="false" customHeight="false" outlineLevel="0" collapsed="false">
      <c r="A6" s="2" t="s">
        <v>5</v>
      </c>
      <c r="B6" s="0" t="n">
        <v>22445</v>
      </c>
      <c r="C6" s="0" t="n">
        <v>22771</v>
      </c>
      <c r="D6" s="0" t="n">
        <v>22242</v>
      </c>
      <c r="E6" s="0" t="n">
        <v>23399</v>
      </c>
      <c r="F6" s="0" t="n">
        <v>22221</v>
      </c>
      <c r="G6" s="1" t="n">
        <v>22466</v>
      </c>
      <c r="H6" s="1" t="n">
        <v>25318</v>
      </c>
      <c r="I6" s="1" t="n">
        <v>25948</v>
      </c>
      <c r="J6" s="1" t="n">
        <v>24186</v>
      </c>
      <c r="K6" s="1" t="n">
        <v>22838</v>
      </c>
      <c r="L6" s="1" t="n">
        <v>22093</v>
      </c>
      <c r="M6" s="1" t="n">
        <v>24647</v>
      </c>
      <c r="N6" s="1" t="n">
        <v>24784</v>
      </c>
      <c r="O6" s="1" t="n">
        <v>25765</v>
      </c>
      <c r="P6" s="1" t="n">
        <v>25337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2" width="13.7704081632653"/>
    <col collapsed="false" hidden="false" max="15" min="2" style="1" width="8.77551020408163"/>
    <col collapsed="false" hidden="false" max="1025" min="16" style="1" width="8.5051020408163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0.00424491896063802</v>
      </c>
      <c r="C2" s="1" t="n">
        <f aca="false">C5/C6</f>
        <v>0.00400838677849038</v>
      </c>
      <c r="D2" s="1" t="n">
        <f aca="false">D5/D6</f>
        <v>0.00404832690239737</v>
      </c>
      <c r="E2" s="1" t="n">
        <f aca="false">E5/E6</f>
        <v>0.0041642642065475</v>
      </c>
      <c r="F2" s="1" t="n">
        <f aca="false">F5/F6</f>
        <v>0.00426752017070081</v>
      </c>
      <c r="G2" s="1" t="n">
        <f aca="false">G5/G6</f>
        <v>0.00452576453093683</v>
      </c>
      <c r="H2" s="1" t="n">
        <f aca="false">H5/H6</f>
        <v>0.00485154279060741</v>
      </c>
      <c r="I2" s="1" t="n">
        <f aca="false">I5/I6</f>
        <v>0.00500751126690035</v>
      </c>
      <c r="J2" s="1" t="n">
        <f aca="false">J5/J6</f>
        <v>0.00516937298546494</v>
      </c>
      <c r="K2" s="1" t="n">
        <f aca="false">K5/K6</f>
        <v>0.00540015775741763</v>
      </c>
      <c r="L2" s="1" t="n">
        <f aca="false">L5/L6</f>
        <v>0.00550752481588216</v>
      </c>
      <c r="M2" s="1" t="n">
        <f aca="false">M5/M6</f>
        <v>0.00553611199490932</v>
      </c>
      <c r="N2" s="1" t="n">
        <f aca="false">N5/N6</f>
        <v>0.00615137737362931</v>
      </c>
      <c r="O2" s="1" t="n">
        <f aca="false">O5/O6</f>
        <v>0.0064431295200526</v>
      </c>
      <c r="P2" s="1" t="n">
        <f aca="false">P5/P6</f>
        <v>0.0070795243659358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0"/>
      <c r="H3" s="1" t="n">
        <v>305</v>
      </c>
      <c r="I3" s="1" t="n">
        <v>360</v>
      </c>
      <c r="J3" s="1" t="n">
        <v>309</v>
      </c>
      <c r="K3" s="1" t="n">
        <v>304</v>
      </c>
      <c r="L3" s="1" t="n">
        <v>731</v>
      </c>
      <c r="M3" s="1" t="n">
        <v>615</v>
      </c>
      <c r="N3" s="1" t="n">
        <v>845</v>
      </c>
      <c r="O3" s="1" t="n">
        <v>1453</v>
      </c>
      <c r="P3" s="1" t="n">
        <v>1315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0"/>
      <c r="H4" s="1" t="n">
        <v>6</v>
      </c>
      <c r="I4" s="1" t="n">
        <v>6</v>
      </c>
      <c r="J4" s="1" t="n">
        <v>9</v>
      </c>
      <c r="K4" s="1" t="n">
        <v>4</v>
      </c>
      <c r="L4" s="1" t="n">
        <v>116</v>
      </c>
      <c r="M4" s="1" t="n">
        <v>182</v>
      </c>
      <c r="N4" s="1" t="n">
        <v>265</v>
      </c>
      <c r="O4" s="1" t="n">
        <v>523</v>
      </c>
      <c r="P4" s="1" t="n">
        <v>477</v>
      </c>
    </row>
    <row r="5" customFormat="false" ht="15" hidden="false" customHeight="false" outlineLevel="0" collapsed="false">
      <c r="A5" s="2" t="s">
        <v>10</v>
      </c>
      <c r="B5" s="1" t="n">
        <v>66</v>
      </c>
      <c r="C5" s="1" t="n">
        <v>65</v>
      </c>
      <c r="D5" s="1" t="n">
        <v>64</v>
      </c>
      <c r="E5" s="1" t="n">
        <v>65</v>
      </c>
      <c r="F5" s="1" t="n">
        <v>64</v>
      </c>
      <c r="G5" s="1" t="n">
        <v>70</v>
      </c>
      <c r="H5" s="1" t="n">
        <v>75</v>
      </c>
      <c r="I5" s="1" t="n">
        <v>80</v>
      </c>
      <c r="J5" s="1" t="n">
        <v>85</v>
      </c>
      <c r="K5" s="1" t="n">
        <v>89</v>
      </c>
      <c r="L5" s="1" t="n">
        <v>86</v>
      </c>
      <c r="M5" s="1" t="n">
        <v>87</v>
      </c>
      <c r="N5" s="1" t="n">
        <v>92</v>
      </c>
      <c r="O5" s="1" t="n">
        <v>98</v>
      </c>
      <c r="P5" s="1" t="n">
        <v>103</v>
      </c>
    </row>
    <row r="6" customFormat="false" ht="15" hidden="false" customHeight="false" outlineLevel="0" collapsed="false">
      <c r="A6" s="2" t="s">
        <v>5</v>
      </c>
      <c r="B6" s="1" t="n">
        <v>15548</v>
      </c>
      <c r="C6" s="1" t="n">
        <v>16216</v>
      </c>
      <c r="D6" s="1" t="n">
        <v>15809</v>
      </c>
      <c r="E6" s="1" t="n">
        <v>15609</v>
      </c>
      <c r="F6" s="1" t="n">
        <v>14997</v>
      </c>
      <c r="G6" s="1" t="n">
        <v>15467</v>
      </c>
      <c r="H6" s="1" t="n">
        <v>15459</v>
      </c>
      <c r="I6" s="1" t="n">
        <v>15976</v>
      </c>
      <c r="J6" s="1" t="n">
        <v>16443</v>
      </c>
      <c r="K6" s="1" t="n">
        <v>16481</v>
      </c>
      <c r="L6" s="1" t="n">
        <v>15615</v>
      </c>
      <c r="M6" s="1" t="n">
        <v>15715</v>
      </c>
      <c r="N6" s="1" t="n">
        <v>14956</v>
      </c>
      <c r="O6" s="1" t="n">
        <v>15210</v>
      </c>
      <c r="P6" s="1" t="n">
        <v>14549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/>
  <cols>
    <col collapsed="false" hidden="false" max="1" min="1" style="1" width="13.6326530612245"/>
    <col collapsed="false" hidden="false" max="6" min="2" style="0" width="8.36734693877551"/>
    <col collapsed="false" hidden="false" max="16" min="7" style="1" width="8.77551020408163"/>
    <col collapsed="false" hidden="false" max="1025" min="17" style="1" width="8.50510204081633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0" t="n">
        <f aca="false">B5/B6</f>
        <v>0</v>
      </c>
      <c r="C2" s="0" t="n">
        <f aca="false">C5/C6</f>
        <v>0</v>
      </c>
      <c r="D2" s="0" t="n">
        <f aca="false">D5/D6</f>
        <v>0</v>
      </c>
      <c r="E2" s="0" t="n">
        <f aca="false">E5/E6</f>
        <v>0</v>
      </c>
      <c r="F2" s="0" t="n">
        <f aca="false">F5/F6</f>
        <v>0</v>
      </c>
      <c r="G2" s="0" t="n">
        <f aca="false">G5/G6</f>
        <v>0</v>
      </c>
      <c r="H2" s="0" t="n">
        <f aca="false">H5/H6</f>
        <v>0</v>
      </c>
      <c r="I2" s="0" t="n">
        <f aca="false">I5/I6</f>
        <v>0</v>
      </c>
      <c r="J2" s="0" t="n">
        <f aca="false">J5/J6</f>
        <v>0</v>
      </c>
      <c r="K2" s="0" t="n">
        <f aca="false">K5/K6</f>
        <v>0</v>
      </c>
      <c r="L2" s="0" t="n">
        <f aca="false">L5/L6</f>
        <v>0</v>
      </c>
      <c r="M2" s="0" t="n">
        <f aca="false">M5/M6</f>
        <v>0</v>
      </c>
      <c r="N2" s="0" t="n">
        <f aca="false">N5/N6</f>
        <v>0</v>
      </c>
      <c r="O2" s="0" t="n">
        <f aca="false">O5/O6</f>
        <v>0</v>
      </c>
      <c r="P2" s="0" t="n">
        <f aca="false">P5/P6</f>
        <v>0</v>
      </c>
    </row>
    <row r="3" customFormat="false" ht="15" hidden="false" customHeight="false" outlineLevel="0" collapsed="false">
      <c r="A3" s="2" t="s">
        <v>2</v>
      </c>
      <c r="G3" s="0"/>
      <c r="H3" s="0" t="n">
        <v>26</v>
      </c>
      <c r="I3" s="0" t="n">
        <v>27</v>
      </c>
      <c r="J3" s="0" t="n">
        <v>40</v>
      </c>
      <c r="K3" s="0" t="n">
        <v>44</v>
      </c>
      <c r="L3" s="0" t="n">
        <v>63</v>
      </c>
      <c r="M3" s="0" t="n">
        <v>65</v>
      </c>
      <c r="N3" s="0" t="n">
        <v>77</v>
      </c>
      <c r="O3" s="0" t="n">
        <v>92</v>
      </c>
      <c r="P3" s="0" t="n">
        <v>118</v>
      </c>
    </row>
    <row r="4" customFormat="false" ht="15" hidden="false" customHeight="false" outlineLevel="0" collapsed="false">
      <c r="A4" s="2" t="s">
        <v>3</v>
      </c>
      <c r="G4" s="0"/>
      <c r="H4" s="0" t="n">
        <v>0</v>
      </c>
      <c r="I4" s="0" t="n">
        <v>0</v>
      </c>
      <c r="J4" s="0" t="n">
        <v>1</v>
      </c>
      <c r="K4" s="0" t="n">
        <v>0</v>
      </c>
      <c r="L4" s="0" t="n">
        <v>1</v>
      </c>
      <c r="M4" s="0" t="n">
        <v>0</v>
      </c>
      <c r="N4" s="0" t="n">
        <v>0</v>
      </c>
      <c r="O4" s="0" t="n">
        <v>0</v>
      </c>
      <c r="P4" s="0" t="n">
        <v>3</v>
      </c>
    </row>
    <row r="5" customFormat="false" ht="15" hidden="false" customHeight="false" outlineLevel="0" collapsed="false">
      <c r="A5" s="2" t="s">
        <v>10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</row>
    <row r="6" customFormat="false" ht="15" hidden="false" customHeight="false" outlineLevel="0" collapsed="false">
      <c r="A6" s="2" t="s">
        <v>5</v>
      </c>
      <c r="B6" s="0" t="n">
        <v>11930</v>
      </c>
      <c r="C6" s="0" t="n">
        <v>9595</v>
      </c>
      <c r="D6" s="0" t="n">
        <v>7232</v>
      </c>
      <c r="E6" s="0" t="n">
        <v>7681</v>
      </c>
      <c r="F6" s="0" t="n">
        <v>8776</v>
      </c>
      <c r="G6" s="1" t="n">
        <v>8503</v>
      </c>
      <c r="H6" s="1" t="n">
        <v>7932</v>
      </c>
      <c r="I6" s="1" t="n">
        <v>8935</v>
      </c>
      <c r="J6" s="1" t="n">
        <v>7962</v>
      </c>
      <c r="K6" s="1" t="n">
        <v>6972</v>
      </c>
      <c r="L6" s="1" t="n">
        <v>7460</v>
      </c>
      <c r="M6" s="1" t="n">
        <v>7722</v>
      </c>
      <c r="N6" s="1" t="n">
        <v>8274</v>
      </c>
      <c r="O6" s="1" t="n">
        <v>8897</v>
      </c>
      <c r="P6" s="1" t="n">
        <v>8319</v>
      </c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1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5" activeCellId="0" sqref="H35"/>
    </sheetView>
  </sheetViews>
  <sheetFormatPr defaultRowHeight="15"/>
  <cols>
    <col collapsed="false" hidden="false" max="1" min="1" style="2" width="13.7704081632653"/>
    <col collapsed="false" hidden="false" max="6" min="2" style="0" width="8.36734693877551"/>
    <col collapsed="false" hidden="false" max="16" min="7" style="1" width="8.77551020408163"/>
    <col collapsed="false" hidden="false" max="1025" min="17" style="1" width="8.5051020408163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</v>
      </c>
      <c r="C2" s="1" t="n">
        <f aca="false">C5/C6</f>
        <v>5.79743753261059E-005</v>
      </c>
      <c r="D2" s="1" t="n">
        <f aca="false">D5/D6</f>
        <v>0.000119146908137734</v>
      </c>
      <c r="E2" s="1" t="n">
        <f aca="false">E5/E6</f>
        <v>0.00030336124256765</v>
      </c>
      <c r="F2" s="1" t="n">
        <f aca="false">F5/F6</f>
        <v>0.000390574143991668</v>
      </c>
      <c r="G2" s="1" t="n">
        <f aca="false">G5/G6</f>
        <v>0.000362686783693602</v>
      </c>
      <c r="H2" s="1" t="n">
        <f aca="false">H5/H6</f>
        <v>0.000772141147401745</v>
      </c>
      <c r="I2" s="1" t="n">
        <f aca="false">I5/I6</f>
        <v>0.000707213578500707</v>
      </c>
      <c r="J2" s="1" t="n">
        <f aca="false">J5/J6</f>
        <v>0.00112269446672013</v>
      </c>
      <c r="K2" s="1" t="n">
        <f aca="false">K5/K6</f>
        <v>0.000434291670285764</v>
      </c>
      <c r="L2" s="1" t="n">
        <f aca="false">L5/L6</f>
        <v>0.00102659822678488</v>
      </c>
      <c r="M2" s="1" t="n">
        <f aca="false">M5/M6</f>
        <v>0.000776062774855566</v>
      </c>
      <c r="N2" s="1" t="n">
        <f aca="false">N5/N6</f>
        <v>0.00154587614804037</v>
      </c>
      <c r="O2" s="1" t="n">
        <f aca="false">O5/O6</f>
        <v>0.00212591986917416</v>
      </c>
      <c r="P2" s="1" t="n">
        <f aca="false">P5/P6</f>
        <v>0.00274223034734918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" customFormat="true" ht="15" hidden="false" customHeight="false" outlineLevel="0" collapsed="false">
      <c r="A3" s="2" t="s">
        <v>2</v>
      </c>
      <c r="H3" s="1" t="n">
        <v>32</v>
      </c>
      <c r="I3" s="1" t="n">
        <v>41</v>
      </c>
      <c r="J3" s="1" t="n">
        <v>53</v>
      </c>
      <c r="K3" s="1" t="n">
        <v>64</v>
      </c>
      <c r="L3" s="1" t="n">
        <v>43</v>
      </c>
      <c r="M3" s="1" t="n">
        <v>19</v>
      </c>
      <c r="N3" s="1" t="n">
        <v>185</v>
      </c>
      <c r="O3" s="1" t="n">
        <v>144</v>
      </c>
      <c r="P3" s="1" t="n">
        <v>154</v>
      </c>
    </row>
    <row r="4" s="1" customFormat="true" ht="15" hidden="false" customHeight="false" outlineLevel="0" collapsed="false">
      <c r="A4" s="2" t="s">
        <v>3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2</v>
      </c>
    </row>
    <row r="5" customFormat="false" ht="15" hidden="false" customHeight="false" outlineLevel="0" collapsed="false">
      <c r="A5" s="2" t="s">
        <v>10</v>
      </c>
      <c r="B5" s="1" t="n">
        <v>0</v>
      </c>
      <c r="C5" s="1" t="n">
        <v>1</v>
      </c>
      <c r="D5" s="1" t="n">
        <v>2</v>
      </c>
      <c r="E5" s="1" t="n">
        <v>5</v>
      </c>
      <c r="F5" s="1" t="n">
        <v>6</v>
      </c>
      <c r="G5" s="1" t="n">
        <v>5</v>
      </c>
      <c r="H5" s="1" t="n">
        <v>10</v>
      </c>
      <c r="I5" s="1" t="n">
        <v>10</v>
      </c>
      <c r="J5" s="1" t="n">
        <v>14</v>
      </c>
      <c r="K5" s="1" t="n">
        <v>5</v>
      </c>
      <c r="L5" s="1" t="n">
        <v>11</v>
      </c>
      <c r="M5" s="1" t="n">
        <v>9</v>
      </c>
      <c r="N5" s="1" t="n">
        <v>17</v>
      </c>
      <c r="O5" s="1" t="n">
        <v>26</v>
      </c>
      <c r="P5" s="1" t="n">
        <v>30</v>
      </c>
    </row>
    <row r="6" customFormat="false" ht="15" hidden="false" customHeight="false" outlineLevel="0" collapsed="false">
      <c r="A6" s="2" t="s">
        <v>5</v>
      </c>
      <c r="B6" s="1" t="n">
        <v>20490</v>
      </c>
      <c r="C6" s="1" t="n">
        <v>17249</v>
      </c>
      <c r="D6" s="1" t="n">
        <v>16786</v>
      </c>
      <c r="E6" s="1" t="n">
        <v>16482</v>
      </c>
      <c r="F6" s="1" t="n">
        <v>15362</v>
      </c>
      <c r="G6" s="1" t="n">
        <v>13786</v>
      </c>
      <c r="H6" s="1" t="n">
        <v>12951</v>
      </c>
      <c r="I6" s="1" t="n">
        <v>14140</v>
      </c>
      <c r="J6" s="1" t="n">
        <v>12470</v>
      </c>
      <c r="K6" s="1" t="n">
        <v>11513</v>
      </c>
      <c r="L6" s="1" t="n">
        <v>10715</v>
      </c>
      <c r="M6" s="1" t="n">
        <v>11597</v>
      </c>
      <c r="N6" s="1" t="n">
        <v>10997</v>
      </c>
      <c r="O6" s="1" t="n">
        <v>12230</v>
      </c>
      <c r="P6" s="1" t="n">
        <v>10940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1" width="13.6326530612245"/>
    <col collapsed="false" hidden="false" max="6" min="2" style="0" width="8.36734693877551"/>
    <col collapsed="false" hidden="false" max="16" min="7" style="1" width="8.77551020408163"/>
    <col collapsed="false" hidden="false" max="1025" min="17" style="1" width="8.50510204081633"/>
  </cols>
  <sheetData>
    <row r="1" customFormat="fals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  <c r="Q1" s="2"/>
      <c r="R1" s="2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2" t="s">
        <v>1</v>
      </c>
      <c r="B2" s="1" t="n">
        <f aca="false">B5/B6</f>
        <v>0</v>
      </c>
      <c r="C2" s="1" t="n">
        <f aca="false">C5/C6</f>
        <v>0</v>
      </c>
      <c r="D2" s="1" t="n">
        <f aca="false">D5/D6</f>
        <v>0</v>
      </c>
      <c r="E2" s="1" t="n">
        <f aca="false">E5/E6</f>
        <v>0</v>
      </c>
      <c r="F2" s="1" t="n">
        <f aca="false">F5/F6</f>
        <v>6.51168848082308E-005</v>
      </c>
      <c r="G2" s="1" t="n">
        <f aca="false">G5/G6</f>
        <v>0</v>
      </c>
      <c r="H2" s="1" t="n">
        <f aca="false">H5/H6</f>
        <v>0</v>
      </c>
      <c r="I2" s="1" t="n">
        <f aca="false">I5/I6</f>
        <v>0</v>
      </c>
      <c r="J2" s="1" t="n">
        <f aca="false">J5/J6</f>
        <v>0</v>
      </c>
      <c r="K2" s="1" t="n">
        <f aca="false">K5/K6</f>
        <v>0</v>
      </c>
      <c r="L2" s="1" t="n">
        <f aca="false">L5/L6</f>
        <v>0</v>
      </c>
      <c r="M2" s="1" t="n">
        <f aca="false">M5/M6</f>
        <v>6.51975485721737E-005</v>
      </c>
      <c r="N2" s="1" t="n">
        <f aca="false">N5/N6</f>
        <v>0</v>
      </c>
      <c r="O2" s="1" t="n">
        <f aca="false">O5/O6</f>
        <v>0</v>
      </c>
      <c r="P2" s="1" t="n">
        <f aca="false">P5/P6</f>
        <v>0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" customFormat="true" ht="15" hidden="false" customHeight="false" outlineLevel="0" collapsed="false">
      <c r="A3" s="2" t="s">
        <v>2</v>
      </c>
      <c r="H3" s="1" t="n">
        <v>2</v>
      </c>
      <c r="I3" s="1" t="n">
        <v>19</v>
      </c>
      <c r="J3" s="1" t="n">
        <v>2</v>
      </c>
      <c r="K3" s="1" t="n">
        <v>27</v>
      </c>
      <c r="L3" s="1" t="n">
        <v>57</v>
      </c>
      <c r="M3" s="1" t="n">
        <v>48</v>
      </c>
      <c r="N3" s="1" t="n">
        <v>48</v>
      </c>
      <c r="O3" s="1" t="n">
        <v>53</v>
      </c>
      <c r="P3" s="1" t="n">
        <v>66</v>
      </c>
    </row>
    <row r="4" s="1" customFormat="true" ht="15" hidden="false" customHeight="false" outlineLevel="0" collapsed="false">
      <c r="A4" s="2" t="s">
        <v>3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1</v>
      </c>
      <c r="O4" s="1" t="n">
        <v>1</v>
      </c>
      <c r="P4" s="1" t="n">
        <v>2</v>
      </c>
    </row>
    <row r="5" customFormat="false" ht="15" hidden="false" customHeight="false" outlineLevel="0" collapsed="false">
      <c r="A5" s="2" t="s">
        <v>10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1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1</v>
      </c>
      <c r="N5" s="1" t="n">
        <v>0</v>
      </c>
      <c r="O5" s="1" t="n">
        <v>0</v>
      </c>
      <c r="P5" s="1" t="n">
        <v>0</v>
      </c>
    </row>
    <row r="6" customFormat="false" ht="15" hidden="false" customHeight="false" outlineLevel="0" collapsed="false">
      <c r="A6" s="2" t="s">
        <v>5</v>
      </c>
      <c r="B6" s="1" t="n">
        <v>17754</v>
      </c>
      <c r="C6" s="1" t="n">
        <v>16990</v>
      </c>
      <c r="D6" s="1" t="n">
        <v>16800</v>
      </c>
      <c r="E6" s="1" t="n">
        <v>18074</v>
      </c>
      <c r="F6" s="1" t="n">
        <v>15357</v>
      </c>
      <c r="G6" s="1" t="n">
        <v>15961</v>
      </c>
      <c r="H6" s="1" t="n">
        <v>15271</v>
      </c>
      <c r="I6" s="1" t="n">
        <v>15783</v>
      </c>
      <c r="J6" s="1" t="n">
        <v>15522</v>
      </c>
      <c r="K6" s="1" t="n">
        <v>15867</v>
      </c>
      <c r="L6" s="1" t="n">
        <v>15545</v>
      </c>
      <c r="M6" s="1" t="n">
        <v>15338</v>
      </c>
      <c r="N6" s="1" t="n">
        <v>15389</v>
      </c>
      <c r="O6" s="1" t="n">
        <v>15246</v>
      </c>
      <c r="P6" s="1" t="n">
        <v>14628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2" width="16.7397959183673"/>
    <col collapsed="false" hidden="false" max="1025" min="2" style="1" width="8.5051020408163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0.00192566917003659</v>
      </c>
      <c r="C2" s="1" t="n">
        <f aca="false">C5/C6</f>
        <v>0.0042360358585361</v>
      </c>
      <c r="D2" s="1" t="n">
        <f aca="false">D5/D6</f>
        <v>0.00504251532529167</v>
      </c>
      <c r="E2" s="1" t="n">
        <f aca="false">E5/E6</f>
        <v>0.00360599734294933</v>
      </c>
      <c r="F2" s="1" t="n">
        <f aca="false">F5/F6</f>
        <v>0.00398708942471995</v>
      </c>
      <c r="G2" s="1" t="n">
        <f aca="false">G5/G6</f>
        <v>0.00167948377972244</v>
      </c>
      <c r="H2" s="1" t="n">
        <f aca="false">H5/H6</f>
        <v>0.00290452543802117</v>
      </c>
      <c r="I2" s="1" t="n">
        <f aca="false">I5/I6</f>
        <v>0.00448005513914017</v>
      </c>
      <c r="J2" s="1" t="n">
        <f aca="false">J5/J6</f>
        <v>0.00602256340656544</v>
      </c>
      <c r="K2" s="1" t="n">
        <f aca="false">K5/K6</f>
        <v>0.006232859636001</v>
      </c>
      <c r="L2" s="1" t="n">
        <f aca="false">L5/L6</f>
        <v>0.00809360429312923</v>
      </c>
      <c r="M2" s="1" t="n">
        <f aca="false">M5/M6</f>
        <v>0.00789135621214902</v>
      </c>
      <c r="N2" s="1" t="n">
        <f aca="false">N5/N6</f>
        <v>0.00814911952041963</v>
      </c>
      <c r="O2" s="1" t="n">
        <f aca="false">O5/O6</f>
        <v>0.0099601593625498</v>
      </c>
      <c r="P2" s="1" t="n">
        <f aca="false">P5/P6</f>
        <v>0.0102011355981138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80</v>
      </c>
      <c r="H3" s="1" t="n">
        <v>269</v>
      </c>
      <c r="I3" s="1" t="n">
        <v>306</v>
      </c>
      <c r="J3" s="1" t="n">
        <v>397</v>
      </c>
      <c r="K3" s="1" t="n">
        <v>463</v>
      </c>
      <c r="L3" s="1" t="n">
        <v>509</v>
      </c>
      <c r="M3" s="1" t="n">
        <v>610</v>
      </c>
      <c r="N3" s="1" t="n">
        <v>738</v>
      </c>
      <c r="O3" s="1" t="n">
        <v>910</v>
      </c>
      <c r="P3" s="1" t="n">
        <v>971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0</v>
      </c>
      <c r="H4" s="1" t="n">
        <v>0</v>
      </c>
      <c r="I4" s="1" t="n">
        <v>1</v>
      </c>
      <c r="J4" s="1" t="n">
        <v>0</v>
      </c>
      <c r="K4" s="1" t="n">
        <v>0</v>
      </c>
      <c r="L4" s="1" t="n">
        <v>3</v>
      </c>
      <c r="M4" s="1" t="n">
        <v>2</v>
      </c>
      <c r="N4" s="1" t="n">
        <v>11</v>
      </c>
      <c r="O4" s="1" t="n">
        <v>13</v>
      </c>
      <c r="P4" s="1" t="n">
        <v>7</v>
      </c>
    </row>
    <row r="5" customFormat="false" ht="15" hidden="false" customHeight="false" outlineLevel="0" collapsed="false">
      <c r="A5" s="2" t="s">
        <v>10</v>
      </c>
      <c r="B5" s="1" t="n">
        <v>20</v>
      </c>
      <c r="C5" s="1" t="n">
        <v>43</v>
      </c>
      <c r="D5" s="1" t="n">
        <v>51</v>
      </c>
      <c r="E5" s="1" t="n">
        <v>38</v>
      </c>
      <c r="F5" s="1" t="n">
        <v>42</v>
      </c>
      <c r="G5" s="1" t="n">
        <v>19</v>
      </c>
      <c r="H5" s="1" t="n">
        <v>31</v>
      </c>
      <c r="I5" s="1" t="n">
        <v>52</v>
      </c>
      <c r="J5" s="1" t="n">
        <v>71</v>
      </c>
      <c r="K5" s="1" t="n">
        <v>75</v>
      </c>
      <c r="L5" s="1" t="n">
        <v>92</v>
      </c>
      <c r="M5" s="1" t="n">
        <v>86</v>
      </c>
      <c r="N5" s="1" t="n">
        <v>87</v>
      </c>
      <c r="O5" s="1" t="n">
        <v>110</v>
      </c>
      <c r="P5" s="1" t="n">
        <v>106</v>
      </c>
    </row>
    <row r="6" customFormat="false" ht="15" hidden="false" customHeight="false" outlineLevel="0" collapsed="false">
      <c r="A6" s="2" t="s">
        <v>5</v>
      </c>
      <c r="B6" s="1" t="n">
        <v>10386</v>
      </c>
      <c r="C6" s="1" t="n">
        <v>10151</v>
      </c>
      <c r="D6" s="1" t="n">
        <v>10114</v>
      </c>
      <c r="E6" s="1" t="n">
        <v>10538</v>
      </c>
      <c r="F6" s="1" t="n">
        <v>10534</v>
      </c>
      <c r="G6" s="1" t="n">
        <v>11313</v>
      </c>
      <c r="H6" s="1" t="n">
        <v>10673</v>
      </c>
      <c r="I6" s="1" t="n">
        <v>11607</v>
      </c>
      <c r="J6" s="1" t="n">
        <v>11789</v>
      </c>
      <c r="K6" s="1" t="n">
        <v>12033</v>
      </c>
      <c r="L6" s="1" t="n">
        <v>11367</v>
      </c>
      <c r="M6" s="1" t="n">
        <v>10898</v>
      </c>
      <c r="N6" s="1" t="n">
        <v>10676</v>
      </c>
      <c r="O6" s="1" t="n">
        <v>11044</v>
      </c>
      <c r="P6" s="1" t="n">
        <v>10391</v>
      </c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0"/>
    </row>
    <row r="9" customFormat="false" ht="15" hidden="false" customHeight="false" outlineLevel="0" collapsed="false">
      <c r="A9" s="0"/>
    </row>
    <row r="10" customFormat="false" ht="15" hidden="false" customHeight="false" outlineLevel="0" collapsed="false">
      <c r="A10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5" activeCellId="0" sqref="J45"/>
    </sheetView>
  </sheetViews>
  <sheetFormatPr defaultRowHeight="15"/>
  <cols>
    <col collapsed="false" hidden="false" max="1" min="1" style="2" width="13.6326530612245"/>
    <col collapsed="false" hidden="false" max="6" min="2" style="0" width="8.36734693877551"/>
    <col collapsed="false" hidden="false" max="16" min="7" style="1" width="8.77551020408163"/>
    <col collapsed="false" hidden="false" max="1025" min="17" style="1" width="8.50510204081633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f aca="false">G5/G6</f>
        <v>0.000762267746545974</v>
      </c>
      <c r="H2" s="0" t="n">
        <f aca="false">H5/H6</f>
        <v>0.000683994528043776</v>
      </c>
      <c r="I2" s="0" t="n">
        <f aca="false">I5/I6</f>
        <v>0.001231948531928</v>
      </c>
      <c r="J2" s="0" t="n">
        <f aca="false">J5/J6</f>
        <v>0.00137769511607081</v>
      </c>
      <c r="K2" s="0" t="n">
        <f aca="false">K5/K6</f>
        <v>0.00122590751208881</v>
      </c>
      <c r="L2" s="0" t="n">
        <f aca="false">L5/L6</f>
        <v>0.00110079119367045</v>
      </c>
      <c r="M2" s="0" t="n">
        <f aca="false">M5/M6</f>
        <v>0.00207388204795852</v>
      </c>
      <c r="N2" s="0" t="n">
        <f aca="false">N5/N6</f>
        <v>0.00216180805764821</v>
      </c>
      <c r="O2" s="0" t="n">
        <f aca="false">O5/O6</f>
        <v>0.00219167164773859</v>
      </c>
      <c r="P2" s="0" t="n">
        <f aca="false">P5/P6</f>
        <v>0.00225148393259194</v>
      </c>
    </row>
    <row r="3" customFormat="false" ht="15" hidden="false" customHeight="false" outlineLevel="0" collapsed="false">
      <c r="A3" s="2" t="s">
        <v>2</v>
      </c>
      <c r="G3" s="0" t="n">
        <v>230</v>
      </c>
      <c r="H3" s="0" t="n">
        <v>329</v>
      </c>
      <c r="I3" s="0" t="n">
        <v>336</v>
      </c>
      <c r="J3" s="0" t="n">
        <v>420</v>
      </c>
      <c r="K3" s="0" t="n">
        <v>398</v>
      </c>
      <c r="L3" s="0" t="n">
        <v>640</v>
      </c>
      <c r="M3" s="0" t="n">
        <v>722</v>
      </c>
      <c r="N3" s="0" t="n">
        <v>684</v>
      </c>
      <c r="O3" s="0" t="n">
        <v>646</v>
      </c>
      <c r="P3" s="0" t="n">
        <v>903</v>
      </c>
    </row>
    <row r="4" customFormat="false" ht="15" hidden="false" customHeight="false" outlineLevel="0" collapsed="false">
      <c r="A4" s="2" t="s">
        <v>3</v>
      </c>
      <c r="G4" s="0" t="n">
        <v>0</v>
      </c>
      <c r="H4" s="0" t="n">
        <v>1</v>
      </c>
      <c r="I4" s="0" t="n">
        <v>0</v>
      </c>
      <c r="J4" s="0" t="n">
        <v>1</v>
      </c>
      <c r="K4" s="0" t="n">
        <v>0</v>
      </c>
      <c r="L4" s="0" t="n">
        <v>2</v>
      </c>
      <c r="M4" s="0" t="n">
        <v>2</v>
      </c>
      <c r="N4" s="0" t="n">
        <v>1</v>
      </c>
      <c r="O4" s="0" t="n">
        <v>2</v>
      </c>
      <c r="P4" s="0" t="n">
        <v>2</v>
      </c>
    </row>
    <row r="5" customFormat="false" ht="15" hidden="false" customHeight="false" outlineLevel="0" collapsed="false">
      <c r="A5" s="2" t="s">
        <v>10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8</v>
      </c>
      <c r="H5" s="0" t="n">
        <v>10</v>
      </c>
      <c r="I5" s="0" t="n">
        <v>18</v>
      </c>
      <c r="J5" s="0" t="n">
        <v>20</v>
      </c>
      <c r="K5" s="0" t="n">
        <v>18</v>
      </c>
      <c r="L5" s="0" t="n">
        <v>16</v>
      </c>
      <c r="M5" s="0" t="n">
        <v>32</v>
      </c>
      <c r="N5" s="0" t="n">
        <v>33</v>
      </c>
      <c r="O5" s="0" t="n">
        <v>33</v>
      </c>
      <c r="P5" s="0" t="n">
        <v>33</v>
      </c>
    </row>
    <row r="6" customFormat="false" ht="15" hidden="false" customHeight="false" outlineLevel="0" collapsed="false">
      <c r="A6" s="2" t="s">
        <v>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1" t="n">
        <v>10495</v>
      </c>
      <c r="H6" s="1" t="n">
        <v>14620</v>
      </c>
      <c r="I6" s="1" t="n">
        <v>14611</v>
      </c>
      <c r="J6" s="1" t="n">
        <v>14517</v>
      </c>
      <c r="K6" s="1" t="n">
        <v>14683</v>
      </c>
      <c r="L6" s="1" t="n">
        <v>14535</v>
      </c>
      <c r="M6" s="1" t="n">
        <v>15430</v>
      </c>
      <c r="N6" s="1" t="n">
        <v>15265</v>
      </c>
      <c r="O6" s="1" t="n">
        <v>15057</v>
      </c>
      <c r="P6" s="1" t="n">
        <v>14657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2" width="8.50510204081633"/>
    <col collapsed="false" hidden="false" max="1025" min="2" style="1" width="8.50510204081633"/>
  </cols>
  <sheetData>
    <row r="1" s="2" customFormat="true" ht="15" hidden="false" customHeight="false" outlineLevel="0" collapsed="false">
      <c r="A1" s="2" t="s">
        <v>0</v>
      </c>
      <c r="B1" s="2" t="n">
        <v>1999</v>
      </c>
      <c r="C1" s="2" t="n">
        <v>2000</v>
      </c>
      <c r="D1" s="2" t="n">
        <v>2001</v>
      </c>
      <c r="E1" s="2" t="n">
        <v>2002</v>
      </c>
      <c r="F1" s="2" t="n">
        <v>2003</v>
      </c>
      <c r="G1" s="2" t="n">
        <v>2004</v>
      </c>
      <c r="H1" s="2" t="n">
        <v>2005</v>
      </c>
      <c r="I1" s="2" t="n">
        <v>2006</v>
      </c>
      <c r="J1" s="2" t="n">
        <v>2007</v>
      </c>
      <c r="K1" s="2" t="n">
        <v>2008</v>
      </c>
      <c r="L1" s="2" t="n">
        <v>2009</v>
      </c>
      <c r="M1" s="2" t="n">
        <v>2010</v>
      </c>
      <c r="N1" s="2" t="n">
        <v>2011</v>
      </c>
      <c r="O1" s="2" t="n">
        <v>2012</v>
      </c>
      <c r="P1" s="2" t="n">
        <v>2013</v>
      </c>
      <c r="Q1" s="2" t="n">
        <v>2014</v>
      </c>
    </row>
    <row r="2" customFormat="false" ht="15" hidden="false" customHeight="false" outlineLevel="0" collapsed="false">
      <c r="A2" s="2" t="s">
        <v>1</v>
      </c>
      <c r="B2" s="0"/>
      <c r="C2" s="1" t="n">
        <f aca="false">C5/C6</f>
        <v>0.00132848552649979</v>
      </c>
      <c r="D2" s="1" t="n">
        <f aca="false">D5/D6</f>
        <v>0.00128700128700129</v>
      </c>
      <c r="E2" s="1" t="n">
        <f aca="false">E5/E6</f>
        <v>0.00147819660014782</v>
      </c>
      <c r="F2" s="1" t="n">
        <f aca="false">F5/F6</f>
        <v>0.00163968026234884</v>
      </c>
      <c r="G2" s="1" t="n">
        <f aca="false">G5/G6</f>
        <v>0.00172687711542447</v>
      </c>
      <c r="H2" s="1" t="n">
        <f aca="false">H5/H6</f>
        <v>0.00178807947019868</v>
      </c>
      <c r="I2" s="1" t="n">
        <f aca="false">I5/I6</f>
        <v>0.00198007153806847</v>
      </c>
      <c r="J2" s="1" t="n">
        <f aca="false">J5/J6</f>
        <v>0.00212979203207216</v>
      </c>
      <c r="K2" s="1" t="n">
        <f aca="false">K5/K6</f>
        <v>0.00240979136280043</v>
      </c>
      <c r="L2" s="1" t="n">
        <f aca="false">L5/L6</f>
        <v>0.00234283483014447</v>
      </c>
      <c r="M2" s="1" t="n">
        <f aca="false">M5/M6</f>
        <v>0.00230680507497116</v>
      </c>
      <c r="N2" s="1" t="n">
        <f aca="false">N5/N6</f>
        <v>0.00228960396039604</v>
      </c>
      <c r="O2" s="1" t="n">
        <f aca="false">O5/O6</f>
        <v>0.00234538945809159</v>
      </c>
      <c r="P2" s="1" t="n">
        <f aca="false">P5/P6</f>
        <v>0.00265604249667995</v>
      </c>
      <c r="Q2" s="1" t="n">
        <f aca="false">Q5/Q6</f>
        <v>0.00267251421914617</v>
      </c>
    </row>
    <row r="3" customFormat="false" ht="15" hidden="false" customHeight="false" outlineLevel="0" collapsed="false">
      <c r="A3" s="2" t="s">
        <v>2</v>
      </c>
      <c r="B3" s="0" t="n">
        <v>5</v>
      </c>
      <c r="C3" s="0" t="n">
        <v>11</v>
      </c>
      <c r="D3" s="0" t="n">
        <v>9</v>
      </c>
      <c r="E3" s="0" t="n">
        <v>15</v>
      </c>
      <c r="F3" s="0" t="n">
        <v>21</v>
      </c>
      <c r="G3" s="0" t="n">
        <v>30</v>
      </c>
      <c r="H3" s="0" t="n">
        <v>161</v>
      </c>
      <c r="I3" s="0" t="n">
        <v>221</v>
      </c>
      <c r="J3" s="0" t="n">
        <v>274</v>
      </c>
      <c r="K3" s="0" t="n">
        <v>297</v>
      </c>
      <c r="L3" s="0" t="n">
        <v>352</v>
      </c>
      <c r="M3" s="0" t="n">
        <v>448</v>
      </c>
      <c r="N3" s="0" t="n">
        <v>443</v>
      </c>
      <c r="O3" s="0" t="n">
        <v>623</v>
      </c>
      <c r="P3" s="0" t="n">
        <v>645</v>
      </c>
      <c r="Q3" s="0" t="n">
        <v>746</v>
      </c>
    </row>
    <row r="4" customFormat="false" ht="15" hidden="false" customHeight="false" outlineLevel="0" collapsed="false">
      <c r="A4" s="2" t="s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1</v>
      </c>
      <c r="H4" s="0" t="n">
        <v>1</v>
      </c>
      <c r="I4" s="0" t="n">
        <v>2</v>
      </c>
      <c r="J4" s="0" t="n">
        <v>0</v>
      </c>
      <c r="K4" s="0" t="n">
        <v>2</v>
      </c>
      <c r="L4" s="0" t="n">
        <v>2</v>
      </c>
      <c r="M4" s="0" t="n">
        <v>0</v>
      </c>
      <c r="N4" s="0" t="n">
        <v>1</v>
      </c>
      <c r="O4" s="0" t="n">
        <v>3</v>
      </c>
      <c r="P4" s="0" t="n">
        <v>1</v>
      </c>
      <c r="Q4" s="0" t="n">
        <v>1</v>
      </c>
    </row>
    <row r="5" customFormat="false" ht="15" hidden="false" customHeight="false" outlineLevel="0" collapsed="false">
      <c r="A5" s="2" t="s">
        <v>10</v>
      </c>
      <c r="C5" s="0" t="n">
        <v>19</v>
      </c>
      <c r="D5" s="0" t="n">
        <v>19</v>
      </c>
      <c r="E5" s="0" t="n">
        <v>22</v>
      </c>
      <c r="F5" s="0" t="n">
        <v>24</v>
      </c>
      <c r="G5" s="0" t="n">
        <v>25</v>
      </c>
      <c r="H5" s="0" t="n">
        <v>27</v>
      </c>
      <c r="I5" s="0" t="n">
        <v>31</v>
      </c>
      <c r="J5" s="0" t="n">
        <v>34</v>
      </c>
      <c r="K5" s="0" t="n">
        <v>38</v>
      </c>
      <c r="L5" s="0" t="n">
        <v>36</v>
      </c>
      <c r="M5" s="0" t="n">
        <v>36</v>
      </c>
      <c r="N5" s="0" t="n">
        <v>37</v>
      </c>
      <c r="O5" s="0" t="n">
        <v>38</v>
      </c>
      <c r="P5" s="0" t="n">
        <v>40</v>
      </c>
      <c r="Q5" s="0" t="n">
        <v>39</v>
      </c>
    </row>
    <row r="6" customFormat="false" ht="15" hidden="false" customHeight="false" outlineLevel="0" collapsed="false">
      <c r="A6" s="2" t="s">
        <v>5</v>
      </c>
      <c r="C6" s="1" t="n">
        <v>14302</v>
      </c>
      <c r="D6" s="1" t="n">
        <v>14763</v>
      </c>
      <c r="E6" s="1" t="n">
        <v>14883</v>
      </c>
      <c r="F6" s="1" t="n">
        <v>14637</v>
      </c>
      <c r="G6" s="1" t="n">
        <v>14477</v>
      </c>
      <c r="H6" s="1" t="n">
        <v>15100</v>
      </c>
      <c r="I6" s="1" t="n">
        <v>15656</v>
      </c>
      <c r="J6" s="1" t="n">
        <v>15964</v>
      </c>
      <c r="K6" s="1" t="n">
        <v>15769</v>
      </c>
      <c r="L6" s="1" t="n">
        <v>15366</v>
      </c>
      <c r="M6" s="1" t="n">
        <v>15606</v>
      </c>
      <c r="N6" s="1" t="n">
        <v>16160</v>
      </c>
      <c r="O6" s="1" t="n">
        <v>16202</v>
      </c>
      <c r="P6" s="1" t="n">
        <v>15060</v>
      </c>
      <c r="Q6" s="1" t="n">
        <v>14593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K37" activeCellId="0" sqref="K37"/>
    </sheetView>
  </sheetViews>
  <sheetFormatPr defaultRowHeight="15"/>
  <cols>
    <col collapsed="false" hidden="false" max="1" min="1" style="2" width="13.7704081632653"/>
    <col collapsed="false" hidden="false" max="6" min="2" style="0" width="8.36734693877551"/>
    <col collapsed="false" hidden="false" max="16" min="7" style="1" width="8.77551020408163"/>
    <col collapsed="false" hidden="false" max="1025" min="17" style="1" width="8.50510204081633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0" t="n">
        <f aca="false">B5/B6</f>
        <v>0.000376506024096386</v>
      </c>
      <c r="C2" s="0" t="n">
        <f aca="false">C5/C6</f>
        <v>0.000511934472387534</v>
      </c>
      <c r="D2" s="0" t="n">
        <f aca="false">D5/D6</f>
        <v>0.000566612366314895</v>
      </c>
      <c r="E2" s="0" t="n">
        <f aca="false">E5/E6</f>
        <v>0.000667289470172161</v>
      </c>
      <c r="F2" s="0" t="n">
        <f aca="false">F5/F6</f>
        <v>0.000885558583106267</v>
      </c>
      <c r="G2" s="0" t="n">
        <f aca="false">G5/G6</f>
        <v>0.000888437618987181</v>
      </c>
      <c r="H2" s="0" t="n">
        <f aca="false">H5/H6</f>
        <v>0.00101736299511666</v>
      </c>
      <c r="I2" s="0" t="n">
        <f aca="false">I5/I6</f>
        <v>0.00114263949723862</v>
      </c>
      <c r="J2" s="0" t="n">
        <f aca="false">J5/J6</f>
        <v>0.00133868808567604</v>
      </c>
      <c r="K2" s="0" t="n">
        <f aca="false">K5/K6</f>
        <v>0.00144946633285018</v>
      </c>
      <c r="L2" s="0" t="n">
        <f aca="false">L5/L6</f>
        <v>0.00199911150599733</v>
      </c>
      <c r="M2" s="0" t="n">
        <f aca="false">M5/M6</f>
        <v>0.00189449140192364</v>
      </c>
      <c r="N2" s="0" t="n">
        <f aca="false">N5/N6</f>
        <v>0.00227531285551763</v>
      </c>
      <c r="O2" s="0" t="n">
        <f aca="false">O5/O6</f>
        <v>0.00216082728816175</v>
      </c>
      <c r="P2" s="0" t="n">
        <f aca="false">P5/P6</f>
        <v>0</v>
      </c>
    </row>
    <row r="3" customFormat="false" ht="15" hidden="false" customHeight="false" outlineLevel="0" collapsed="false">
      <c r="A3" s="2" t="s">
        <v>2</v>
      </c>
      <c r="G3" s="0" t="n">
        <v>33</v>
      </c>
      <c r="H3" s="0" t="n">
        <v>17</v>
      </c>
      <c r="I3" s="0" t="n">
        <v>13</v>
      </c>
      <c r="J3" s="0" t="n">
        <v>8</v>
      </c>
      <c r="K3" s="0" t="n">
        <v>139</v>
      </c>
      <c r="L3" s="0" t="n">
        <v>238</v>
      </c>
      <c r="M3" s="0" t="n">
        <v>376</v>
      </c>
      <c r="N3" s="0" t="n">
        <v>359</v>
      </c>
      <c r="O3" s="0" t="n">
        <v>370</v>
      </c>
      <c r="P3" s="0"/>
    </row>
    <row r="4" customFormat="false" ht="15" hidden="false" customHeight="false" outlineLevel="0" collapsed="false">
      <c r="A4" s="2" t="s">
        <v>3</v>
      </c>
      <c r="G4" s="0" t="n">
        <v>0</v>
      </c>
      <c r="H4" s="0" t="n">
        <v>0</v>
      </c>
      <c r="I4" s="0" t="n">
        <v>1</v>
      </c>
      <c r="J4" s="0" t="n">
        <v>0</v>
      </c>
      <c r="K4" s="0" t="n">
        <v>1</v>
      </c>
      <c r="L4" s="0" t="n">
        <v>0</v>
      </c>
      <c r="M4" s="0" t="n">
        <v>7</v>
      </c>
      <c r="N4" s="0" t="n">
        <v>7</v>
      </c>
      <c r="O4" s="0" t="n">
        <v>4</v>
      </c>
      <c r="P4" s="0"/>
    </row>
    <row r="5" customFormat="false" ht="15" hidden="false" customHeight="false" outlineLevel="0" collapsed="false">
      <c r="A5" s="2" t="s">
        <v>10</v>
      </c>
      <c r="B5" s="0" t="n">
        <v>6</v>
      </c>
      <c r="C5" s="0" t="n">
        <v>8</v>
      </c>
      <c r="D5" s="0" t="n">
        <v>8</v>
      </c>
      <c r="E5" s="0" t="n">
        <v>10</v>
      </c>
      <c r="F5" s="0" t="n">
        <v>13</v>
      </c>
      <c r="G5" s="0" t="n">
        <v>14</v>
      </c>
      <c r="H5" s="0" t="n">
        <v>15</v>
      </c>
      <c r="I5" s="0" t="n">
        <v>18</v>
      </c>
      <c r="J5" s="0" t="n">
        <v>20</v>
      </c>
      <c r="K5" s="0" t="n">
        <v>22</v>
      </c>
      <c r="L5" s="0" t="n">
        <v>27</v>
      </c>
      <c r="M5" s="0" t="n">
        <v>26</v>
      </c>
      <c r="N5" s="0" t="n">
        <v>28</v>
      </c>
      <c r="O5" s="0" t="n">
        <v>28</v>
      </c>
      <c r="P5" s="0" t="n">
        <v>0</v>
      </c>
    </row>
    <row r="6" customFormat="false" ht="15" hidden="false" customHeight="false" outlineLevel="0" collapsed="false">
      <c r="A6" s="2" t="s">
        <v>5</v>
      </c>
      <c r="B6" s="0" t="n">
        <v>15936</v>
      </c>
      <c r="C6" s="0" t="n">
        <v>15627</v>
      </c>
      <c r="D6" s="0" t="n">
        <v>14119</v>
      </c>
      <c r="E6" s="0" t="n">
        <v>14986</v>
      </c>
      <c r="F6" s="0" t="n">
        <v>14680</v>
      </c>
      <c r="G6" s="1" t="n">
        <v>15758</v>
      </c>
      <c r="H6" s="1" t="n">
        <v>14744</v>
      </c>
      <c r="I6" s="1" t="n">
        <v>15753</v>
      </c>
      <c r="J6" s="1" t="n">
        <v>14940</v>
      </c>
      <c r="K6" s="1" t="n">
        <v>15178</v>
      </c>
      <c r="L6" s="1" t="n">
        <v>13506</v>
      </c>
      <c r="M6" s="1" t="n">
        <v>13724</v>
      </c>
      <c r="N6" s="1" t="n">
        <v>12306</v>
      </c>
      <c r="O6" s="1" t="n">
        <v>12958</v>
      </c>
      <c r="P6" s="1" t="n">
        <v>12460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" min="1" style="2" width="13.6326530612245"/>
    <col collapsed="false" hidden="false" max="16" min="2" style="1" width="8.77551020408163"/>
    <col collapsed="false" hidden="false" max="1025" min="17" style="1" width="8.5051020408163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</v>
      </c>
      <c r="C2" s="1" t="n">
        <f aca="false">C5/C6</f>
        <v>0</v>
      </c>
      <c r="D2" s="1" t="n">
        <f aca="false">D5/D6</f>
        <v>0</v>
      </c>
      <c r="E2" s="1" t="n">
        <f aca="false">E5/E6</f>
        <v>0</v>
      </c>
      <c r="F2" s="1" t="n">
        <f aca="false">F5/F6</f>
        <v>0</v>
      </c>
      <c r="G2" s="1" t="n">
        <f aca="false">G5/G6</f>
        <v>0</v>
      </c>
      <c r="H2" s="1" t="n">
        <f aca="false">H5/H6</f>
        <v>0</v>
      </c>
      <c r="I2" s="1" t="n">
        <f aca="false">I5/I6</f>
        <v>0</v>
      </c>
      <c r="J2" s="1" t="n">
        <f aca="false">J5/J6</f>
        <v>0</v>
      </c>
      <c r="K2" s="1" t="n">
        <f aca="false">K5/K6</f>
        <v>0</v>
      </c>
      <c r="L2" s="1" t="n">
        <f aca="false">L5/L6</f>
        <v>0.00769403152311944</v>
      </c>
      <c r="M2" s="1" t="n">
        <f aca="false">M5/M6</f>
        <v>0.00766103814884303</v>
      </c>
      <c r="N2" s="1" t="n">
        <f aca="false">N5/N6</f>
        <v>0.00885098165432893</v>
      </c>
      <c r="O2" s="1" t="n">
        <f aca="false">O5/O6</f>
        <v>0.00843393418223913</v>
      </c>
      <c r="P2" s="1" t="n">
        <f aca="false">P5/P6</f>
        <v>0.00810764188373297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0"/>
      <c r="H3" s="0"/>
      <c r="I3" s="1" t="n">
        <v>57</v>
      </c>
      <c r="J3" s="1" t="n">
        <v>138</v>
      </c>
      <c r="K3" s="1" t="n">
        <v>485</v>
      </c>
      <c r="L3" s="1" t="n">
        <v>443</v>
      </c>
      <c r="M3" s="1" t="n">
        <v>580</v>
      </c>
      <c r="N3" s="1" t="n">
        <v>749</v>
      </c>
      <c r="O3" s="1" t="n">
        <v>904</v>
      </c>
      <c r="P3" s="1" t="n">
        <v>1701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0"/>
      <c r="H4" s="0"/>
      <c r="I4" s="1" t="n">
        <v>0</v>
      </c>
      <c r="J4" s="1" t="n">
        <v>1</v>
      </c>
      <c r="K4" s="1" t="n">
        <v>4</v>
      </c>
      <c r="L4" s="1" t="n">
        <v>7</v>
      </c>
      <c r="M4" s="1" t="n">
        <v>3</v>
      </c>
      <c r="N4" s="1" t="n">
        <v>6</v>
      </c>
      <c r="O4" s="1" t="n">
        <v>22</v>
      </c>
      <c r="P4" s="1" t="n">
        <v>36</v>
      </c>
    </row>
    <row r="5" customFormat="false" ht="15" hidden="false" customHeight="false" outlineLevel="0" collapsed="false">
      <c r="A5" s="2" t="s">
        <v>10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103</v>
      </c>
      <c r="M5" s="1" t="n">
        <v>98</v>
      </c>
      <c r="N5" s="1" t="n">
        <v>110</v>
      </c>
      <c r="O5" s="1" t="n">
        <v>102</v>
      </c>
      <c r="P5" s="1" t="n">
        <v>94</v>
      </c>
    </row>
    <row r="6" customFormat="false" ht="15" hidden="false" customHeight="false" outlineLevel="0" collapsed="false">
      <c r="A6" s="2" t="s">
        <v>5</v>
      </c>
      <c r="B6" s="1" t="n">
        <v>19203</v>
      </c>
      <c r="C6" s="1" t="n">
        <v>17995</v>
      </c>
      <c r="D6" s="1" t="n">
        <v>17858</v>
      </c>
      <c r="E6" s="1" t="n">
        <v>17857</v>
      </c>
      <c r="F6" s="1" t="n">
        <v>16201</v>
      </c>
      <c r="G6" s="1" t="n">
        <v>17041</v>
      </c>
      <c r="H6" s="1" t="n">
        <v>16168</v>
      </c>
      <c r="I6" s="1" t="n">
        <v>15673</v>
      </c>
      <c r="J6" s="1" t="n">
        <v>15171</v>
      </c>
      <c r="K6" s="1" t="n">
        <v>14523</v>
      </c>
      <c r="L6" s="1" t="n">
        <v>13387</v>
      </c>
      <c r="M6" s="1" t="n">
        <v>12792</v>
      </c>
      <c r="N6" s="1" t="n">
        <v>12428</v>
      </c>
      <c r="O6" s="1" t="n">
        <v>12094</v>
      </c>
      <c r="P6" s="1" t="n">
        <v>11594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2" width="13.7704081632653"/>
    <col collapsed="false" hidden="false" max="6" min="2" style="0" width="8.36734693877551"/>
    <col collapsed="false" hidden="false" max="16" min="7" style="1" width="8.77551020408163"/>
    <col collapsed="false" hidden="false" max="1025" min="17" style="1" width="8.50510204081633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0" t="n">
        <f aca="false">B5/B6</f>
        <v>0</v>
      </c>
      <c r="C2" s="0" t="n">
        <f aca="false">C5/C6</f>
        <v>0</v>
      </c>
      <c r="D2" s="0" t="n">
        <f aca="false">D5/D6</f>
        <v>0</v>
      </c>
      <c r="E2" s="0" t="n">
        <f aca="false">E5/E6</f>
        <v>0</v>
      </c>
      <c r="F2" s="0" t="n">
        <f aca="false">F5/F6</f>
        <v>0</v>
      </c>
      <c r="G2" s="0" t="n">
        <f aca="false">G5/G6</f>
        <v>0.000269978401727862</v>
      </c>
      <c r="H2" s="0" t="n">
        <f aca="false">H5/H6</f>
        <v>0.000387368110381465</v>
      </c>
      <c r="I2" s="0" t="n">
        <f aca="false">I5/I6</f>
        <v>0.000468051453380461</v>
      </c>
      <c r="J2" s="0" t="n">
        <f aca="false">J5/J6</f>
        <v>0.000440058900191256</v>
      </c>
      <c r="K2" s="0" t="n">
        <f aca="false">K5/K6</f>
        <v>0.000478587974041388</v>
      </c>
      <c r="L2" s="0" t="n">
        <f aca="false">L5/L6</f>
        <v>0.000452581773297675</v>
      </c>
      <c r="M2" s="0" t="n">
        <f aca="false">M5/M6</f>
        <v>0.000448384795679201</v>
      </c>
      <c r="N2" s="0" t="n">
        <f aca="false">N5/N6</f>
        <v>0.00043295666103823</v>
      </c>
      <c r="O2" s="0" t="n">
        <f aca="false">O5/O6</f>
        <v>0.000540692518978307</v>
      </c>
      <c r="P2" s="0" t="n">
        <f aca="false">P5/P6</f>
        <v>7.39439874295221E-007</v>
      </c>
    </row>
    <row r="3" customFormat="false" ht="15" hidden="false" customHeight="false" outlineLevel="0" collapsed="false">
      <c r="A3" s="2" t="s">
        <v>2</v>
      </c>
      <c r="G3" s="0" t="n">
        <v>1</v>
      </c>
      <c r="H3" s="0" t="n">
        <v>32</v>
      </c>
      <c r="I3" s="0" t="n">
        <v>23</v>
      </c>
      <c r="J3" s="0" t="n">
        <v>5</v>
      </c>
      <c r="K3" s="0" t="n">
        <v>1</v>
      </c>
      <c r="L3" s="0" t="n">
        <v>14</v>
      </c>
      <c r="M3" s="0" t="n">
        <v>10</v>
      </c>
      <c r="N3" s="0" t="n">
        <v>102</v>
      </c>
      <c r="O3" s="0" t="n">
        <v>215</v>
      </c>
      <c r="P3" s="0" t="n">
        <v>257</v>
      </c>
    </row>
    <row r="4" customFormat="false" ht="15" hidden="false" customHeight="false" outlineLevel="0" collapsed="false">
      <c r="A4" s="2" t="s">
        <v>3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15</v>
      </c>
      <c r="O4" s="0" t="n">
        <v>48</v>
      </c>
      <c r="P4" s="0" t="n">
        <v>89</v>
      </c>
    </row>
    <row r="5" customFormat="false" ht="15" hidden="false" customHeight="false" outlineLevel="0" collapsed="false">
      <c r="A5" s="2" t="s">
        <v>10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15</v>
      </c>
      <c r="H5" s="0" t="n">
        <v>21</v>
      </c>
      <c r="I5" s="0" t="n">
        <v>29</v>
      </c>
      <c r="J5" s="0" t="n">
        <v>26</v>
      </c>
      <c r="K5" s="0" t="n">
        <v>25</v>
      </c>
      <c r="L5" s="0" t="n">
        <v>22</v>
      </c>
      <c r="M5" s="0" t="n">
        <v>22</v>
      </c>
      <c r="N5" s="0" t="n">
        <v>20</v>
      </c>
      <c r="O5" s="0" t="n">
        <v>25</v>
      </c>
      <c r="P5" s="0" t="n">
        <v>0.032</v>
      </c>
    </row>
    <row r="6" customFormat="false" ht="15" hidden="false" customHeight="false" outlineLevel="0" collapsed="false">
      <c r="A6" s="2" t="s">
        <v>5</v>
      </c>
      <c r="B6" s="0" t="n">
        <v>44769</v>
      </c>
      <c r="C6" s="0" t="n">
        <v>52077</v>
      </c>
      <c r="D6" s="0" t="n">
        <v>50432</v>
      </c>
      <c r="E6" s="0" t="n">
        <v>50426</v>
      </c>
      <c r="F6" s="0" t="n">
        <v>53149</v>
      </c>
      <c r="G6" s="1" t="n">
        <v>55560</v>
      </c>
      <c r="H6" s="1" t="n">
        <v>54212</v>
      </c>
      <c r="I6" s="1" t="n">
        <v>61959</v>
      </c>
      <c r="J6" s="1" t="n">
        <v>59083</v>
      </c>
      <c r="K6" s="1" t="n">
        <v>52237</v>
      </c>
      <c r="L6" s="1" t="n">
        <v>48610</v>
      </c>
      <c r="M6" s="1" t="n">
        <v>49065</v>
      </c>
      <c r="N6" s="1" t="n">
        <v>46194</v>
      </c>
      <c r="O6" s="1" t="n">
        <v>46237</v>
      </c>
      <c r="P6" s="1" t="n">
        <v>43276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/>
  <cols>
    <col collapsed="false" hidden="false" max="1" min="1" style="1" width="13.7704081632653"/>
    <col collapsed="false" hidden="false" max="16" min="2" style="1" width="8.77551020408163"/>
    <col collapsed="false" hidden="false" max="1025" min="17" style="1" width="8.50510204081633"/>
  </cols>
  <sheetData>
    <row r="1" customFormat="fals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0.000249823042011908</v>
      </c>
      <c r="C2" s="1" t="n">
        <f aca="false">C5/C6</f>
        <v>0.000291132922974547</v>
      </c>
      <c r="D2" s="1" t="n">
        <f aca="false">D5/D6</f>
        <v>0.0002468038896293</v>
      </c>
      <c r="E2" s="1" t="n">
        <f aca="false">E5/E6</f>
        <v>0.000245266359266163</v>
      </c>
      <c r="F2" s="1" t="n">
        <f aca="false">F5/F6</f>
        <v>0.000332446808510638</v>
      </c>
      <c r="G2" s="1" t="n">
        <f aca="false">G5/G6</f>
        <v>0.000376141859215476</v>
      </c>
      <c r="H2" s="1" t="n">
        <f aca="false">H5/H6</f>
        <v>0.000515877565057893</v>
      </c>
      <c r="I2" s="1" t="n">
        <f aca="false">I5/I6</f>
        <v>0.000780944943381492</v>
      </c>
      <c r="J2" s="1" t="n">
        <f aca="false">J5/J6</f>
        <v>0.00119232144986288</v>
      </c>
      <c r="K2" s="1" t="n">
        <f aca="false">K5/K6</f>
        <v>0.00158555921453836</v>
      </c>
      <c r="L2" s="1" t="n">
        <f aca="false">L5/L6</f>
        <v>0.00179521276595745</v>
      </c>
      <c r="M2" s="1" t="n">
        <f aca="false">M5/M6</f>
        <v>0.00125900538574526</v>
      </c>
      <c r="N2" s="1" t="n">
        <f aca="false">N5/N6</f>
        <v>0.00116822429906542</v>
      </c>
      <c r="O2" s="1" t="n">
        <f aca="false">O5/O6</f>
        <v>0.00117338487023744</v>
      </c>
      <c r="P2" s="1" t="n">
        <f aca="false">P5/P6</f>
        <v>0.00151394996755822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1" t="n">
        <v>434</v>
      </c>
      <c r="N3" s="1" t="n">
        <v>331</v>
      </c>
      <c r="O3" s="1" t="n">
        <v>342</v>
      </c>
      <c r="P3" s="1" t="n">
        <v>456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1" t="n">
        <v>3</v>
      </c>
      <c r="N4" s="1" t="n">
        <v>23</v>
      </c>
      <c r="O4" s="1" t="n">
        <v>2</v>
      </c>
      <c r="P4" s="1" t="n">
        <v>14</v>
      </c>
    </row>
    <row r="5" customFormat="false" ht="15" hidden="false" customHeight="false" outlineLevel="0" collapsed="false">
      <c r="A5" s="2" t="s">
        <v>10</v>
      </c>
      <c r="B5" s="1" t="n">
        <v>6</v>
      </c>
      <c r="C5" s="1" t="n">
        <v>7</v>
      </c>
      <c r="D5" s="1" t="n">
        <v>5</v>
      </c>
      <c r="E5" s="1" t="n">
        <v>5</v>
      </c>
      <c r="F5" s="1" t="n">
        <v>6</v>
      </c>
      <c r="G5" s="1" t="n">
        <v>7</v>
      </c>
      <c r="H5" s="1" t="n">
        <v>9</v>
      </c>
      <c r="I5" s="1" t="n">
        <v>14</v>
      </c>
      <c r="J5" s="1" t="n">
        <v>20</v>
      </c>
      <c r="K5" s="1" t="n">
        <v>26</v>
      </c>
      <c r="L5" s="1" t="n">
        <v>27</v>
      </c>
      <c r="M5" s="1" t="n">
        <v>18</v>
      </c>
      <c r="N5" s="1" t="n">
        <v>16</v>
      </c>
      <c r="O5" s="1" t="n">
        <v>17</v>
      </c>
      <c r="P5" s="1" t="n">
        <v>21</v>
      </c>
    </row>
    <row r="6" customFormat="false" ht="15" hidden="false" customHeight="false" outlineLevel="0" collapsed="false">
      <c r="A6" s="2" t="s">
        <v>5</v>
      </c>
      <c r="B6" s="1" t="n">
        <v>24017</v>
      </c>
      <c r="C6" s="1" t="n">
        <v>24044</v>
      </c>
      <c r="D6" s="1" t="n">
        <v>20259</v>
      </c>
      <c r="E6" s="1" t="n">
        <v>20386</v>
      </c>
      <c r="F6" s="1" t="n">
        <v>18048</v>
      </c>
      <c r="G6" s="1" t="n">
        <v>18610</v>
      </c>
      <c r="H6" s="1" t="n">
        <v>17446</v>
      </c>
      <c r="I6" s="1" t="n">
        <v>17927</v>
      </c>
      <c r="J6" s="1" t="n">
        <v>16774</v>
      </c>
      <c r="K6" s="1" t="n">
        <v>16398</v>
      </c>
      <c r="L6" s="1" t="n">
        <v>15040</v>
      </c>
      <c r="M6" s="1" t="n">
        <v>14297</v>
      </c>
      <c r="N6" s="1" t="n">
        <v>13696</v>
      </c>
      <c r="O6" s="1" t="n">
        <v>14488</v>
      </c>
      <c r="P6" s="1" t="n">
        <v>13871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1" width="13.7704081632653"/>
    <col collapsed="false" hidden="false" max="16" min="2" style="1" width="8.77551020408163"/>
    <col collapsed="false" hidden="false" max="1025" min="17" style="1" width="8.50510204081633"/>
  </cols>
  <sheetData>
    <row r="1" customFormat="fals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0.000939025917115312</v>
      </c>
      <c r="C2" s="1" t="n">
        <f aca="false">C5/C6</f>
        <v>0.00111314824515453</v>
      </c>
      <c r="D2" s="1" t="n">
        <f aca="false">D5/D6</f>
        <v>0.00155542986425339</v>
      </c>
      <c r="E2" s="1" t="n">
        <f aca="false">E5/E6</f>
        <v>0.00155018731430048</v>
      </c>
      <c r="F2" s="1" t="n">
        <f aca="false">F5/F6</f>
        <v>0.00180577849117175</v>
      </c>
      <c r="G2" s="1" t="n">
        <f aca="false">G5/G6</f>
        <v>0.00238312188967547</v>
      </c>
      <c r="H2" s="1" t="n">
        <f aca="false">H5/H6</f>
        <v>0.00309050772626932</v>
      </c>
      <c r="I2" s="1" t="n">
        <f aca="false">I5/I6</f>
        <v>0.00342393962686046</v>
      </c>
      <c r="J2" s="1" t="n">
        <f aca="false">J5/J6</f>
        <v>0.00404611039010612</v>
      </c>
      <c r="K2" s="1" t="n">
        <f aca="false">K5/K6</f>
        <v>0.00503655564581641</v>
      </c>
      <c r="L2" s="1" t="n">
        <f aca="false">L5/L6</f>
        <v>0.00505134150380921</v>
      </c>
      <c r="M2" s="1" t="n">
        <f aca="false">M5/M6</f>
        <v>0.00598035027765912</v>
      </c>
      <c r="N2" s="1" t="n">
        <f aca="false">N5/N6</f>
        <v>0.00508338535628289</v>
      </c>
      <c r="O2" s="1" t="n">
        <f aca="false">O5/O6</f>
        <v>0.00378446566949</v>
      </c>
      <c r="P2" s="1" t="n">
        <f aca="false">P5/P6</f>
        <v>0.00373064726730088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44</v>
      </c>
      <c r="H3" s="1" t="n">
        <v>117</v>
      </c>
      <c r="I3" s="1" t="n">
        <v>145</v>
      </c>
      <c r="J3" s="1" t="n">
        <v>157</v>
      </c>
      <c r="K3" s="1" t="n">
        <v>189</v>
      </c>
      <c r="L3" s="1" t="n">
        <v>195</v>
      </c>
      <c r="M3" s="1" t="n">
        <v>232</v>
      </c>
      <c r="N3" s="1" t="n">
        <v>254</v>
      </c>
      <c r="O3" s="1" t="n">
        <v>245</v>
      </c>
      <c r="P3" s="1" t="n">
        <v>233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0</v>
      </c>
      <c r="H4" s="1" t="n">
        <v>0</v>
      </c>
      <c r="I4" s="1" t="n">
        <v>1</v>
      </c>
      <c r="J4" s="1" t="n">
        <v>0</v>
      </c>
      <c r="K4" s="1" t="n">
        <v>1</v>
      </c>
      <c r="L4" s="1" t="n">
        <v>1</v>
      </c>
      <c r="M4" s="1" t="n">
        <v>1</v>
      </c>
      <c r="N4" s="1" t="n">
        <v>2</v>
      </c>
      <c r="O4" s="1" t="n">
        <v>1</v>
      </c>
      <c r="P4" s="1" t="n">
        <v>3</v>
      </c>
    </row>
    <row r="5" customFormat="false" ht="15" hidden="false" customHeight="false" outlineLevel="0" collapsed="false">
      <c r="A5" s="2" t="s">
        <v>10</v>
      </c>
      <c r="B5" s="1" t="n">
        <v>15</v>
      </c>
      <c r="C5" s="1" t="n">
        <v>17</v>
      </c>
      <c r="D5" s="1" t="n">
        <v>22</v>
      </c>
      <c r="E5" s="1" t="n">
        <v>24</v>
      </c>
      <c r="F5" s="1" t="n">
        <v>27</v>
      </c>
      <c r="G5" s="1" t="n">
        <v>34</v>
      </c>
      <c r="H5" s="1" t="n">
        <v>42</v>
      </c>
      <c r="I5" s="1" t="n">
        <v>49</v>
      </c>
      <c r="J5" s="1" t="n">
        <v>53</v>
      </c>
      <c r="K5" s="1" t="n">
        <v>62</v>
      </c>
      <c r="L5" s="1" t="n">
        <v>61</v>
      </c>
      <c r="M5" s="1" t="n">
        <v>70</v>
      </c>
      <c r="N5" s="1" t="n">
        <v>57</v>
      </c>
      <c r="O5" s="1" t="n">
        <v>42</v>
      </c>
      <c r="P5" s="1" t="n">
        <v>40</v>
      </c>
    </row>
    <row r="6" customFormat="false" ht="15" hidden="false" customHeight="false" outlineLevel="0" collapsed="false">
      <c r="A6" s="2" t="s">
        <v>5</v>
      </c>
      <c r="B6" s="1" t="n">
        <v>15974</v>
      </c>
      <c r="C6" s="1" t="n">
        <v>15272</v>
      </c>
      <c r="D6" s="1" t="n">
        <v>14144</v>
      </c>
      <c r="E6" s="1" t="n">
        <v>15482</v>
      </c>
      <c r="F6" s="1" t="n">
        <v>14952</v>
      </c>
      <c r="G6" s="1" t="n">
        <v>14267</v>
      </c>
      <c r="H6" s="1" t="n">
        <v>13590</v>
      </c>
      <c r="I6" s="1" t="n">
        <v>14311</v>
      </c>
      <c r="J6" s="1" t="n">
        <v>13099</v>
      </c>
      <c r="K6" s="1" t="n">
        <v>12310</v>
      </c>
      <c r="L6" s="1" t="n">
        <v>12076</v>
      </c>
      <c r="M6" s="1" t="n">
        <v>11705</v>
      </c>
      <c r="N6" s="1" t="n">
        <v>11213</v>
      </c>
      <c r="O6" s="1" t="n">
        <v>11098</v>
      </c>
      <c r="P6" s="1" t="n">
        <v>10722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1" width="8.50510204081633"/>
    <col collapsed="false" hidden="false" max="6" min="2" style="0" width="8.36734693877551"/>
    <col collapsed="false" hidden="false" max="16" min="7" style="1" width="8.77551020408163"/>
    <col collapsed="false" hidden="false" max="1025" min="17" style="1" width="8.50510204081633"/>
  </cols>
  <sheetData>
    <row r="1" customFormat="fals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2" t="s">
        <v>1</v>
      </c>
      <c r="B2" s="1" t="n">
        <f aca="false">B5/B6</f>
        <v>0.00109778410245985</v>
      </c>
      <c r="C2" s="1" t="n">
        <f aca="false">C5/C6</f>
        <v>0.00123215499660095</v>
      </c>
      <c r="D2" s="1" t="n">
        <f aca="false">D5/D6</f>
        <v>0.00152740341419587</v>
      </c>
      <c r="E2" s="1" t="n">
        <f aca="false">E5/E6</f>
        <v>0.00161136580273251</v>
      </c>
      <c r="F2" s="1" t="n">
        <f aca="false">F5/F6</f>
        <v>0.00170888852966307</v>
      </c>
      <c r="G2" s="1" t="n">
        <f aca="false">G5/G6</f>
        <v>0.00187147636091422</v>
      </c>
      <c r="H2" s="1" t="n">
        <f aca="false">H5/H6</f>
        <v>0.0021415942425978</v>
      </c>
      <c r="I2" s="1" t="n">
        <f aca="false">I5/I6</f>
        <v>0.00218131262284865</v>
      </c>
      <c r="J2" s="1" t="n">
        <f aca="false">J5/J6</f>
        <v>0.00245429501627849</v>
      </c>
      <c r="K2" s="1" t="n">
        <f aca="false">K5/K6</f>
        <v>0.00273296540012736</v>
      </c>
      <c r="L2" s="1" t="n">
        <f aca="false">L5/L6</f>
        <v>0.00291068359483284</v>
      </c>
      <c r="M2" s="1" t="n">
        <f aca="false">M5/M6</f>
        <v>0.0028098235755005</v>
      </c>
      <c r="N2" s="1" t="n">
        <f aca="false">N5/N6</f>
        <v>0.00268358818103039</v>
      </c>
      <c r="O2" s="1" t="n">
        <f aca="false">O5/O6</f>
        <v>0.0028912770716273</v>
      </c>
      <c r="P2" s="1" t="n">
        <f aca="false">P5/P6</f>
        <v>0.00299970538607815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" customFormat="true" ht="15" hidden="false" customHeight="false" outlineLevel="0" collapsed="false">
      <c r="A3" s="2" t="s">
        <v>2</v>
      </c>
      <c r="G3" s="1" t="n">
        <v>54</v>
      </c>
      <c r="H3" s="1" t="n">
        <v>468</v>
      </c>
      <c r="I3" s="1" t="n">
        <v>570</v>
      </c>
      <c r="J3" s="1" t="n">
        <v>586</v>
      </c>
      <c r="K3" s="1" t="n">
        <v>575</v>
      </c>
      <c r="L3" s="1" t="n">
        <v>1161</v>
      </c>
      <c r="M3" s="1" t="n">
        <v>1144</v>
      </c>
      <c r="N3" s="1" t="n">
        <v>1152</v>
      </c>
      <c r="O3" s="1" t="n">
        <v>1241</v>
      </c>
      <c r="P3" s="1" t="n">
        <v>1266</v>
      </c>
    </row>
    <row r="4" s="1" customFormat="true" ht="15" hidden="false" customHeight="false" outlineLevel="0" collapsed="false">
      <c r="A4" s="2" t="s">
        <v>3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1</v>
      </c>
      <c r="L4" s="1" t="n">
        <v>0</v>
      </c>
      <c r="M4" s="1" t="n">
        <v>6</v>
      </c>
      <c r="N4" s="1" t="n">
        <v>16</v>
      </c>
      <c r="O4" s="1" t="n">
        <v>29</v>
      </c>
      <c r="P4" s="1" t="n">
        <v>41</v>
      </c>
    </row>
    <row r="5" customFormat="false" ht="15" hidden="false" customHeight="false" outlineLevel="0" collapsed="false">
      <c r="A5" s="2" t="s">
        <v>10</v>
      </c>
      <c r="B5" s="1" t="n">
        <v>54</v>
      </c>
      <c r="C5" s="1" t="n">
        <v>58</v>
      </c>
      <c r="D5" s="1" t="n">
        <v>68</v>
      </c>
      <c r="E5" s="1" t="n">
        <v>71</v>
      </c>
      <c r="F5" s="1" t="n">
        <v>74</v>
      </c>
      <c r="G5" s="1" t="n">
        <v>80</v>
      </c>
      <c r="H5" s="1" t="n">
        <v>86</v>
      </c>
      <c r="I5" s="1" t="n">
        <v>91</v>
      </c>
      <c r="J5" s="1" t="n">
        <v>98</v>
      </c>
      <c r="K5" s="1" t="n">
        <v>103</v>
      </c>
      <c r="L5" s="1" t="n">
        <v>105</v>
      </c>
      <c r="M5" s="1" t="n">
        <v>104</v>
      </c>
      <c r="N5" s="1" t="n">
        <v>96</v>
      </c>
      <c r="O5" s="1" t="n">
        <v>106</v>
      </c>
      <c r="P5" s="1" t="n">
        <v>112</v>
      </c>
    </row>
    <row r="6" customFormat="false" ht="15" hidden="false" customHeight="false" outlineLevel="0" collapsed="false">
      <c r="A6" s="2" t="s">
        <v>5</v>
      </c>
      <c r="B6" s="1" t="n">
        <v>49190</v>
      </c>
      <c r="C6" s="1" t="n">
        <v>47072</v>
      </c>
      <c r="D6" s="1" t="n">
        <v>44520</v>
      </c>
      <c r="E6" s="1" t="n">
        <v>44062</v>
      </c>
      <c r="F6" s="1" t="n">
        <v>43303</v>
      </c>
      <c r="G6" s="1" t="n">
        <v>42747</v>
      </c>
      <c r="H6" s="1" t="n">
        <v>40157</v>
      </c>
      <c r="I6" s="1" t="n">
        <v>41718</v>
      </c>
      <c r="J6" s="1" t="n">
        <v>39930</v>
      </c>
      <c r="K6" s="1" t="n">
        <v>37688</v>
      </c>
      <c r="L6" s="1" t="n">
        <v>36074</v>
      </c>
      <c r="M6" s="1" t="n">
        <v>37013</v>
      </c>
      <c r="N6" s="1" t="n">
        <v>35773</v>
      </c>
      <c r="O6" s="1" t="n">
        <v>36662</v>
      </c>
      <c r="P6" s="1" t="n">
        <v>37337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5"/>
  <cols>
    <col collapsed="false" hidden="false" max="1" min="1" style="2" width="13.6326530612245"/>
    <col collapsed="false" hidden="false" max="6" min="2" style="0" width="8.36734693877551"/>
    <col collapsed="false" hidden="false" max="16" min="7" style="1" width="8.77551020408163"/>
    <col collapsed="false" hidden="false" max="1025" min="17" style="1" width="8.50510204081633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0" t="n">
        <f aca="false">B5/B6</f>
        <v>0.00299737729486699</v>
      </c>
      <c r="C2" s="0" t="n">
        <f aca="false">C5/C6</f>
        <v>0.00292332741267022</v>
      </c>
      <c r="D2" s="0" t="n">
        <f aca="false">D5/D6</f>
        <v>0.00309798821999541</v>
      </c>
      <c r="E2" s="0" t="n">
        <f aca="false">E5/E6</f>
        <v>0.00342075256556442</v>
      </c>
      <c r="F2" s="0" t="n">
        <f aca="false">F5/F6</f>
        <v>0.0037279803359279</v>
      </c>
      <c r="G2" s="0" t="n">
        <f aca="false">G5/G6</f>
        <v>0.0039268075459477</v>
      </c>
      <c r="H2" s="0" t="n">
        <f aca="false">H5/H6</f>
        <v>0.00403383723662568</v>
      </c>
      <c r="I2" s="0" t="n">
        <f aca="false">I5/I6</f>
        <v>0.00404734631538755</v>
      </c>
      <c r="J2" s="0" t="n">
        <f aca="false">J5/J6</f>
        <v>0.00425647177185311</v>
      </c>
      <c r="K2" s="0" t="n">
        <f aca="false">K5/K6</f>
        <v>0.00458185420622472</v>
      </c>
      <c r="L2" s="0" t="n">
        <f aca="false">L5/L6</f>
        <v>0.00476407473383322</v>
      </c>
      <c r="M2" s="0" t="n">
        <f aca="false">M5/M6</f>
        <v>0.00476429287863591</v>
      </c>
      <c r="N2" s="0" t="n">
        <f aca="false">N5/N6</f>
        <v>0.00499807766243752</v>
      </c>
      <c r="O2" s="0" t="n">
        <f aca="false">O5/O6</f>
        <v>0.00533642691415313</v>
      </c>
      <c r="P2" s="0" t="n">
        <f aca="false">P5/P6</f>
        <v>0.00565818744559435</v>
      </c>
    </row>
    <row r="3" customFormat="false" ht="15" hidden="false" customHeight="false" outlineLevel="0" collapsed="false">
      <c r="A3" s="2" t="s">
        <v>2</v>
      </c>
      <c r="G3" s="0" t="n">
        <v>16</v>
      </c>
      <c r="H3" s="0" t="n">
        <v>3</v>
      </c>
      <c r="I3" s="0" t="n">
        <v>525</v>
      </c>
      <c r="J3" s="0" t="n">
        <v>639</v>
      </c>
      <c r="K3" s="0" t="n">
        <v>1</v>
      </c>
      <c r="L3" s="0" t="n">
        <v>708</v>
      </c>
      <c r="M3" s="0" t="n">
        <v>941</v>
      </c>
      <c r="N3" s="0" t="n">
        <v>977</v>
      </c>
      <c r="O3" s="0" t="n">
        <v>1269</v>
      </c>
      <c r="P3" s="0" t="n">
        <v>978</v>
      </c>
    </row>
    <row r="4" customFormat="false" ht="15" hidden="false" customHeight="false" outlineLevel="0" collapsed="false">
      <c r="A4" s="2" t="s">
        <v>3</v>
      </c>
      <c r="G4" s="0" t="n">
        <v>0</v>
      </c>
      <c r="H4" s="0" t="n">
        <v>0</v>
      </c>
      <c r="I4" s="0" t="n">
        <v>0</v>
      </c>
      <c r="J4" s="0" t="n">
        <v>1</v>
      </c>
      <c r="K4" s="0" t="n">
        <v>0</v>
      </c>
      <c r="L4" s="0" t="n">
        <v>3</v>
      </c>
      <c r="M4" s="0" t="n">
        <v>0</v>
      </c>
      <c r="N4" s="0" t="n">
        <v>1</v>
      </c>
      <c r="O4" s="0" t="n">
        <v>0</v>
      </c>
      <c r="P4" s="0" t="n">
        <v>2</v>
      </c>
    </row>
    <row r="5" customFormat="false" ht="15" hidden="false" customHeight="false" outlineLevel="0" collapsed="false">
      <c r="A5" s="2" t="s">
        <v>10</v>
      </c>
      <c r="B5" s="0" t="n">
        <v>80</v>
      </c>
      <c r="C5" s="0" t="n">
        <v>79</v>
      </c>
      <c r="D5" s="0" t="n">
        <v>81</v>
      </c>
      <c r="E5" s="0" t="n">
        <v>87</v>
      </c>
      <c r="F5" s="0" t="n">
        <v>91</v>
      </c>
      <c r="G5" s="0" t="n">
        <v>97</v>
      </c>
      <c r="H5" s="0" t="n">
        <v>103</v>
      </c>
      <c r="I5" s="0" t="n">
        <v>106</v>
      </c>
      <c r="J5" s="0" t="n">
        <v>110</v>
      </c>
      <c r="K5" s="0" t="n">
        <v>111</v>
      </c>
      <c r="L5" s="0" t="n">
        <v>115</v>
      </c>
      <c r="M5" s="0" t="n">
        <v>114</v>
      </c>
      <c r="N5" s="0" t="n">
        <v>117</v>
      </c>
      <c r="O5" s="0" t="n">
        <v>115</v>
      </c>
      <c r="P5" s="0" t="n">
        <v>117</v>
      </c>
    </row>
    <row r="6" customFormat="false" ht="15" hidden="false" customHeight="false" outlineLevel="0" collapsed="false">
      <c r="A6" s="2" t="s">
        <v>5</v>
      </c>
      <c r="B6" s="0" t="n">
        <v>26690</v>
      </c>
      <c r="C6" s="0" t="n">
        <v>27024</v>
      </c>
      <c r="D6" s="0" t="n">
        <v>26146</v>
      </c>
      <c r="E6" s="0" t="n">
        <v>25433</v>
      </c>
      <c r="F6" s="0" t="n">
        <v>24410</v>
      </c>
      <c r="G6" s="1" t="n">
        <v>24702</v>
      </c>
      <c r="H6" s="1" t="n">
        <v>25534</v>
      </c>
      <c r="I6" s="1" t="n">
        <v>26190</v>
      </c>
      <c r="J6" s="1" t="n">
        <v>25843</v>
      </c>
      <c r="K6" s="1" t="n">
        <v>24226</v>
      </c>
      <c r="L6" s="1" t="n">
        <v>24139</v>
      </c>
      <c r="M6" s="1" t="n">
        <v>23928</v>
      </c>
      <c r="N6" s="1" t="n">
        <v>23409</v>
      </c>
      <c r="O6" s="1" t="n">
        <v>21550</v>
      </c>
      <c r="P6" s="1" t="n">
        <v>20678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2" activeCellId="0" sqref="M42"/>
    </sheetView>
  </sheetViews>
  <sheetFormatPr defaultRowHeight="15"/>
  <cols>
    <col collapsed="false" hidden="false" max="1" min="1" style="2" width="10.8010204081633"/>
    <col collapsed="false" hidden="false" max="6" min="2" style="0" width="8.36734693877551"/>
    <col collapsed="false" hidden="false" max="16" min="7" style="1" width="8.77551020408163"/>
    <col collapsed="false" hidden="false" max="1025" min="17" style="1" width="10.8010204081633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0" t="n">
        <f aca="false">B5/B6</f>
        <v>0.000504911410997889</v>
      </c>
      <c r="C2" s="0" t="n">
        <f aca="false">C5/C6</f>
        <v>0.000605772143135304</v>
      </c>
      <c r="D2" s="0" t="n">
        <f aca="false">D5/D6</f>
        <v>0.000838075073882934</v>
      </c>
      <c r="E2" s="0" t="n">
        <f aca="false">E5/E6</f>
        <v>0.000858774528747477</v>
      </c>
      <c r="F2" s="0" t="n">
        <f aca="false">F5/F6</f>
        <v>0.00105170902716915</v>
      </c>
      <c r="G2" s="0" t="n">
        <f aca="false">G5/G6</f>
        <v>0.00112325571348339</v>
      </c>
      <c r="H2" s="0" t="n">
        <f aca="false">H5/H6</f>
        <v>0.00130281843053806</v>
      </c>
      <c r="I2" s="0" t="n">
        <f aca="false">I5/I6</f>
        <v>0.00141448600074885</v>
      </c>
      <c r="J2" s="0" t="n">
        <f aca="false">J5/J6</f>
        <v>0.00170248989146627</v>
      </c>
      <c r="K2" s="0" t="n">
        <f aca="false">K5/K6</f>
        <v>0.00194779898714453</v>
      </c>
      <c r="L2" s="0" t="n">
        <f aca="false">L5/L6</f>
        <v>0.00217202432667246</v>
      </c>
      <c r="M2" s="0" t="n">
        <f aca="false">M5/M6</f>
        <v>0.0024025860562642</v>
      </c>
      <c r="N2" s="0" t="n">
        <f aca="false">N5/N6</f>
        <v>0.00247725622517405</v>
      </c>
      <c r="O2" s="0" t="n">
        <f aca="false">O5/O6</f>
        <v>0.00271473075211393</v>
      </c>
      <c r="P2" s="0" t="n">
        <f aca="false">P5/P6</f>
        <v>0.00284634200578163</v>
      </c>
    </row>
    <row r="3" customFormat="false" ht="15" hidden="false" customHeight="false" outlineLevel="0" collapsed="false">
      <c r="A3" s="2" t="s">
        <v>2</v>
      </c>
      <c r="G3" s="1" t="n">
        <v>275</v>
      </c>
      <c r="H3" s="1" t="n">
        <v>286</v>
      </c>
      <c r="I3" s="1" t="n">
        <v>302</v>
      </c>
      <c r="J3" s="1" t="n">
        <v>242</v>
      </c>
      <c r="K3" s="1" t="n">
        <v>591</v>
      </c>
      <c r="L3" s="1" t="n">
        <v>677</v>
      </c>
      <c r="M3" s="1" t="n">
        <v>825</v>
      </c>
      <c r="N3" s="1" t="n">
        <v>888</v>
      </c>
      <c r="O3" s="1" t="n">
        <v>1051</v>
      </c>
      <c r="P3" s="1" t="n">
        <v>1069</v>
      </c>
    </row>
    <row r="4" customFormat="false" ht="15" hidden="false" customHeight="false" outlineLevel="0" collapsed="false">
      <c r="A4" s="2" t="s">
        <v>3</v>
      </c>
      <c r="G4" s="1" t="n">
        <v>0</v>
      </c>
      <c r="H4" s="1" t="n">
        <v>1</v>
      </c>
      <c r="I4" s="1" t="n">
        <v>1</v>
      </c>
      <c r="J4" s="1" t="n">
        <v>3</v>
      </c>
      <c r="K4" s="1" t="n">
        <v>3</v>
      </c>
      <c r="L4" s="1" t="n">
        <v>3</v>
      </c>
      <c r="M4" s="1" t="n">
        <v>4</v>
      </c>
      <c r="N4" s="1" t="n">
        <v>8</v>
      </c>
      <c r="O4" s="1" t="n">
        <v>7</v>
      </c>
      <c r="P4" s="1" t="n">
        <v>12</v>
      </c>
    </row>
    <row r="5" customFormat="false" ht="15" hidden="false" customHeight="false" outlineLevel="0" collapsed="false">
      <c r="A5" s="2" t="s">
        <v>10</v>
      </c>
      <c r="B5" s="0" t="n">
        <v>11</v>
      </c>
      <c r="C5" s="0" t="n">
        <v>14</v>
      </c>
      <c r="D5" s="0" t="n">
        <v>19</v>
      </c>
      <c r="E5" s="0" t="n">
        <v>20</v>
      </c>
      <c r="F5" s="0" t="n">
        <v>24</v>
      </c>
      <c r="G5" s="1" t="n">
        <v>26</v>
      </c>
      <c r="H5" s="1" t="n">
        <v>30</v>
      </c>
      <c r="I5" s="1" t="n">
        <v>34</v>
      </c>
      <c r="J5" s="1" t="n">
        <v>40</v>
      </c>
      <c r="K5" s="1" t="n">
        <v>45</v>
      </c>
      <c r="L5" s="1" t="n">
        <v>50</v>
      </c>
      <c r="M5" s="1" t="n">
        <v>55</v>
      </c>
      <c r="N5" s="1" t="n">
        <v>58</v>
      </c>
      <c r="O5" s="1" t="n">
        <v>61</v>
      </c>
      <c r="P5" s="1" t="n">
        <v>64</v>
      </c>
    </row>
    <row r="6" customFormat="false" ht="15" hidden="false" customHeight="false" outlineLevel="0" collapsed="false">
      <c r="A6" s="2" t="s">
        <v>5</v>
      </c>
      <c r="B6" s="0" t="n">
        <v>21786</v>
      </c>
      <c r="C6" s="0" t="n">
        <v>23111</v>
      </c>
      <c r="D6" s="0" t="n">
        <v>22671</v>
      </c>
      <c r="E6" s="0" t="n">
        <v>23289</v>
      </c>
      <c r="F6" s="0" t="n">
        <v>22820</v>
      </c>
      <c r="G6" s="1" t="n">
        <v>23147</v>
      </c>
      <c r="H6" s="1" t="n">
        <v>23027</v>
      </c>
      <c r="I6" s="1" t="n">
        <v>24037</v>
      </c>
      <c r="J6" s="1" t="n">
        <v>23495</v>
      </c>
      <c r="K6" s="1" t="n">
        <v>23103</v>
      </c>
      <c r="L6" s="1" t="n">
        <v>23020</v>
      </c>
      <c r="M6" s="1" t="n">
        <v>22892</v>
      </c>
      <c r="N6" s="1" t="n">
        <v>23413</v>
      </c>
      <c r="O6" s="1" t="n">
        <v>22470</v>
      </c>
      <c r="P6" s="1" t="n">
        <v>22485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2" width="13.0918367346939"/>
    <col collapsed="false" hidden="false" max="1025" min="2" style="1" width="8.5051020408163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0.00220426157237325</v>
      </c>
      <c r="C2" s="1" t="n">
        <f aca="false">C5/C6</f>
        <v>0.00272980831998101</v>
      </c>
      <c r="D2" s="1" t="n">
        <f aca="false">D5/D6</f>
        <v>0.00284934828735981</v>
      </c>
      <c r="E2" s="1" t="n">
        <f aca="false">E5/E6</f>
        <v>0.00265460030165912</v>
      </c>
      <c r="F2" s="1" t="n">
        <f aca="false">F5/F6</f>
        <v>0.00302643082924205</v>
      </c>
      <c r="G2" s="1" t="n">
        <f aca="false">G5/G6</f>
        <v>0.00293584858517084</v>
      </c>
      <c r="H2" s="1" t="n">
        <f aca="false">H5/H6</f>
        <v>0.00287742183004028</v>
      </c>
      <c r="I2" s="1" t="n">
        <f aca="false">I5/I6</f>
        <v>0.00304298212248003</v>
      </c>
      <c r="J2" s="1" t="n">
        <f aca="false">J5/J6</f>
        <v>0.00315537044048971</v>
      </c>
      <c r="K2" s="1" t="n">
        <f aca="false">K5/K6</f>
        <v>0.00325913171811585</v>
      </c>
      <c r="L2" s="1" t="n">
        <f aca="false">L5/L6</f>
        <v>0.00345303867403315</v>
      </c>
      <c r="M2" s="1" t="n">
        <f aca="false">M5/M6</f>
        <v>0.00325452870739945</v>
      </c>
      <c r="N2" s="1" t="n">
        <f aca="false">N5/N6</f>
        <v>0.00331187902268325</v>
      </c>
      <c r="O2" s="1" t="n">
        <f aca="false">O5/O6</f>
        <v>0.00335967149878679</v>
      </c>
      <c r="P2" s="1" t="n">
        <f aca="false">P5/P6</f>
        <v>0.00374870734229576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0"/>
      <c r="H3" s="0"/>
      <c r="I3" s="0"/>
      <c r="J3" s="0"/>
      <c r="K3" s="1" t="n">
        <v>83</v>
      </c>
      <c r="L3" s="1" t="n">
        <v>116</v>
      </c>
      <c r="M3" s="1" t="n">
        <v>646</v>
      </c>
      <c r="N3" s="1" t="n">
        <v>545</v>
      </c>
      <c r="O3" s="1" t="n">
        <v>618</v>
      </c>
      <c r="P3" s="1" t="n">
        <v>429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0"/>
      <c r="H4" s="0"/>
      <c r="I4" s="0"/>
      <c r="J4" s="0"/>
      <c r="K4" s="1" t="n">
        <v>1</v>
      </c>
      <c r="L4" s="1" t="n">
        <v>0</v>
      </c>
      <c r="M4" s="1" t="n">
        <v>2</v>
      </c>
      <c r="N4" s="1" t="n">
        <v>5</v>
      </c>
      <c r="O4" s="1" t="n">
        <v>6</v>
      </c>
      <c r="P4" s="1" t="n">
        <v>4</v>
      </c>
    </row>
    <row r="5" customFormat="false" ht="15" hidden="false" customHeight="false" outlineLevel="0" collapsed="false">
      <c r="A5" s="2" t="s">
        <v>10</v>
      </c>
      <c r="B5" s="1" t="n">
        <v>42</v>
      </c>
      <c r="C5" s="1" t="n">
        <v>46</v>
      </c>
      <c r="D5" s="1" t="n">
        <v>47</v>
      </c>
      <c r="E5" s="1" t="n">
        <v>44</v>
      </c>
      <c r="F5" s="1" t="n">
        <v>45</v>
      </c>
      <c r="G5" s="1" t="n">
        <v>47</v>
      </c>
      <c r="H5" s="1" t="n">
        <v>45</v>
      </c>
      <c r="I5" s="1" t="n">
        <v>48</v>
      </c>
      <c r="J5" s="1" t="n">
        <v>50</v>
      </c>
      <c r="K5" s="1" t="n">
        <v>53</v>
      </c>
      <c r="L5" s="1" t="n">
        <v>55</v>
      </c>
      <c r="M5" s="1" t="n">
        <v>53</v>
      </c>
      <c r="N5" s="1" t="n">
        <v>53</v>
      </c>
      <c r="O5" s="1" t="n">
        <v>54</v>
      </c>
      <c r="P5" s="1" t="n">
        <v>58</v>
      </c>
    </row>
    <row r="6" customFormat="false" ht="15" hidden="false" customHeight="false" outlineLevel="0" collapsed="false">
      <c r="A6" s="2" t="s">
        <v>5</v>
      </c>
      <c r="B6" s="1" t="n">
        <v>19054</v>
      </c>
      <c r="C6" s="1" t="n">
        <v>16851</v>
      </c>
      <c r="D6" s="1" t="n">
        <v>16495</v>
      </c>
      <c r="E6" s="1" t="n">
        <v>16575</v>
      </c>
      <c r="F6" s="1" t="n">
        <v>14869</v>
      </c>
      <c r="G6" s="1" t="n">
        <v>16009</v>
      </c>
      <c r="H6" s="1" t="n">
        <v>15639</v>
      </c>
      <c r="I6" s="1" t="n">
        <v>15774</v>
      </c>
      <c r="J6" s="1" t="n">
        <v>15846</v>
      </c>
      <c r="K6" s="1" t="n">
        <v>16262</v>
      </c>
      <c r="L6" s="1" t="n">
        <v>15928</v>
      </c>
      <c r="M6" s="1" t="n">
        <v>16285</v>
      </c>
      <c r="N6" s="1" t="n">
        <v>16003</v>
      </c>
      <c r="O6" s="1" t="n">
        <v>16073</v>
      </c>
      <c r="P6" s="1" t="n">
        <v>15472</v>
      </c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0"/>
    </row>
    <row r="9" customFormat="false" ht="15" hidden="false" customHeight="false" outlineLevel="0" collapsed="false">
      <c r="A9" s="0"/>
    </row>
    <row r="10" customFormat="false" ht="15" hidden="false" customHeight="false" outlineLevel="0" collapsed="false">
      <c r="A10" s="1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"/>
  <cols>
    <col collapsed="false" hidden="false" max="1" min="1" style="2" width="8.77551020408163"/>
    <col collapsed="false" hidden="false" max="1025" min="2" style="1" width="8.7755102040816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</v>
      </c>
      <c r="C2" s="1" t="n">
        <f aca="false">C5/C6</f>
        <v>0</v>
      </c>
      <c r="D2" s="1" t="n">
        <f aca="false">D5/D6</f>
        <v>0</v>
      </c>
      <c r="E2" s="1" t="n">
        <f aca="false">E5/E6</f>
        <v>0</v>
      </c>
      <c r="F2" s="1" t="n">
        <f aca="false">F5/F6</f>
        <v>0</v>
      </c>
      <c r="G2" s="1" t="n">
        <f aca="false">G5/G6</f>
        <v>6.41190048730444E-005</v>
      </c>
      <c r="H2" s="1" t="n">
        <f aca="false">H5/H6</f>
        <v>0.000223239200803661</v>
      </c>
      <c r="I2" s="1" t="n">
        <f aca="false">I5/I6</f>
        <v>0.000433933608157952</v>
      </c>
      <c r="J2" s="1" t="n">
        <f aca="false">J5/J6</f>
        <v>0.000419067574646412</v>
      </c>
      <c r="K2" s="1" t="n">
        <f aca="false">K5/K6</f>
        <v>0.000441631090828794</v>
      </c>
      <c r="L2" s="1" t="n">
        <f aca="false">L5/L6</f>
        <v>0.000514692120531537</v>
      </c>
      <c r="M2" s="1" t="n">
        <f aca="false">M5/M6</f>
        <v>0.00060182398963011</v>
      </c>
      <c r="N2" s="1" t="n">
        <f aca="false">N5/N6</f>
        <v>0.000784024350873957</v>
      </c>
      <c r="O2" s="1" t="n">
        <f aca="false">O5/O6</f>
        <v>0.000992157233298687</v>
      </c>
      <c r="P2" s="1" t="n">
        <f aca="false">P5/P6</f>
        <v>0.00126115185202485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0"/>
      <c r="H3" s="0"/>
      <c r="I3" s="0"/>
      <c r="J3" s="1" t="n">
        <v>41</v>
      </c>
      <c r="K3" s="1" t="n">
        <v>68</v>
      </c>
      <c r="L3" s="1" t="n">
        <v>121</v>
      </c>
      <c r="M3" s="1" t="n">
        <v>174</v>
      </c>
      <c r="N3" s="1" t="n">
        <v>225</v>
      </c>
      <c r="O3" s="1" t="n">
        <v>271</v>
      </c>
      <c r="P3" s="1" t="n">
        <v>277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0"/>
      <c r="H4" s="0"/>
      <c r="I4" s="0"/>
      <c r="J4" s="1" t="n">
        <v>9.84</v>
      </c>
      <c r="K4" s="1" t="n">
        <v>23.12</v>
      </c>
      <c r="L4" s="1" t="n">
        <v>41.14</v>
      </c>
      <c r="M4" s="1" t="n">
        <v>76.56</v>
      </c>
      <c r="N4" s="1" t="n">
        <v>114.75</v>
      </c>
      <c r="O4" s="1" t="n">
        <v>162.6</v>
      </c>
      <c r="P4" s="1" t="n">
        <v>157.89</v>
      </c>
    </row>
    <row r="5" customFormat="false" ht="15" hidden="false" customHeight="false" outlineLevel="0" collapsed="false">
      <c r="A5" s="2" t="s">
        <v>10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1</v>
      </c>
      <c r="H5" s="1" t="n">
        <v>4</v>
      </c>
      <c r="I5" s="1" t="n">
        <v>8</v>
      </c>
      <c r="J5" s="1" t="n">
        <v>8</v>
      </c>
      <c r="K5" s="1" t="n">
        <v>9</v>
      </c>
      <c r="L5" s="1" t="n">
        <v>11</v>
      </c>
      <c r="M5" s="1" t="n">
        <v>13</v>
      </c>
      <c r="N5" s="1" t="n">
        <v>17</v>
      </c>
      <c r="O5" s="1" t="n">
        <v>21</v>
      </c>
      <c r="P5" s="1" t="n">
        <v>27</v>
      </c>
    </row>
    <row r="6" customFormat="false" ht="15" hidden="false" customHeight="false" outlineLevel="0" collapsed="false">
      <c r="A6" s="2" t="s">
        <v>5</v>
      </c>
      <c r="B6" s="1" t="n">
        <v>14924</v>
      </c>
      <c r="C6" s="1" t="n">
        <v>14185</v>
      </c>
      <c r="D6" s="1" t="n">
        <v>14955</v>
      </c>
      <c r="E6" s="1" t="n">
        <v>15197</v>
      </c>
      <c r="F6" s="1" t="n">
        <v>14845</v>
      </c>
      <c r="G6" s="1" t="n">
        <v>15596</v>
      </c>
      <c r="H6" s="1" t="n">
        <v>17918</v>
      </c>
      <c r="I6" s="1" t="n">
        <v>18436</v>
      </c>
      <c r="J6" s="1" t="n">
        <v>19090</v>
      </c>
      <c r="K6" s="1" t="n">
        <v>20379</v>
      </c>
      <c r="L6" s="1" t="n">
        <v>21372</v>
      </c>
      <c r="M6" s="1" t="n">
        <v>21601</v>
      </c>
      <c r="N6" s="1" t="n">
        <v>21683</v>
      </c>
      <c r="O6" s="1" t="n">
        <v>21166</v>
      </c>
      <c r="P6" s="1" t="n">
        <v>21409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1" activeCellId="0" sqref="B1"/>
    </sheetView>
  </sheetViews>
  <sheetFormatPr defaultRowHeight="12.75"/>
  <sheetData>
    <row r="1" s="1" customFormat="true" ht="1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</row>
    <row r="2" s="1" customFormat="true" ht="15" hidden="false" customHeight="false" outlineLevel="0" collapsed="false">
      <c r="A2" s="1" t="s">
        <v>1</v>
      </c>
      <c r="B2" s="1" t="n">
        <v>0.00197718004695803</v>
      </c>
      <c r="C2" s="1" t="n">
        <v>0.00218990166101975</v>
      </c>
      <c r="D2" s="1" t="n">
        <v>0.00240489724529952</v>
      </c>
      <c r="E2" s="1" t="n">
        <v>0.00261687217244744</v>
      </c>
      <c r="F2" s="1" t="n">
        <v>0.00269190691212226</v>
      </c>
      <c r="G2" s="1" t="n">
        <v>0.00284835880278506</v>
      </c>
      <c r="H2" s="1" t="n">
        <v>0.0029876420261645</v>
      </c>
      <c r="I2" s="1" t="n">
        <v>0.00333068204414397</v>
      </c>
    </row>
    <row r="3" customFormat="false" ht="15" hidden="false" customHeight="false" outlineLevel="0" collapsed="false">
      <c r="A3" s="1" t="s">
        <v>2</v>
      </c>
      <c r="B3" s="0" t="n">
        <v>4696</v>
      </c>
      <c r="C3" s="0" t="n">
        <v>4158</v>
      </c>
      <c r="D3" s="0" t="n">
        <v>3732</v>
      </c>
      <c r="E3" s="0" t="n">
        <v>3745</v>
      </c>
      <c r="F3" s="1" t="n">
        <v>3286</v>
      </c>
      <c r="G3" s="1" t="n">
        <v>3039</v>
      </c>
      <c r="H3" s="1" t="n">
        <v>2503</v>
      </c>
      <c r="I3" s="1" t="n">
        <v>1173</v>
      </c>
    </row>
    <row r="4" customFormat="false" ht="15" hidden="false" customHeight="false" outlineLevel="0" collapsed="false">
      <c r="A4" s="1" t="s">
        <v>3</v>
      </c>
      <c r="B4" s="0" t="n">
        <f aca="false">0.01*B3</f>
        <v>46.96</v>
      </c>
      <c r="C4" s="0" t="n">
        <f aca="false">0.01*C3</f>
        <v>41.58</v>
      </c>
      <c r="D4" s="0" t="n">
        <f aca="false">0.02*D3</f>
        <v>74.64</v>
      </c>
      <c r="E4" s="0" t="n">
        <f aca="false">0.05*E3</f>
        <v>187.25</v>
      </c>
      <c r="F4" s="1" t="n">
        <f aca="false">0.05*F3</f>
        <v>164.3</v>
      </c>
      <c r="G4" s="1" t="n">
        <f aca="false">0.05*G3</f>
        <v>151.95</v>
      </c>
      <c r="H4" s="1" t="n">
        <f aca="false">0.07*H3</f>
        <v>175.21</v>
      </c>
      <c r="I4" s="1" t="n">
        <f aca="false">0.1*I3</f>
        <v>117.3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2" width="8.50510204081633"/>
    <col collapsed="false" hidden="false" max="5" min="2" style="0" width="8.36734693877551"/>
    <col collapsed="false" hidden="false" max="6" min="6" style="0" width="8.50510204081633"/>
    <col collapsed="false" hidden="false" max="16" min="7" style="1" width="8.77551020408163"/>
    <col collapsed="false" hidden="false" max="1025" min="17" style="1" width="8.50510204081633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G2" s="0"/>
      <c r="H2" s="0"/>
      <c r="I2" s="0"/>
      <c r="J2" s="0"/>
      <c r="K2" s="0"/>
      <c r="L2" s="0"/>
      <c r="M2" s="0"/>
      <c r="N2" s="0"/>
      <c r="O2" s="0"/>
      <c r="P2" s="0"/>
    </row>
    <row r="3" customFormat="false" ht="15" hidden="false" customHeight="false" outlineLevel="0" collapsed="false">
      <c r="A3" s="2" t="s">
        <v>2</v>
      </c>
      <c r="G3" s="0" t="n">
        <v>21</v>
      </c>
      <c r="H3" s="0" t="n">
        <v>12</v>
      </c>
      <c r="I3" s="0" t="n">
        <v>26</v>
      </c>
      <c r="J3" s="0" t="n">
        <v>24</v>
      </c>
      <c r="K3" s="0" t="n">
        <v>26</v>
      </c>
      <c r="L3" s="0" t="n">
        <v>13</v>
      </c>
      <c r="M3" s="0"/>
      <c r="N3" s="0"/>
      <c r="O3" s="0"/>
      <c r="P3" s="0"/>
    </row>
    <row r="4" customFormat="false" ht="15" hidden="false" customHeight="false" outlineLevel="0" collapsed="false">
      <c r="A4" s="2" t="s">
        <v>3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/>
      <c r="N4" s="0"/>
      <c r="O4" s="0"/>
      <c r="P4" s="0"/>
    </row>
    <row r="5" customFormat="false" ht="15" hidden="false" customHeight="false" outlineLevel="0" collapsed="false">
      <c r="A5" s="2" t="s">
        <v>10</v>
      </c>
      <c r="G5" s="1" t="n">
        <v>0.0191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0.0237</v>
      </c>
      <c r="M5" s="1" t="n">
        <v>0.0335</v>
      </c>
      <c r="N5" s="1" t="n">
        <v>0.0334</v>
      </c>
      <c r="O5" s="1" t="n">
        <v>0.037</v>
      </c>
      <c r="P5" s="1" t="n">
        <v>0</v>
      </c>
    </row>
    <row r="6" customFormat="false" ht="15" hidden="false" customHeight="false" outlineLevel="0" collapsed="false">
      <c r="A6" s="2" t="s">
        <v>5</v>
      </c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1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025" min="1" style="1" width="8.50510204081633"/>
  </cols>
  <sheetData>
    <row r="1" customFormat="false" ht="1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5" hidden="false" customHeight="false" outlineLevel="0" collapsed="false">
      <c r="A2" s="1" t="s">
        <v>10</v>
      </c>
      <c r="B2" s="0"/>
      <c r="C2" s="0"/>
      <c r="D2" s="0" t="n">
        <v>0</v>
      </c>
      <c r="E2" s="0" t="n">
        <v>0.0002</v>
      </c>
      <c r="F2" s="0" t="n">
        <v>0.0002</v>
      </c>
      <c r="G2" s="0" t="n">
        <v>0.0064</v>
      </c>
      <c r="H2" s="0" t="n">
        <v>0.0046</v>
      </c>
      <c r="I2" s="0" t="n">
        <v>0</v>
      </c>
      <c r="J2" s="0" t="n">
        <v>0.0028</v>
      </c>
      <c r="K2" s="0" t="n">
        <v>0.0008</v>
      </c>
    </row>
    <row r="3" customFormat="false" ht="15" hidden="false" customHeight="false" outlineLevel="0" collapsed="false">
      <c r="A3" s="1" t="s">
        <v>2</v>
      </c>
      <c r="B3" s="0" t="n">
        <v>18</v>
      </c>
      <c r="C3" s="0" t="n">
        <v>32</v>
      </c>
      <c r="D3" s="0" t="n">
        <v>28</v>
      </c>
      <c r="E3" s="0" t="n">
        <v>36</v>
      </c>
      <c r="F3" s="0" t="n">
        <v>38</v>
      </c>
      <c r="G3" s="0" t="n">
        <v>57</v>
      </c>
      <c r="H3" s="0" t="n">
        <v>52</v>
      </c>
      <c r="I3" s="0" t="n">
        <v>57</v>
      </c>
      <c r="J3" s="0" t="n">
        <v>69</v>
      </c>
      <c r="K3" s="0" t="n">
        <v>101</v>
      </c>
    </row>
    <row r="4" customFormat="false" ht="15" hidden="false" customHeight="false" outlineLevel="0" collapsed="false">
      <c r="A4" s="1" t="s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3</v>
      </c>
      <c r="I4" s="0" t="n">
        <v>4</v>
      </c>
      <c r="J4" s="0" t="n">
        <v>10</v>
      </c>
      <c r="K4" s="0" t="n">
        <v>14</v>
      </c>
    </row>
    <row r="5" customFormat="false" ht="15" hidden="false" customHeight="false" outlineLevel="0" collapsed="false">
      <c r="A5" s="0"/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1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/>
  <cols>
    <col collapsed="false" hidden="false" max="1" min="1" style="2" width="20.1122448979592"/>
    <col collapsed="false" hidden="false" max="8" min="2" style="1" width="9.04591836734694"/>
    <col collapsed="false" hidden="false" max="9" min="9" style="1" width="11.2040816326531"/>
    <col collapsed="false" hidden="false" max="16" min="10" style="1" width="9.04591836734694"/>
    <col collapsed="false" hidden="false" max="1025" min="17" style="1" width="8.5051020408163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0.000393793809561314</v>
      </c>
      <c r="C2" s="1" t="n">
        <f aca="false">C5/C6</f>
        <v>0.000476152686294738</v>
      </c>
      <c r="D2" s="1" t="n">
        <f aca="false">D5/D6</f>
        <v>0.000594782904239952</v>
      </c>
      <c r="E2" s="1" t="n">
        <f aca="false">E5/E6</f>
        <v>0.0011671335200747</v>
      </c>
      <c r="F2" s="1" t="n">
        <f aca="false">F5/F6</f>
        <v>0.00165725047080979</v>
      </c>
      <c r="G2" s="1" t="n">
        <f aca="false">G5/G6</f>
        <v>0.000732113144758735</v>
      </c>
      <c r="H2" s="1" t="n">
        <f aca="false">H5/H6</f>
        <v>0.0004516711833785</v>
      </c>
      <c r="I2" s="1" t="n">
        <f aca="false">I5/I6</f>
        <v>7.72525557720535E-005</v>
      </c>
      <c r="J2" s="1" t="n">
        <f aca="false">J5/J6</f>
        <v>0.000594883997620464</v>
      </c>
      <c r="K2" s="1" t="n">
        <f aca="false">K5/K6</f>
        <v>0.000657981313330701</v>
      </c>
      <c r="L2" s="1" t="n">
        <f aca="false">L5/L6</f>
        <v>0.000625043405792069</v>
      </c>
      <c r="M2" s="1" t="n">
        <f aca="false">M5/M6</f>
        <v>0.000801282051282051</v>
      </c>
      <c r="N2" s="1" t="n">
        <f aca="false">N5/N6</f>
        <v>0.000779312787814382</v>
      </c>
      <c r="O2" s="1" t="n">
        <f aca="false">O5/O6</f>
        <v>0.000829818131526174</v>
      </c>
      <c r="P2" s="1" t="n">
        <f aca="false">P5/P6</f>
        <v>0.00121728545343883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30</v>
      </c>
      <c r="H3" s="1" t="n">
        <v>47</v>
      </c>
      <c r="I3" s="1" t="n">
        <v>27</v>
      </c>
      <c r="J3" s="1" t="n">
        <v>45</v>
      </c>
      <c r="K3" s="1" t="n">
        <v>88</v>
      </c>
      <c r="L3" s="1" t="n">
        <v>126</v>
      </c>
      <c r="M3" s="1" t="n">
        <v>116</v>
      </c>
      <c r="N3" s="1" t="n">
        <v>108</v>
      </c>
      <c r="O3" s="1" t="n">
        <v>129</v>
      </c>
      <c r="P3" s="1" t="n">
        <v>139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0</v>
      </c>
      <c r="H4" s="1" t="n">
        <v>0</v>
      </c>
      <c r="I4" s="1" t="n">
        <v>0</v>
      </c>
      <c r="J4" s="1" t="n">
        <v>0</v>
      </c>
      <c r="K4" s="1" t="n">
        <v>1</v>
      </c>
      <c r="L4" s="1" t="n">
        <v>0</v>
      </c>
      <c r="M4" s="1" t="n">
        <v>0</v>
      </c>
      <c r="N4" s="1" t="n">
        <v>2</v>
      </c>
      <c r="O4" s="1" t="n">
        <v>0</v>
      </c>
      <c r="P4" s="1" t="n">
        <v>10</v>
      </c>
    </row>
    <row r="5" customFormat="false" ht="15" hidden="false" customHeight="false" outlineLevel="0" collapsed="false">
      <c r="A5" s="2" t="s">
        <v>10</v>
      </c>
      <c r="B5" s="1" t="n">
        <v>5</v>
      </c>
      <c r="C5" s="1" t="n">
        <v>6</v>
      </c>
      <c r="D5" s="1" t="n">
        <v>7</v>
      </c>
      <c r="E5" s="1" t="n">
        <v>15</v>
      </c>
      <c r="F5" s="1" t="n">
        <v>22</v>
      </c>
      <c r="G5" s="1" t="n">
        <v>11</v>
      </c>
      <c r="H5" s="1" t="n">
        <v>7</v>
      </c>
      <c r="I5" s="1" t="n">
        <v>9</v>
      </c>
      <c r="J5" s="1" t="n">
        <v>10</v>
      </c>
      <c r="K5" s="1" t="n">
        <v>10</v>
      </c>
      <c r="L5" s="1" t="n">
        <v>9</v>
      </c>
      <c r="M5" s="1" t="n">
        <v>12</v>
      </c>
      <c r="N5" s="1" t="n">
        <v>11</v>
      </c>
      <c r="O5" s="1" t="n">
        <v>12</v>
      </c>
      <c r="P5" s="1" t="n">
        <v>18</v>
      </c>
    </row>
    <row r="6" customFormat="false" ht="15" hidden="false" customHeight="false" outlineLevel="0" collapsed="false">
      <c r="A6" s="2" t="s">
        <v>12</v>
      </c>
      <c r="B6" s="1" t="n">
        <v>12697</v>
      </c>
      <c r="C6" s="1" t="n">
        <v>12601</v>
      </c>
      <c r="D6" s="1" t="n">
        <v>11769</v>
      </c>
      <c r="E6" s="1" t="n">
        <v>12852</v>
      </c>
      <c r="F6" s="1" t="n">
        <v>13275</v>
      </c>
      <c r="G6" s="1" t="n">
        <v>15025</v>
      </c>
      <c r="H6" s="1" t="n">
        <v>15498</v>
      </c>
      <c r="I6" s="1" t="n">
        <v>116501</v>
      </c>
      <c r="J6" s="1" t="n">
        <v>16810</v>
      </c>
      <c r="K6" s="1" t="n">
        <v>15198</v>
      </c>
      <c r="L6" s="1" t="n">
        <v>14399</v>
      </c>
      <c r="M6" s="1" t="n">
        <v>14976</v>
      </c>
      <c r="N6" s="1" t="n">
        <v>14115</v>
      </c>
      <c r="O6" s="1" t="n">
        <v>14461</v>
      </c>
      <c r="P6" s="1" t="n">
        <v>14787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5"/>
  <cols>
    <col collapsed="false" hidden="false" max="1" min="1" style="1" width="18.4948979591837"/>
    <col collapsed="false" hidden="false" max="16" min="2" style="1" width="8.77551020408163"/>
    <col collapsed="false" hidden="false" max="1025" min="17" style="1" width="8.5051020408163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f aca="false">G5/G6</f>
        <v>0.00111312091275915</v>
      </c>
      <c r="H2" s="1" t="n">
        <f aca="false">H5/H6</f>
        <v>0.00130654907724971</v>
      </c>
      <c r="I2" s="1" t="n">
        <f aca="false">I5/I6</f>
        <v>0.00174537475689423</v>
      </c>
      <c r="J2" s="1" t="n">
        <f aca="false">J5/J6</f>
        <v>0.00194001677852349</v>
      </c>
      <c r="K2" s="1" t="n">
        <f aca="false">K5/K6</f>
        <v>0.0023734646650448</v>
      </c>
      <c r="L2" s="1" t="n">
        <f aca="false">L5/L6</f>
        <v>0.00273519496215253</v>
      </c>
      <c r="M2" s="1" t="n">
        <f aca="false">M5/M6</f>
        <v>0.00301165379075553</v>
      </c>
      <c r="N2" s="1" t="n">
        <f aca="false">N5/N6</f>
        <v>0.00343902606781759</v>
      </c>
      <c r="O2" s="1" t="n">
        <f aca="false">O5/O6</f>
        <v>0.00335899230230931</v>
      </c>
      <c r="P2" s="1" t="n">
        <f aca="false">P5/P6</f>
        <v>0.00383193277310924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0"/>
      <c r="H3" s="0"/>
      <c r="I3" s="0"/>
      <c r="J3" s="0"/>
      <c r="K3" s="0"/>
      <c r="L3" s="1" t="n">
        <v>279</v>
      </c>
      <c r="M3" s="1" t="n">
        <v>299</v>
      </c>
      <c r="N3" s="1" t="n">
        <v>331</v>
      </c>
      <c r="O3" s="1" t="n">
        <v>376</v>
      </c>
      <c r="P3" s="1" t="n">
        <v>334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0"/>
      <c r="H4" s="0"/>
      <c r="I4" s="0"/>
      <c r="J4" s="0"/>
      <c r="K4" s="0"/>
      <c r="L4" s="1" t="n">
        <v>19</v>
      </c>
      <c r="M4" s="1" t="n">
        <v>1</v>
      </c>
      <c r="N4" s="1" t="n">
        <v>2</v>
      </c>
      <c r="O4" s="1" t="n">
        <v>5</v>
      </c>
      <c r="P4" s="1" t="n">
        <v>7</v>
      </c>
    </row>
    <row r="5" customFormat="false" ht="15" hidden="false" customHeight="false" outlineLevel="0" collapsed="false">
      <c r="A5" s="2" t="s">
        <v>10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24</v>
      </c>
      <c r="H5" s="1" t="n">
        <v>24</v>
      </c>
      <c r="I5" s="1" t="n">
        <v>35</v>
      </c>
      <c r="J5" s="1" t="n">
        <v>37</v>
      </c>
      <c r="K5" s="1" t="n">
        <v>40</v>
      </c>
      <c r="L5" s="1" t="n">
        <v>43</v>
      </c>
      <c r="M5" s="1" t="n">
        <v>46</v>
      </c>
      <c r="N5" s="1" t="n">
        <v>50</v>
      </c>
      <c r="O5" s="1" t="n">
        <v>48</v>
      </c>
      <c r="P5" s="1" t="n">
        <v>57</v>
      </c>
    </row>
    <row r="6" customFormat="false" ht="15" hidden="false" customHeight="false" outlineLevel="0" collapsed="false">
      <c r="A6" s="2" t="s">
        <v>12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21561</v>
      </c>
      <c r="H6" s="1" t="n">
        <v>18369</v>
      </c>
      <c r="I6" s="1" t="n">
        <v>20053</v>
      </c>
      <c r="J6" s="1" t="n">
        <v>19072</v>
      </c>
      <c r="K6" s="1" t="n">
        <v>16853</v>
      </c>
      <c r="L6" s="1" t="n">
        <v>15721</v>
      </c>
      <c r="M6" s="1" t="n">
        <v>15274</v>
      </c>
      <c r="N6" s="1" t="n">
        <v>14539</v>
      </c>
      <c r="O6" s="1" t="n">
        <v>14290</v>
      </c>
      <c r="P6" s="1" t="n">
        <v>14875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5"/>
  <cols>
    <col collapsed="false" hidden="false" max="1025" min="1" style="1" width="8.50510204081633"/>
  </cols>
  <sheetData>
    <row r="1" customFormat="false" ht="1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5" hidden="false" customHeight="false" outlineLevel="0" collapsed="false">
      <c r="A2" s="1" t="s">
        <v>10</v>
      </c>
      <c r="B2" s="0"/>
      <c r="C2" s="1" t="n">
        <v>0.049</v>
      </c>
      <c r="D2" s="1" t="n">
        <v>0.073</v>
      </c>
      <c r="E2" s="1" t="n">
        <v>0.083</v>
      </c>
      <c r="F2" s="1" t="n">
        <v>0.079</v>
      </c>
      <c r="G2" s="1" t="n">
        <v>0.083</v>
      </c>
      <c r="H2" s="1" t="n">
        <v>0.087</v>
      </c>
      <c r="I2" s="1" t="n">
        <v>0.102</v>
      </c>
      <c r="J2" s="1" t="n">
        <v>0.118</v>
      </c>
      <c r="K2" s="1" t="n">
        <v>0.121</v>
      </c>
    </row>
    <row r="3" customFormat="false" ht="15" hidden="false" customHeight="false" outlineLevel="0" collapsed="false">
      <c r="A3" s="1" t="s">
        <v>2</v>
      </c>
      <c r="B3" s="1" t="n">
        <v>9</v>
      </c>
      <c r="C3" s="1" t="n">
        <v>26</v>
      </c>
      <c r="D3" s="1" t="n">
        <v>39</v>
      </c>
      <c r="E3" s="1" t="n">
        <v>62</v>
      </c>
      <c r="F3" s="1" t="n">
        <v>53</v>
      </c>
      <c r="G3" s="1" t="n">
        <v>67</v>
      </c>
      <c r="H3" s="1" t="n">
        <v>83</v>
      </c>
      <c r="I3" s="1" t="n">
        <v>65</v>
      </c>
      <c r="J3" s="1" t="n">
        <v>68</v>
      </c>
      <c r="K3" s="1" t="n">
        <v>80</v>
      </c>
    </row>
    <row r="4" customFormat="false" ht="15" hidden="false" customHeight="false" outlineLevel="0" collapsed="false">
      <c r="A4" s="1" t="s">
        <v>3</v>
      </c>
      <c r="B4" s="1" t="n">
        <v>0</v>
      </c>
      <c r="C4" s="1" t="n">
        <v>0</v>
      </c>
      <c r="D4" s="1" t="n">
        <v>1</v>
      </c>
      <c r="E4" s="1" t="n">
        <v>6</v>
      </c>
      <c r="F4" s="1" t="n">
        <v>10</v>
      </c>
      <c r="G4" s="1" t="n">
        <v>12</v>
      </c>
      <c r="H4" s="1" t="n">
        <v>14</v>
      </c>
      <c r="I4" s="1" t="n">
        <v>6</v>
      </c>
      <c r="J4" s="1" t="n">
        <v>5</v>
      </c>
      <c r="K4" s="1" t="n">
        <v>5</v>
      </c>
    </row>
    <row r="5" customFormat="false" ht="15" hidden="false" customHeight="false" outlineLevel="0" collapsed="false">
      <c r="A5" s="0"/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1" t="s">
        <v>13</v>
      </c>
    </row>
    <row r="9" customFormat="false" ht="15" hidden="false" customHeight="false" outlineLevel="0" collapsed="false">
      <c r="A9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2" activeCellId="0" sqref="K42"/>
    </sheetView>
  </sheetViews>
  <sheetFormatPr defaultRowHeight="15"/>
  <cols>
    <col collapsed="false" hidden="false" max="1" min="1" style="2" width="8.50510204081633"/>
    <col collapsed="false" hidden="false" max="16" min="2" style="1" width="8.77551020408163"/>
    <col collapsed="false" hidden="false" max="1025" min="17" style="1" width="8.5051020408163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0.000759878419452888</v>
      </c>
      <c r="C2" s="1" t="n">
        <f aca="false">C5/C6</f>
        <v>0.00076219512195122</v>
      </c>
      <c r="D2" s="1" t="n">
        <f aca="false">D5/D6</f>
        <v>0.000950084045896368</v>
      </c>
      <c r="E2" s="1" t="n">
        <f aca="false">E5/E6</f>
        <v>0.00103161152457446</v>
      </c>
      <c r="F2" s="1" t="n">
        <f aca="false">F5/F6</f>
        <v>0.00127836369447108</v>
      </c>
      <c r="G2" s="1" t="n">
        <f aca="false">G5/G6</f>
        <v>0.0013179316226064</v>
      </c>
      <c r="H2" s="1" t="n">
        <f aca="false">H5/H6</f>
        <v>0.00158862876254181</v>
      </c>
      <c r="I2" s="1" t="n">
        <f aca="false">I5/I6</f>
        <v>0.00172371337109086</v>
      </c>
      <c r="J2" s="1" t="n">
        <f aca="false">J5/J6</f>
        <v>0.00215127785904827</v>
      </c>
      <c r="K2" s="1" t="n">
        <f aca="false">K5/K6</f>
        <v>0.0027626694293361</v>
      </c>
      <c r="L2" s="1" t="n">
        <f aca="false">L5/L6</f>
        <v>0.00281511078823102</v>
      </c>
      <c r="M2" s="1" t="n">
        <f aca="false">M5/M6</f>
        <v>0.00275042143554254</v>
      </c>
      <c r="N2" s="1" t="n">
        <f aca="false">N5/N6</f>
        <v>0.00263703145601808</v>
      </c>
      <c r="O2" s="1" t="n">
        <f aca="false">O5/O6</f>
        <v>0.00212539851222104</v>
      </c>
      <c r="P2" s="1" t="n">
        <f aca="false">P5/P6</f>
        <v>0.00278251503455704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44</v>
      </c>
      <c r="H3" s="1" t="n">
        <v>15</v>
      </c>
      <c r="I3" s="1" t="n">
        <v>287</v>
      </c>
      <c r="J3" s="1" t="n">
        <v>1260</v>
      </c>
      <c r="K3" s="1" t="n">
        <v>1214</v>
      </c>
      <c r="L3" s="1" t="n">
        <v>1103</v>
      </c>
      <c r="M3" s="1" t="n">
        <v>1193</v>
      </c>
      <c r="N3" s="1" t="n">
        <v>1307</v>
      </c>
      <c r="O3" s="1" t="n">
        <v>1133</v>
      </c>
      <c r="P3" s="1" t="n">
        <v>1148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0</v>
      </c>
      <c r="H4" s="1" t="n">
        <v>0</v>
      </c>
      <c r="I4" s="1" t="n">
        <v>0</v>
      </c>
      <c r="J4" s="1" t="n">
        <v>3</v>
      </c>
      <c r="K4" s="1" t="n">
        <v>3</v>
      </c>
      <c r="L4" s="1" t="n">
        <v>3</v>
      </c>
      <c r="M4" s="1" t="n">
        <v>6</v>
      </c>
      <c r="N4" s="1" t="n">
        <v>9</v>
      </c>
      <c r="O4" s="1" t="n">
        <v>12</v>
      </c>
      <c r="P4" s="1" t="n">
        <v>7</v>
      </c>
    </row>
    <row r="5" customFormat="false" ht="15" hidden="false" customHeight="false" outlineLevel="0" collapsed="false">
      <c r="A5" s="2" t="s">
        <v>10</v>
      </c>
      <c r="B5" s="1" t="n">
        <v>12</v>
      </c>
      <c r="C5" s="1" t="n">
        <v>12</v>
      </c>
      <c r="D5" s="1" t="n">
        <v>13</v>
      </c>
      <c r="E5" s="1" t="n">
        <v>14</v>
      </c>
      <c r="F5" s="1" t="n">
        <v>16</v>
      </c>
      <c r="G5" s="1" t="n">
        <v>17</v>
      </c>
      <c r="H5" s="1" t="n">
        <v>19</v>
      </c>
      <c r="I5" s="1" t="n">
        <v>21</v>
      </c>
      <c r="J5" s="1" t="n">
        <v>25</v>
      </c>
      <c r="K5" s="1" t="n">
        <v>32</v>
      </c>
      <c r="L5" s="1" t="n">
        <v>31</v>
      </c>
      <c r="M5" s="1" t="n">
        <v>31</v>
      </c>
      <c r="N5" s="1" t="n">
        <v>28</v>
      </c>
      <c r="O5" s="1" t="n">
        <v>24</v>
      </c>
      <c r="P5" s="1" t="n">
        <v>31</v>
      </c>
    </row>
    <row r="6" customFormat="false" ht="15" hidden="false" customHeight="false" outlineLevel="0" collapsed="false">
      <c r="A6" s="2" t="s">
        <v>5</v>
      </c>
      <c r="B6" s="1" t="n">
        <v>15792</v>
      </c>
      <c r="C6" s="1" t="n">
        <v>15744</v>
      </c>
      <c r="D6" s="1" t="n">
        <v>13683</v>
      </c>
      <c r="E6" s="1" t="n">
        <v>13571</v>
      </c>
      <c r="F6" s="1" t="n">
        <v>12516</v>
      </c>
      <c r="G6" s="1" t="n">
        <v>12899</v>
      </c>
      <c r="H6" s="1" t="n">
        <v>11960</v>
      </c>
      <c r="I6" s="1" t="n">
        <v>12183</v>
      </c>
      <c r="J6" s="1" t="n">
        <v>11621</v>
      </c>
      <c r="K6" s="1" t="n">
        <v>11583</v>
      </c>
      <c r="L6" s="1" t="n">
        <v>11012</v>
      </c>
      <c r="M6" s="1" t="n">
        <v>11271</v>
      </c>
      <c r="N6" s="1" t="n">
        <v>10618</v>
      </c>
      <c r="O6" s="1" t="n">
        <v>11292</v>
      </c>
      <c r="P6" s="1" t="n">
        <v>11141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5" activeCellId="0" sqref="I45"/>
    </sheetView>
  </sheetViews>
  <sheetFormatPr defaultRowHeight="15"/>
  <cols>
    <col collapsed="false" hidden="false" max="1" min="1" style="2" width="8.50510204081633"/>
    <col collapsed="false" hidden="false" max="6" min="2" style="0" width="8.36734693877551"/>
    <col collapsed="false" hidden="false" max="16" min="7" style="1" width="8.77551020408163"/>
    <col collapsed="false" hidden="false" max="1025" min="17" style="1" width="8.5051020408163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0.00109219644471226</v>
      </c>
      <c r="C2" s="1" t="n">
        <f aca="false">C5/C6</f>
        <v>0.00114314292858929</v>
      </c>
      <c r="D2" s="1" t="n">
        <f aca="false">D5/D6</f>
        <v>0.00144897536741875</v>
      </c>
      <c r="E2" s="1" t="n">
        <f aca="false">E5/E6</f>
        <v>0.00155905778681579</v>
      </c>
      <c r="F2" s="1" t="n">
        <f aca="false">F5/F6</f>
        <v>0.00162639405204461</v>
      </c>
      <c r="G2" s="1" t="n">
        <f aca="false">G5/G6</f>
        <v>0.00185392360556177</v>
      </c>
      <c r="H2" s="1" t="n">
        <f aca="false">H5/H6</f>
        <v>0.00220250651445589</v>
      </c>
      <c r="I2" s="1" t="n">
        <f aca="false">I5/I6</f>
        <v>0.00249147263829156</v>
      </c>
      <c r="J2" s="1" t="n">
        <f aca="false">J5/J6</f>
        <v>0.00324434556915091</v>
      </c>
      <c r="K2" s="1" t="n">
        <f aca="false">K5/K6</f>
        <v>0.00347416092809728</v>
      </c>
      <c r="L2" s="1" t="n">
        <f aca="false">L5/L6</f>
        <v>0.0034283389988088</v>
      </c>
      <c r="M2" s="1" t="n">
        <f aca="false">M5/M6</f>
        <v>0.00358682132423129</v>
      </c>
      <c r="N2" s="1" t="n">
        <f aca="false">N5/N6</f>
        <v>0.0042336217552534</v>
      </c>
      <c r="O2" s="1" t="n">
        <f aca="false">O5/O6</f>
        <v>0.00159166094500967</v>
      </c>
      <c r="P2" s="1" t="n">
        <f aca="false">P5/P6</f>
        <v>0.00198387303212594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" customFormat="true" ht="15" hidden="false" customHeight="false" outlineLevel="0" collapsed="false">
      <c r="A3" s="2" t="s">
        <v>2</v>
      </c>
      <c r="H3" s="1" t="n">
        <v>44</v>
      </c>
      <c r="I3" s="1" t="n">
        <v>93</v>
      </c>
      <c r="J3" s="1" t="n">
        <v>523</v>
      </c>
      <c r="K3" s="1" t="n">
        <v>504</v>
      </c>
      <c r="L3" s="1" t="n">
        <v>491</v>
      </c>
      <c r="M3" s="1" t="n">
        <v>589</v>
      </c>
      <c r="N3" s="1" t="n">
        <v>680</v>
      </c>
      <c r="O3" s="1" t="n">
        <v>645</v>
      </c>
      <c r="P3" s="1" t="n">
        <v>830</v>
      </c>
    </row>
    <row r="4" s="1" customFormat="true" ht="15" hidden="false" customHeight="false" outlineLevel="0" collapsed="false">
      <c r="A4" s="2" t="s">
        <v>3</v>
      </c>
      <c r="H4" s="1" t="n">
        <v>0</v>
      </c>
      <c r="I4" s="1" t="n">
        <v>0</v>
      </c>
      <c r="J4" s="1" t="n">
        <v>1</v>
      </c>
      <c r="K4" s="1" t="n">
        <v>0</v>
      </c>
      <c r="L4" s="1" t="n">
        <v>0</v>
      </c>
      <c r="M4" s="1" t="n">
        <v>0</v>
      </c>
      <c r="N4" s="1" t="n">
        <v>2</v>
      </c>
      <c r="O4" s="1" t="n">
        <v>2</v>
      </c>
      <c r="P4" s="1" t="n">
        <v>3</v>
      </c>
    </row>
    <row r="5" customFormat="false" ht="15" hidden="false" customHeight="false" outlineLevel="0" collapsed="false">
      <c r="A5" s="2" t="s">
        <v>10</v>
      </c>
      <c r="B5" s="1" t="n">
        <v>29</v>
      </c>
      <c r="C5" s="1" t="n">
        <v>32</v>
      </c>
      <c r="D5" s="1" t="n">
        <v>42</v>
      </c>
      <c r="E5" s="1" t="n">
        <v>46</v>
      </c>
      <c r="F5" s="1" t="n">
        <v>49</v>
      </c>
      <c r="G5" s="1" t="n">
        <v>58</v>
      </c>
      <c r="H5" s="1" t="n">
        <v>71</v>
      </c>
      <c r="I5" s="1" t="n">
        <v>84</v>
      </c>
      <c r="J5" s="1" t="n">
        <v>105</v>
      </c>
      <c r="K5" s="1" t="n">
        <v>112</v>
      </c>
      <c r="L5" s="1" t="n">
        <v>118</v>
      </c>
      <c r="M5" s="1" t="n">
        <v>124</v>
      </c>
      <c r="N5" s="1" t="n">
        <v>137</v>
      </c>
      <c r="O5" s="1" t="n">
        <v>51</v>
      </c>
      <c r="P5" s="1" t="n">
        <v>62</v>
      </c>
    </row>
    <row r="6" customFormat="false" ht="15" hidden="false" customHeight="false" outlineLevel="0" collapsed="false">
      <c r="A6" s="2" t="s">
        <v>5</v>
      </c>
      <c r="B6" s="1" t="n">
        <v>26552</v>
      </c>
      <c r="C6" s="1" t="n">
        <v>27993</v>
      </c>
      <c r="D6" s="1" t="n">
        <v>28986</v>
      </c>
      <c r="E6" s="1" t="n">
        <v>29505</v>
      </c>
      <c r="F6" s="1" t="n">
        <v>30128</v>
      </c>
      <c r="G6" s="1" t="n">
        <v>31285</v>
      </c>
      <c r="H6" s="1" t="n">
        <v>32236</v>
      </c>
      <c r="I6" s="1" t="n">
        <v>33715</v>
      </c>
      <c r="J6" s="1" t="n">
        <v>32364</v>
      </c>
      <c r="K6" s="1" t="n">
        <v>32238</v>
      </c>
      <c r="L6" s="1" t="n">
        <v>34419</v>
      </c>
      <c r="M6" s="1" t="n">
        <v>34571</v>
      </c>
      <c r="N6" s="1" t="n">
        <v>32360</v>
      </c>
      <c r="O6" s="1" t="n">
        <v>32042</v>
      </c>
      <c r="P6" s="1" t="n">
        <v>31252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/>
  <cols>
    <col collapsed="false" hidden="false" max="1" min="1" style="2" width="13.6326530612245"/>
    <col collapsed="false" hidden="false" max="16" min="2" style="1" width="8.77551020408163"/>
    <col collapsed="false" hidden="false" max="1025" min="17" style="1" width="8.5051020408163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</v>
      </c>
      <c r="C2" s="1" t="n">
        <f aca="false">C5/C6</f>
        <v>0</v>
      </c>
      <c r="D2" s="1" t="n">
        <f aca="false">D5/D6</f>
        <v>0.00059183270862103</v>
      </c>
      <c r="E2" s="1" t="n">
        <f aca="false">E5/E6</f>
        <v>0.00111539241533158</v>
      </c>
      <c r="F2" s="1" t="n">
        <f aca="false">F5/F6</f>
        <v>0.00164778578784758</v>
      </c>
      <c r="G2" s="1" t="n">
        <f aca="false">G5/G6</f>
        <v>0.00104482290251802</v>
      </c>
      <c r="H2" s="1" t="n">
        <f aca="false">H5/H6</f>
        <v>0</v>
      </c>
      <c r="I2" s="1" t="n">
        <f aca="false">I5/I6</f>
        <v>0</v>
      </c>
      <c r="J2" s="1" t="n">
        <f aca="false">J5/J6</f>
        <v>0</v>
      </c>
      <c r="K2" s="1" t="n">
        <f aca="false">K5/K6</f>
        <v>0</v>
      </c>
      <c r="L2" s="1" t="n">
        <f aca="false">L5/L6</f>
        <v>0</v>
      </c>
      <c r="M2" s="1" t="n">
        <f aca="false">M5/M6</f>
        <v>0</v>
      </c>
      <c r="N2" s="1" t="n">
        <f aca="false">N5/N6</f>
        <v>0</v>
      </c>
      <c r="O2" s="1" t="n">
        <f aca="false">O5/O6</f>
        <v>0</v>
      </c>
      <c r="P2" s="1" t="n">
        <f aca="false">P5/P6</f>
        <v>0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26</v>
      </c>
      <c r="H3" s="1" t="n">
        <v>26</v>
      </c>
      <c r="I3" s="1" t="n">
        <v>48</v>
      </c>
      <c r="J3" s="1" t="n">
        <v>62</v>
      </c>
      <c r="K3" s="1" t="n">
        <v>50</v>
      </c>
      <c r="L3" s="1" t="n">
        <v>66</v>
      </c>
      <c r="M3" s="1" t="n">
        <v>73</v>
      </c>
      <c r="N3" s="1" t="n">
        <v>79</v>
      </c>
      <c r="O3" s="1" t="n">
        <v>74</v>
      </c>
      <c r="P3" s="1" t="n">
        <v>92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1</v>
      </c>
      <c r="O4" s="1" t="n">
        <v>2</v>
      </c>
      <c r="P4" s="1" t="n">
        <v>1</v>
      </c>
    </row>
    <row r="5" customFormat="false" ht="15" hidden="false" customHeight="false" outlineLevel="0" collapsed="false">
      <c r="A5" s="2" t="s">
        <v>10</v>
      </c>
      <c r="B5" s="1" t="n">
        <v>0</v>
      </c>
      <c r="C5" s="1" t="n">
        <v>0</v>
      </c>
      <c r="D5" s="1" t="n">
        <v>6</v>
      </c>
      <c r="E5" s="1" t="n">
        <v>11</v>
      </c>
      <c r="F5" s="1" t="n">
        <v>16</v>
      </c>
      <c r="G5" s="1" t="n">
        <v>10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</row>
    <row r="6" customFormat="false" ht="15" hidden="false" customHeight="false" outlineLevel="0" collapsed="false">
      <c r="A6" s="2" t="s">
        <v>5</v>
      </c>
      <c r="B6" s="1" t="n">
        <v>10152</v>
      </c>
      <c r="C6" s="1" t="n">
        <v>10876</v>
      </c>
      <c r="D6" s="1" t="n">
        <v>10138</v>
      </c>
      <c r="E6" s="1" t="n">
        <v>9862</v>
      </c>
      <c r="F6" s="1" t="n">
        <v>9710</v>
      </c>
      <c r="G6" s="1" t="n">
        <v>9571</v>
      </c>
      <c r="H6" s="1" t="n">
        <v>7563</v>
      </c>
      <c r="I6" s="1" t="n">
        <v>8796</v>
      </c>
      <c r="J6" s="1" t="n">
        <v>7873</v>
      </c>
      <c r="K6" s="1" t="n">
        <v>6617</v>
      </c>
      <c r="L6" s="1" t="n">
        <v>6366</v>
      </c>
      <c r="M6" s="1" t="n">
        <v>6740</v>
      </c>
      <c r="N6" s="1" t="n">
        <v>6451</v>
      </c>
      <c r="O6" s="1" t="n">
        <v>6507</v>
      </c>
      <c r="P6" s="1" t="n">
        <v>6405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2016-09-19T17:02:12Z</dcterms:created>
  <dc:creator>Amber</dc:creator>
  <dc:description/>
  <dc:language>en-US</dc:language>
  <cp:lastModifiedBy/>
  <dcterms:modified xsi:type="dcterms:W3CDTF">2016-10-19T12:06:52Z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