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ber\Documents\Galvani Lab\Carbapenem\Amber's Codes\Carbapenem-Resistance\"/>
    </mc:Choice>
  </mc:AlternateContent>
  <bookViews>
    <workbookView xWindow="0" yWindow="0" windowWidth="14380" windowHeight="4090" tabRatio="993"/>
  </bookViews>
  <sheets>
    <sheet name="United States" sheetId="32" r:id="rId1"/>
    <sheet name="Austria" sheetId="2" r:id="rId2"/>
    <sheet name="Belgium" sheetId="3" r:id="rId3"/>
    <sheet name="Bulgaria" sheetId="4" r:id="rId4"/>
    <sheet name="Croatia" sheetId="5" r:id="rId5"/>
    <sheet name="Cyprus" sheetId="6" r:id="rId6"/>
    <sheet name="Czech Republic" sheetId="8" r:id="rId7"/>
    <sheet name="Denmark" sheetId="7" r:id="rId8"/>
    <sheet name="Estonia" sheetId="9" r:id="rId9"/>
    <sheet name="Finland" sheetId="10" r:id="rId10"/>
    <sheet name="France" sheetId="11" r:id="rId11"/>
    <sheet name="Germany" sheetId="12" r:id="rId12"/>
    <sheet name="Greece" sheetId="13" r:id="rId13"/>
    <sheet name="Hungary" sheetId="14" r:id="rId14"/>
    <sheet name="Iceland" sheetId="15" r:id="rId15"/>
    <sheet name="Ireland" sheetId="16" r:id="rId16"/>
    <sheet name="Italy" sheetId="17" r:id="rId17"/>
    <sheet name="Latvia" sheetId="18" r:id="rId18"/>
    <sheet name="Lithuania" sheetId="19" r:id="rId19"/>
    <sheet name="Luxembourg" sheetId="20" r:id="rId20"/>
    <sheet name="Malta" sheetId="21" r:id="rId21"/>
    <sheet name="Netherlands" sheetId="22" r:id="rId22"/>
    <sheet name="Norway" sheetId="23" r:id="rId23"/>
    <sheet name="Poland" sheetId="24" r:id="rId24"/>
    <sheet name="Portugal" sheetId="25" r:id="rId25"/>
    <sheet name="Romania" sheetId="26" r:id="rId26"/>
    <sheet name="Slovakia" sheetId="27" r:id="rId27"/>
    <sheet name="Slovenia" sheetId="28" r:id="rId28"/>
    <sheet name="Spain" sheetId="29" r:id="rId29"/>
    <sheet name="Sweden" sheetId="30" r:id="rId30"/>
    <sheet name="UK" sheetId="1" r:id="rId3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4" i="32" l="1"/>
  <c r="M4" i="32"/>
  <c r="L4" i="32"/>
  <c r="K4" i="32"/>
  <c r="J4" i="32"/>
  <c r="I4" i="32"/>
  <c r="H4" i="32"/>
  <c r="G4" i="32"/>
</calcChain>
</file>

<file path=xl/sharedStrings.xml><?xml version="1.0" encoding="utf-8"?>
<sst xmlns="http://schemas.openxmlformats.org/spreadsheetml/2006/main" count="128" uniqueCount="9">
  <si>
    <t>Year</t>
  </si>
  <si>
    <t>Consumption</t>
  </si>
  <si>
    <t>Isolates</t>
  </si>
  <si>
    <t>Resistance</t>
  </si>
  <si>
    <t>Consumption*</t>
  </si>
  <si>
    <t>*Standard units/1000 population</t>
  </si>
  <si>
    <t>resistancemap.cddep.org/AntibioticUse.php</t>
  </si>
  <si>
    <t xml:space="preserve">Total Consumption 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</si>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</sst>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N12"/>
  <sheetViews>
    <sheetView tabSelected="1" zoomScale="70" zoomScaleNormal="70" workbookViewId="0">
      <selection activeCell="E9" sqref="E9"/>
    </sheetView>
  </sheetViews>
  <sheetFormatPr defaultColWidth="9.1796875" defaultRowHeight="14.5" x14ac:dyDescent="0.35"/>
  <cols>
    <col min="1" max="16384" width="9.1796875" style="1"/>
  </cols>
  <sheetData>
    <row r="1" spans="1:14" x14ac:dyDescent="0.35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</row>
    <row r="2" spans="1:14" x14ac:dyDescent="0.35">
      <c r="A2" s="1" t="s">
        <v>8</v>
      </c>
      <c r="B2" s="1">
        <v>1.085061034683201E-3</v>
      </c>
      <c r="C2" s="1">
        <v>1.2212723437326524E-3</v>
      </c>
      <c r="D2" s="1">
        <v>1.5312177008766222E-3</v>
      </c>
      <c r="E2" s="1">
        <v>1.5869329617587862E-3</v>
      </c>
      <c r="F2" s="1">
        <v>1.8724201029831056E-3</v>
      </c>
      <c r="G2" s="1">
        <v>1.9771800469580263E-3</v>
      </c>
      <c r="H2" s="1">
        <v>2.1899016610197504E-3</v>
      </c>
      <c r="I2" s="1">
        <v>2.404897245299519E-3</v>
      </c>
      <c r="J2" s="1">
        <v>2.616872172447441E-3</v>
      </c>
      <c r="K2" s="1">
        <v>2.6919069121222649E-3</v>
      </c>
      <c r="L2" s="1">
        <v>2.848358802785062E-3</v>
      </c>
      <c r="M2" s="1">
        <v>2.9876420261645015E-3</v>
      </c>
      <c r="N2" s="1">
        <v>3.3306820441439651E-3</v>
      </c>
    </row>
    <row r="3" spans="1:14" x14ac:dyDescent="0.35">
      <c r="A3" s="1" t="s">
        <v>2</v>
      </c>
      <c r="B3" s="2">
        <v>3230</v>
      </c>
      <c r="C3" s="2">
        <v>3459</v>
      </c>
      <c r="D3" s="2">
        <v>3697</v>
      </c>
      <c r="E3" s="2">
        <v>3733</v>
      </c>
      <c r="F3" s="2">
        <v>4616</v>
      </c>
      <c r="G3" s="2">
        <v>4696</v>
      </c>
      <c r="H3" s="2">
        <v>4158</v>
      </c>
      <c r="I3" s="2">
        <v>3732</v>
      </c>
      <c r="J3" s="2">
        <v>3745</v>
      </c>
      <c r="K3" s="1">
        <v>3286</v>
      </c>
      <c r="L3" s="1">
        <v>3039</v>
      </c>
      <c r="M3" s="1">
        <v>2503</v>
      </c>
      <c r="N3" s="1">
        <v>1173</v>
      </c>
    </row>
    <row r="4" spans="1:14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f>0.01*G3</f>
        <v>46.96</v>
      </c>
      <c r="H4" s="2">
        <f>0.01*H3</f>
        <v>41.58</v>
      </c>
      <c r="I4" s="2">
        <f>0.02*I3</f>
        <v>74.64</v>
      </c>
      <c r="J4" s="2">
        <f>0.05*J3</f>
        <v>187.25</v>
      </c>
      <c r="K4" s="1">
        <f>0.05*K3</f>
        <v>164.3</v>
      </c>
      <c r="L4" s="1">
        <f>0.05*L3</f>
        <v>151.95000000000002</v>
      </c>
      <c r="M4" s="1">
        <f>0.07*M3</f>
        <v>175.21</v>
      </c>
      <c r="N4" s="1">
        <f>0.1*N3</f>
        <v>117.30000000000001</v>
      </c>
    </row>
    <row r="7" spans="1:14" x14ac:dyDescent="0.35">
      <c r="A7" s="1" t="s">
        <v>5</v>
      </c>
    </row>
    <row r="8" spans="1:14" x14ac:dyDescent="0.35">
      <c r="A8" s="1" t="s">
        <v>6</v>
      </c>
    </row>
    <row r="12" spans="1:14" x14ac:dyDescent="0.35">
      <c r="A12" s="1" t="s">
        <v>4</v>
      </c>
      <c r="B12" s="1">
        <v>28</v>
      </c>
      <c r="C12" s="1">
        <v>33</v>
      </c>
      <c r="D12" s="1">
        <v>40</v>
      </c>
      <c r="E12" s="1">
        <v>41</v>
      </c>
      <c r="F12" s="1">
        <v>44</v>
      </c>
      <c r="G12" s="1">
        <v>48</v>
      </c>
      <c r="H12" s="1">
        <v>53</v>
      </c>
      <c r="I12" s="1">
        <v>55</v>
      </c>
      <c r="J12" s="1">
        <v>59</v>
      </c>
      <c r="K12" s="1">
        <v>62</v>
      </c>
      <c r="L12" s="1">
        <v>63</v>
      </c>
      <c r="M12" s="1">
        <v>66</v>
      </c>
      <c r="N12" s="1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"/>
  <sheetViews>
    <sheetView workbookViewId="0">
      <selection activeCell="K38" sqref="K38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0</v>
      </c>
      <c r="C2">
        <v>1E-4</v>
      </c>
      <c r="D2">
        <v>0</v>
      </c>
      <c r="E2">
        <v>1E-4</v>
      </c>
      <c r="F2">
        <v>1E-4</v>
      </c>
      <c r="G2">
        <v>0</v>
      </c>
      <c r="H2">
        <v>1E-4</v>
      </c>
      <c r="I2">
        <v>0</v>
      </c>
      <c r="J2">
        <v>1E-4</v>
      </c>
      <c r="K2">
        <v>2.0000000000000001E-4</v>
      </c>
    </row>
    <row r="3" spans="1:11" x14ac:dyDescent="0.35">
      <c r="A3" s="1" t="s">
        <v>2</v>
      </c>
      <c r="B3" s="2">
        <v>131</v>
      </c>
      <c r="C3" s="2">
        <v>214</v>
      </c>
      <c r="D3" s="2">
        <v>251</v>
      </c>
      <c r="E3" s="2">
        <v>280</v>
      </c>
      <c r="F3" s="2">
        <v>351</v>
      </c>
      <c r="G3" s="2">
        <v>391</v>
      </c>
      <c r="H3" s="2">
        <v>404</v>
      </c>
      <c r="I3" s="2">
        <v>536</v>
      </c>
      <c r="J3" s="2">
        <v>550</v>
      </c>
      <c r="K3" s="2">
        <v>583</v>
      </c>
    </row>
    <row r="4" spans="1:11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2</v>
      </c>
      <c r="G4" s="2">
        <v>1</v>
      </c>
      <c r="H4" s="2">
        <v>1</v>
      </c>
      <c r="I4" s="2">
        <v>0</v>
      </c>
      <c r="J4" s="2">
        <v>0</v>
      </c>
      <c r="K4" s="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5"/>
  <sheetViews>
    <sheetView zoomScale="70" zoomScaleNormal="70" workbookViewId="0">
      <selection activeCell="G7" sqref="G7"/>
    </sheetView>
  </sheetViews>
  <sheetFormatPr defaultColWidth="9.1796875" defaultRowHeight="14.5" x14ac:dyDescent="0.35"/>
  <cols>
    <col min="1" max="1" width="17.26953125" style="1" bestFit="1" customWidth="1"/>
    <col min="2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0</v>
      </c>
      <c r="C2">
        <v>5.0000000000000001E-4</v>
      </c>
      <c r="D2">
        <v>1.6999999999999999E-3</v>
      </c>
      <c r="E2">
        <v>1.8E-3</v>
      </c>
      <c r="F2">
        <v>1.8E-3</v>
      </c>
      <c r="G2">
        <v>2E-3</v>
      </c>
      <c r="H2">
        <v>3.0999999999999999E-3</v>
      </c>
      <c r="I2">
        <v>4.0000000000000001E-3</v>
      </c>
      <c r="J2">
        <v>4.4000000000000003E-3</v>
      </c>
      <c r="K2">
        <v>4.4999999999999997E-3</v>
      </c>
    </row>
    <row r="3" spans="1:11" x14ac:dyDescent="0.35">
      <c r="A3" s="1" t="s">
        <v>2</v>
      </c>
      <c r="B3" s="2">
        <v>753</v>
      </c>
      <c r="C3" s="2">
        <v>831</v>
      </c>
      <c r="D3" s="2">
        <v>1057</v>
      </c>
      <c r="E3" s="2">
        <v>1021</v>
      </c>
      <c r="F3" s="2">
        <v>1268</v>
      </c>
      <c r="G3" s="2">
        <v>1432</v>
      </c>
      <c r="H3" s="2">
        <v>1640</v>
      </c>
      <c r="I3" s="2">
        <v>1627</v>
      </c>
      <c r="J3" s="2">
        <v>1842</v>
      </c>
      <c r="K3" s="2">
        <v>2103</v>
      </c>
    </row>
    <row r="4" spans="1:11" x14ac:dyDescent="0.35">
      <c r="A4" s="1" t="s">
        <v>3</v>
      </c>
      <c r="B4" s="2">
        <v>1</v>
      </c>
      <c r="C4" s="2">
        <v>0</v>
      </c>
      <c r="D4" s="2">
        <v>1</v>
      </c>
      <c r="E4" s="2">
        <v>1</v>
      </c>
      <c r="F4" s="2">
        <v>6</v>
      </c>
      <c r="G4" s="2">
        <v>4</v>
      </c>
      <c r="H4" s="2">
        <v>2</v>
      </c>
      <c r="I4" s="2">
        <v>17</v>
      </c>
      <c r="J4" s="2">
        <v>21</v>
      </c>
      <c r="K4" s="2">
        <v>19</v>
      </c>
    </row>
    <row r="5" spans="1:11" x14ac:dyDescent="0.35">
      <c r="A5" s="1" t="s">
        <v>7</v>
      </c>
      <c r="B5" s="1">
        <v>28.9</v>
      </c>
      <c r="C5" s="1">
        <v>27.9</v>
      </c>
      <c r="D5" s="1">
        <v>28.6</v>
      </c>
      <c r="E5" s="1">
        <v>28.1</v>
      </c>
      <c r="F5" s="1">
        <v>29.6</v>
      </c>
      <c r="G5" s="1">
        <v>28.2</v>
      </c>
      <c r="H5" s="1">
        <v>28.7</v>
      </c>
      <c r="I5" s="1">
        <v>29.7</v>
      </c>
      <c r="J5" s="1">
        <v>30.1</v>
      </c>
      <c r="K5" s="1">
        <v>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"/>
  <sheetViews>
    <sheetView workbookViewId="0">
      <selection activeCell="J39" sqref="J39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0</v>
      </c>
      <c r="C2">
        <v>0</v>
      </c>
      <c r="D2">
        <v>0</v>
      </c>
      <c r="E2">
        <v>1E-3</v>
      </c>
      <c r="F2">
        <v>1E-3</v>
      </c>
      <c r="G2">
        <v>1E-3</v>
      </c>
      <c r="H2">
        <v>1E-3</v>
      </c>
      <c r="I2">
        <v>1E-3</v>
      </c>
      <c r="J2">
        <v>1E-3</v>
      </c>
      <c r="K2">
        <v>1E-3</v>
      </c>
    </row>
    <row r="3" spans="1:11" x14ac:dyDescent="0.35">
      <c r="A3" s="1" t="s">
        <v>2</v>
      </c>
      <c r="B3" s="2">
        <v>102</v>
      </c>
      <c r="C3" s="2">
        <v>147</v>
      </c>
      <c r="D3" s="2">
        <v>173</v>
      </c>
      <c r="E3" s="2">
        <v>231</v>
      </c>
      <c r="F3" s="2">
        <v>467</v>
      </c>
      <c r="G3" s="2">
        <v>464</v>
      </c>
      <c r="H3" s="2">
        <v>512</v>
      </c>
      <c r="I3" s="2">
        <v>661</v>
      </c>
      <c r="J3" s="2">
        <v>763</v>
      </c>
      <c r="K3" s="2">
        <v>1006</v>
      </c>
    </row>
    <row r="4" spans="1:11" x14ac:dyDescent="0.35">
      <c r="A4" s="1" t="s">
        <v>3</v>
      </c>
      <c r="B4" s="2">
        <v>2</v>
      </c>
      <c r="C4" s="2">
        <v>1</v>
      </c>
      <c r="D4" s="2">
        <v>3</v>
      </c>
      <c r="E4" s="2">
        <v>0</v>
      </c>
      <c r="F4" s="2">
        <v>0</v>
      </c>
      <c r="G4" s="2">
        <v>1</v>
      </c>
      <c r="H4" s="2">
        <v>1</v>
      </c>
      <c r="I4" s="2">
        <v>1</v>
      </c>
      <c r="J4" s="2">
        <v>6</v>
      </c>
      <c r="K4" s="2"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"/>
  <sheetViews>
    <sheetView workbookViewId="0">
      <selection activeCell="H25" sqref="H25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0.21099999999999999</v>
      </c>
      <c r="C2">
        <v>0.09</v>
      </c>
      <c r="D2">
        <v>0.10100000000000001</v>
      </c>
      <c r="E2">
        <v>0.122</v>
      </c>
      <c r="F2">
        <v>2.3E-2</v>
      </c>
      <c r="G2">
        <v>0.16200000000000001</v>
      </c>
      <c r="H2">
        <v>2.8000000000000001E-2</v>
      </c>
      <c r="I2">
        <v>2.9000000000000001E-2</v>
      </c>
      <c r="J2">
        <v>3.9E-2</v>
      </c>
      <c r="K2">
        <v>5.1999999999999998E-2</v>
      </c>
    </row>
    <row r="3" spans="1:11" x14ac:dyDescent="0.35">
      <c r="A3" s="1" t="s">
        <v>2</v>
      </c>
      <c r="B3" s="2">
        <v>773</v>
      </c>
      <c r="C3" s="2">
        <v>837</v>
      </c>
      <c r="D3" s="2">
        <v>966</v>
      </c>
      <c r="E3" s="2">
        <v>1074</v>
      </c>
      <c r="F3" s="2">
        <v>1627</v>
      </c>
      <c r="G3" s="2">
        <v>1687</v>
      </c>
      <c r="H3" s="2">
        <v>1636</v>
      </c>
      <c r="I3" s="2">
        <v>1460</v>
      </c>
      <c r="J3" s="2">
        <v>1209</v>
      </c>
      <c r="K3" s="2">
        <v>1088</v>
      </c>
    </row>
    <row r="4" spans="1:11" x14ac:dyDescent="0.35">
      <c r="A4" s="1" t="s">
        <v>3</v>
      </c>
      <c r="B4" s="2">
        <v>241</v>
      </c>
      <c r="C4" s="2">
        <v>312</v>
      </c>
      <c r="D4" s="2">
        <v>444</v>
      </c>
      <c r="E4" s="2">
        <v>482</v>
      </c>
      <c r="F4" s="2">
        <v>839</v>
      </c>
      <c r="G4" s="2">
        <v>1004</v>
      </c>
      <c r="H4" s="2">
        <v>1158</v>
      </c>
      <c r="I4" s="2">
        <v>911</v>
      </c>
      <c r="J4" s="2">
        <v>730</v>
      </c>
      <c r="K4" s="2">
        <v>682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"/>
  <sheetViews>
    <sheetView workbookViewId="0">
      <selection activeCell="I21" sqref="I21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s="1" t="s">
        <v>2</v>
      </c>
      <c r="B3" s="2">
        <v>300</v>
      </c>
      <c r="C3" s="2">
        <v>285</v>
      </c>
      <c r="D3" s="2">
        <v>309</v>
      </c>
      <c r="E3" s="2">
        <v>360</v>
      </c>
      <c r="F3" s="2">
        <v>360</v>
      </c>
      <c r="G3" s="2">
        <v>491</v>
      </c>
      <c r="H3" s="2">
        <v>413</v>
      </c>
      <c r="I3" s="2">
        <v>481</v>
      </c>
      <c r="J3" s="2">
        <v>530</v>
      </c>
      <c r="K3" s="2">
        <v>621</v>
      </c>
    </row>
    <row r="4" spans="1:11" x14ac:dyDescent="0.35">
      <c r="A4" s="1" t="s">
        <v>3</v>
      </c>
      <c r="B4" s="2">
        <v>1</v>
      </c>
      <c r="C4" s="2">
        <v>2</v>
      </c>
      <c r="D4" s="2">
        <v>0</v>
      </c>
      <c r="E4" s="2">
        <v>0</v>
      </c>
      <c r="F4" s="2">
        <v>2</v>
      </c>
      <c r="G4" s="2">
        <v>29</v>
      </c>
      <c r="H4" s="2">
        <v>10</v>
      </c>
      <c r="I4" s="2">
        <v>18</v>
      </c>
      <c r="J4" s="2">
        <v>10</v>
      </c>
      <c r="K4" s="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I19" sqref="I19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1.9099999999999999E-2</v>
      </c>
      <c r="C2">
        <v>0</v>
      </c>
      <c r="D2">
        <v>0</v>
      </c>
      <c r="E2">
        <v>0</v>
      </c>
      <c r="F2">
        <v>0</v>
      </c>
      <c r="G2">
        <v>2.3699999999999999E-2</v>
      </c>
      <c r="H2">
        <v>3.3500000000000002E-2</v>
      </c>
      <c r="I2">
        <v>3.3399999999999999E-2</v>
      </c>
      <c r="J2">
        <v>3.6999999999999998E-2</v>
      </c>
      <c r="K2">
        <v>0</v>
      </c>
    </row>
    <row r="3" spans="1:11" x14ac:dyDescent="0.35">
      <c r="A3" s="1" t="s">
        <v>2</v>
      </c>
      <c r="B3" s="2">
        <v>21</v>
      </c>
      <c r="C3" s="2">
        <v>12</v>
      </c>
      <c r="D3" s="2">
        <v>26</v>
      </c>
      <c r="E3" s="2">
        <v>24</v>
      </c>
      <c r="F3" s="2">
        <v>26</v>
      </c>
      <c r="G3" s="2">
        <v>13</v>
      </c>
      <c r="H3" s="2"/>
      <c r="I3" s="2"/>
      <c r="J3" s="2"/>
      <c r="K3" s="2"/>
    </row>
    <row r="4" spans="1:11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/>
      <c r="I4" s="2"/>
      <c r="J4" s="2"/>
      <c r="K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"/>
  <sheetViews>
    <sheetView workbookViewId="0">
      <selection activeCell="G15" sqref="G15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1.5E-3</v>
      </c>
      <c r="C2">
        <v>2.5000000000000001E-3</v>
      </c>
      <c r="D2">
        <v>3.8999999999999998E-3</v>
      </c>
      <c r="E2">
        <v>4.0000000000000001E-3</v>
      </c>
      <c r="F2">
        <v>4.1999999999999997E-3</v>
      </c>
      <c r="G2">
        <v>5.1000000000000004E-3</v>
      </c>
      <c r="H2">
        <v>2.3E-3</v>
      </c>
      <c r="I2">
        <v>2.2000000000000001E-3</v>
      </c>
      <c r="J2">
        <v>1.6000000000000001E-3</v>
      </c>
      <c r="K2">
        <v>8.9999999999999998E-4</v>
      </c>
    </row>
    <row r="3" spans="1:11" x14ac:dyDescent="0.35">
      <c r="A3" s="1" t="s">
        <v>2</v>
      </c>
      <c r="B3" s="2">
        <v>26</v>
      </c>
      <c r="C3" s="2">
        <v>147</v>
      </c>
      <c r="D3" s="2">
        <v>174</v>
      </c>
      <c r="E3" s="2">
        <v>230</v>
      </c>
      <c r="F3" s="2">
        <v>253</v>
      </c>
      <c r="G3" s="2">
        <v>301</v>
      </c>
      <c r="H3" s="2">
        <v>302</v>
      </c>
      <c r="I3" s="2">
        <v>338</v>
      </c>
      <c r="J3" s="2">
        <v>317</v>
      </c>
      <c r="K3" s="2">
        <v>353</v>
      </c>
    </row>
    <row r="4" spans="1:11" x14ac:dyDescent="0.35">
      <c r="A4" s="1" t="s">
        <v>3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3</v>
      </c>
      <c r="I4" s="2">
        <v>0</v>
      </c>
      <c r="J4" s="2">
        <v>2</v>
      </c>
      <c r="K4" s="2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"/>
  <sheetViews>
    <sheetView workbookViewId="0">
      <selection activeCell="K42" sqref="K42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1.8E-3</v>
      </c>
      <c r="C2">
        <v>1.8E-3</v>
      </c>
      <c r="D2">
        <v>1.9E-3</v>
      </c>
      <c r="E2">
        <v>2E-3</v>
      </c>
      <c r="F2">
        <v>5.0000000000000001E-4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s="1" t="s">
        <v>2</v>
      </c>
      <c r="B3" s="2">
        <v>305</v>
      </c>
      <c r="C3" s="2">
        <v>360</v>
      </c>
      <c r="D3" s="2">
        <v>309</v>
      </c>
      <c r="E3" s="2">
        <v>304</v>
      </c>
      <c r="F3" s="2">
        <v>731</v>
      </c>
      <c r="G3" s="2">
        <v>615</v>
      </c>
      <c r="H3" s="2">
        <v>845</v>
      </c>
      <c r="I3" s="2">
        <v>1453</v>
      </c>
      <c r="J3" s="2">
        <v>1315</v>
      </c>
      <c r="K3" s="2"/>
    </row>
    <row r="4" spans="1:11" x14ac:dyDescent="0.35">
      <c r="A4" s="1" t="s">
        <v>3</v>
      </c>
      <c r="B4" s="2">
        <v>6</v>
      </c>
      <c r="C4" s="2">
        <v>6</v>
      </c>
      <c r="D4" s="2">
        <v>9</v>
      </c>
      <c r="E4" s="2">
        <v>4</v>
      </c>
      <c r="F4" s="2">
        <v>116</v>
      </c>
      <c r="G4" s="2">
        <v>182</v>
      </c>
      <c r="H4" s="2">
        <v>265</v>
      </c>
      <c r="I4" s="2">
        <v>523</v>
      </c>
      <c r="J4" s="2">
        <v>477</v>
      </c>
      <c r="K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"/>
  <sheetViews>
    <sheetView workbookViewId="0">
      <selection activeCell="L39" sqref="L39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5.9999999999999995E-4</v>
      </c>
      <c r="C2">
        <v>1E-4</v>
      </c>
      <c r="D2">
        <v>1E-4</v>
      </c>
      <c r="E2">
        <v>5.0000000000000001E-4</v>
      </c>
      <c r="F2">
        <v>2.9999999999999997E-4</v>
      </c>
      <c r="G2">
        <v>1E-4</v>
      </c>
      <c r="H2">
        <v>1E-4</v>
      </c>
      <c r="I2">
        <v>2.0000000000000001E-4</v>
      </c>
      <c r="J2">
        <v>5.9999999999999995E-4</v>
      </c>
      <c r="K2">
        <v>2.0000000000000001E-4</v>
      </c>
    </row>
    <row r="3" spans="1:11" x14ac:dyDescent="0.35">
      <c r="A3" s="1" t="s">
        <v>2</v>
      </c>
      <c r="B3" s="2"/>
      <c r="C3" s="2">
        <v>26</v>
      </c>
      <c r="D3" s="2">
        <v>27</v>
      </c>
      <c r="E3" s="2">
        <v>40</v>
      </c>
      <c r="F3" s="2">
        <v>44</v>
      </c>
      <c r="G3" s="2">
        <v>63</v>
      </c>
      <c r="H3" s="2">
        <v>65</v>
      </c>
      <c r="I3" s="2">
        <v>77</v>
      </c>
      <c r="J3" s="2">
        <v>92</v>
      </c>
      <c r="K3" s="2">
        <v>118</v>
      </c>
    </row>
    <row r="4" spans="1:11" x14ac:dyDescent="0.35">
      <c r="A4" s="1" t="s">
        <v>3</v>
      </c>
      <c r="B4" s="2"/>
      <c r="C4" s="2">
        <v>0</v>
      </c>
      <c r="D4" s="2">
        <v>0</v>
      </c>
      <c r="E4" s="2">
        <v>1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"/>
  <sheetViews>
    <sheetView workbookViewId="0">
      <selection activeCell="M45" sqref="M45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/>
      <c r="C2">
        <v>3.2000000000000002E-3</v>
      </c>
      <c r="D2">
        <v>9.4000000000000004E-3</v>
      </c>
      <c r="E2">
        <v>1.23E-2</v>
      </c>
      <c r="F2">
        <v>7.1000000000000004E-3</v>
      </c>
      <c r="G2">
        <v>1.47E-2</v>
      </c>
      <c r="H2">
        <v>1.6899999999999998E-2</v>
      </c>
      <c r="I2">
        <v>4.0000000000000002E-4</v>
      </c>
      <c r="J2">
        <v>2.9999999999999997E-4</v>
      </c>
      <c r="K2">
        <v>1E-4</v>
      </c>
    </row>
    <row r="3" spans="1:11" x14ac:dyDescent="0.35">
      <c r="A3" s="1" t="s">
        <v>2</v>
      </c>
      <c r="B3" s="2"/>
      <c r="C3" s="2">
        <v>32</v>
      </c>
      <c r="D3" s="2">
        <v>41</v>
      </c>
      <c r="E3" s="2">
        <v>53</v>
      </c>
      <c r="F3" s="2">
        <v>64</v>
      </c>
      <c r="G3" s="2">
        <v>43</v>
      </c>
      <c r="H3" s="2">
        <v>19</v>
      </c>
      <c r="I3" s="2">
        <v>185</v>
      </c>
      <c r="J3" s="2">
        <v>144</v>
      </c>
      <c r="K3" s="2">
        <v>154</v>
      </c>
    </row>
    <row r="4" spans="1:11" x14ac:dyDescent="0.35">
      <c r="A4" s="1" t="s">
        <v>3</v>
      </c>
      <c r="B4" s="2"/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"/>
  <sheetViews>
    <sheetView zoomScaleNormal="100" workbookViewId="0">
      <selection activeCell="E9" sqref="A1:XFD1048576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 s="1">
        <v>1.1E-4</v>
      </c>
      <c r="C2" s="1">
        <v>1.4999999999999999E-4</v>
      </c>
      <c r="D2" s="1">
        <v>2.0000000000000001E-4</v>
      </c>
      <c r="E2" s="1">
        <v>2.7999999999999998E-4</v>
      </c>
      <c r="F2" s="1">
        <v>4.4999999999999999E-4</v>
      </c>
      <c r="G2" s="1">
        <v>5.5000000000000003E-4</v>
      </c>
      <c r="H2" s="1">
        <v>5.5000000000000003E-4</v>
      </c>
      <c r="I2" s="1">
        <v>4.8999999999999998E-4</v>
      </c>
      <c r="J2" s="1">
        <v>8.4999999999999995E-4</v>
      </c>
      <c r="K2" s="1">
        <v>8.0000000000000004E-4</v>
      </c>
    </row>
    <row r="3" spans="1:11" x14ac:dyDescent="0.35">
      <c r="A3" s="1" t="s">
        <v>2</v>
      </c>
      <c r="B3" s="2">
        <v>80</v>
      </c>
      <c r="C3" s="2">
        <v>269</v>
      </c>
      <c r="D3" s="2">
        <v>306</v>
      </c>
      <c r="E3" s="2">
        <v>397</v>
      </c>
      <c r="F3" s="2">
        <v>463</v>
      </c>
      <c r="G3" s="2">
        <v>509</v>
      </c>
      <c r="H3" s="2">
        <v>610</v>
      </c>
      <c r="I3" s="2">
        <v>738</v>
      </c>
      <c r="J3" s="2">
        <v>910</v>
      </c>
      <c r="K3" s="2">
        <v>971</v>
      </c>
    </row>
    <row r="4" spans="1:11" x14ac:dyDescent="0.35">
      <c r="A4" s="1" t="s">
        <v>3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3</v>
      </c>
      <c r="H4" s="2">
        <v>2</v>
      </c>
      <c r="I4" s="2">
        <v>11</v>
      </c>
      <c r="J4" s="2">
        <v>13</v>
      </c>
      <c r="K4" s="2">
        <v>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"/>
  <sheetViews>
    <sheetView workbookViewId="0">
      <selection activeCell="K31" sqref="K31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0</v>
      </c>
      <c r="C2">
        <v>0</v>
      </c>
      <c r="D2">
        <v>0</v>
      </c>
      <c r="E2">
        <v>2.9999999999999997E-4</v>
      </c>
      <c r="F2">
        <v>5.0000000000000001E-4</v>
      </c>
      <c r="G2">
        <v>5.9999999999999995E-4</v>
      </c>
      <c r="H2">
        <v>8.9999999999999998E-4</v>
      </c>
      <c r="I2">
        <v>6.9999999999999999E-4</v>
      </c>
      <c r="J2">
        <v>5.0000000000000001E-4</v>
      </c>
      <c r="K2">
        <v>0</v>
      </c>
    </row>
    <row r="3" spans="1:11" x14ac:dyDescent="0.35">
      <c r="A3" s="1" t="s">
        <v>2</v>
      </c>
      <c r="B3" s="2"/>
      <c r="C3" s="2">
        <v>2</v>
      </c>
      <c r="D3" s="2">
        <v>19</v>
      </c>
      <c r="E3" s="2">
        <v>2</v>
      </c>
      <c r="F3" s="2">
        <v>27</v>
      </c>
      <c r="G3" s="2">
        <v>57</v>
      </c>
      <c r="H3" s="2">
        <v>48</v>
      </c>
      <c r="I3" s="2">
        <v>48</v>
      </c>
      <c r="J3" s="2">
        <v>53</v>
      </c>
      <c r="K3" s="2">
        <v>66</v>
      </c>
    </row>
    <row r="4" spans="1:11" x14ac:dyDescent="0.35">
      <c r="A4" s="1" t="s">
        <v>3</v>
      </c>
      <c r="B4" s="2"/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1</v>
      </c>
      <c r="K4" s="2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"/>
  <sheetViews>
    <sheetView workbookViewId="0">
      <selection activeCell="G11" sqref="G11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/>
      <c r="C2"/>
      <c r="D2">
        <v>0</v>
      </c>
      <c r="E2">
        <v>2.0000000000000001E-4</v>
      </c>
      <c r="F2">
        <v>2.0000000000000001E-4</v>
      </c>
      <c r="G2">
        <v>6.4000000000000003E-3</v>
      </c>
      <c r="H2">
        <v>4.5999999999999999E-3</v>
      </c>
      <c r="I2">
        <v>0</v>
      </c>
      <c r="J2">
        <v>2.8E-3</v>
      </c>
      <c r="K2">
        <v>8.0000000000000004E-4</v>
      </c>
    </row>
    <row r="3" spans="1:11" x14ac:dyDescent="0.35">
      <c r="A3" s="1" t="s">
        <v>2</v>
      </c>
      <c r="B3" s="2">
        <v>18</v>
      </c>
      <c r="C3" s="2">
        <v>32</v>
      </c>
      <c r="D3" s="2">
        <v>28</v>
      </c>
      <c r="E3" s="2">
        <v>36</v>
      </c>
      <c r="F3" s="2">
        <v>38</v>
      </c>
      <c r="G3" s="2">
        <v>57</v>
      </c>
      <c r="H3" s="2">
        <v>52</v>
      </c>
      <c r="I3" s="2">
        <v>57</v>
      </c>
      <c r="J3" s="2">
        <v>69</v>
      </c>
      <c r="K3" s="2">
        <v>101</v>
      </c>
    </row>
    <row r="4" spans="1:11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3</v>
      </c>
      <c r="I4" s="2">
        <v>4</v>
      </c>
      <c r="J4" s="2">
        <v>10</v>
      </c>
      <c r="K4" s="2">
        <v>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"/>
  <sheetViews>
    <sheetView workbookViewId="0">
      <selection activeCell="B4" sqref="B4:K4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2.0000000000000001E-4</v>
      </c>
      <c r="C2">
        <v>2.9999999999999997E-4</v>
      </c>
      <c r="D2">
        <v>4.0000000000000002E-4</v>
      </c>
      <c r="E2">
        <v>5.0000000000000001E-4</v>
      </c>
      <c r="F2">
        <v>4.0000000000000002E-4</v>
      </c>
      <c r="G2">
        <v>5.0000000000000001E-4</v>
      </c>
      <c r="H2">
        <v>5.0000000000000001E-4</v>
      </c>
      <c r="I2">
        <v>8.9999999999999998E-4</v>
      </c>
      <c r="J2">
        <v>8.0000000000000004E-4</v>
      </c>
      <c r="K2">
        <v>1.1999999999999999E-3</v>
      </c>
    </row>
    <row r="3" spans="1:11" x14ac:dyDescent="0.35">
      <c r="A3" s="1" t="s">
        <v>2</v>
      </c>
      <c r="B3" s="2">
        <v>230</v>
      </c>
      <c r="C3" s="2">
        <v>329</v>
      </c>
      <c r="D3" s="2">
        <v>336</v>
      </c>
      <c r="E3" s="2">
        <v>420</v>
      </c>
      <c r="F3" s="2">
        <v>398</v>
      </c>
      <c r="G3" s="2">
        <v>640</v>
      </c>
      <c r="H3" s="2">
        <v>722</v>
      </c>
      <c r="I3" s="2">
        <v>684</v>
      </c>
      <c r="J3" s="2">
        <v>646</v>
      </c>
      <c r="K3" s="2">
        <v>903</v>
      </c>
    </row>
    <row r="4" spans="1:11" x14ac:dyDescent="0.35">
      <c r="A4" s="1" t="s">
        <v>3</v>
      </c>
      <c r="B4" s="2">
        <v>0</v>
      </c>
      <c r="C4" s="2">
        <v>1</v>
      </c>
      <c r="D4" s="2">
        <v>0</v>
      </c>
      <c r="E4" s="2">
        <v>1</v>
      </c>
      <c r="F4" s="2">
        <v>0</v>
      </c>
      <c r="G4" s="2">
        <v>2</v>
      </c>
      <c r="H4" s="2">
        <v>2</v>
      </c>
      <c r="I4" s="2">
        <v>1</v>
      </c>
      <c r="J4" s="2">
        <v>2</v>
      </c>
      <c r="K4" s="2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Q4"/>
  <sheetViews>
    <sheetView workbookViewId="0">
      <selection activeCell="J30" sqref="J30"/>
    </sheetView>
  </sheetViews>
  <sheetFormatPr defaultColWidth="9.1796875" defaultRowHeight="14.5" x14ac:dyDescent="0.35"/>
  <cols>
    <col min="1" max="16384" width="9.1796875" style="1"/>
  </cols>
  <sheetData>
    <row r="1" spans="1:17" x14ac:dyDescent="0.35">
      <c r="A1" s="1" t="s">
        <v>0</v>
      </c>
      <c r="B1" s="1">
        <v>1999</v>
      </c>
      <c r="C1" s="1">
        <v>2000</v>
      </c>
      <c r="D1" s="1">
        <v>2001</v>
      </c>
      <c r="E1" s="1">
        <v>2002</v>
      </c>
      <c r="F1" s="1">
        <v>2003</v>
      </c>
      <c r="G1" s="1">
        <v>2004</v>
      </c>
      <c r="H1" s="1">
        <v>2005</v>
      </c>
      <c r="I1" s="1">
        <v>2006</v>
      </c>
      <c r="J1" s="1">
        <v>2007</v>
      </c>
      <c r="K1" s="1">
        <v>2008</v>
      </c>
      <c r="L1" s="1">
        <v>2009</v>
      </c>
      <c r="M1" s="1">
        <v>2010</v>
      </c>
      <c r="N1" s="1">
        <v>2011</v>
      </c>
      <c r="O1" s="1">
        <v>2012</v>
      </c>
      <c r="P1" s="1">
        <v>2013</v>
      </c>
      <c r="Q1" s="1">
        <v>2014</v>
      </c>
    </row>
    <row r="2" spans="1:17" x14ac:dyDescent="0.35">
      <c r="A2" s="1" t="s">
        <v>1</v>
      </c>
      <c r="B2"/>
      <c r="C2"/>
      <c r="D2">
        <v>0</v>
      </c>
      <c r="E2">
        <v>0</v>
      </c>
      <c r="F2">
        <v>0</v>
      </c>
      <c r="G2">
        <v>0</v>
      </c>
      <c r="H2">
        <v>0</v>
      </c>
      <c r="I2">
        <v>1.1999999999999999E-3</v>
      </c>
      <c r="J2">
        <v>8.9999999999999998E-4</v>
      </c>
      <c r="K2">
        <v>1.2999999999999999E-3</v>
      </c>
      <c r="L2">
        <v>2.0999999999999999E-3</v>
      </c>
      <c r="M2">
        <v>1.5E-3</v>
      </c>
      <c r="N2">
        <v>1.6999999999999999E-3</v>
      </c>
      <c r="O2">
        <v>1.4E-3</v>
      </c>
      <c r="P2">
        <v>1.9E-3</v>
      </c>
      <c r="Q2">
        <v>1.4E-3</v>
      </c>
    </row>
    <row r="3" spans="1:17" x14ac:dyDescent="0.35">
      <c r="A3" s="1" t="s">
        <v>2</v>
      </c>
      <c r="B3" s="2">
        <v>5</v>
      </c>
      <c r="C3" s="2">
        <v>11</v>
      </c>
      <c r="D3" s="2">
        <v>9</v>
      </c>
      <c r="E3" s="2">
        <v>15</v>
      </c>
      <c r="F3" s="2">
        <v>21</v>
      </c>
      <c r="G3" s="2">
        <v>30</v>
      </c>
      <c r="H3" s="2">
        <v>161</v>
      </c>
      <c r="I3" s="2">
        <v>221</v>
      </c>
      <c r="J3" s="2">
        <v>274</v>
      </c>
      <c r="K3" s="2">
        <v>297</v>
      </c>
      <c r="L3" s="2">
        <v>352</v>
      </c>
      <c r="M3" s="2">
        <v>448</v>
      </c>
      <c r="N3" s="2">
        <v>443</v>
      </c>
      <c r="O3" s="2">
        <v>623</v>
      </c>
      <c r="P3" s="2">
        <v>645</v>
      </c>
      <c r="Q3" s="2">
        <v>746</v>
      </c>
    </row>
    <row r="4" spans="1:17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2</v>
      </c>
      <c r="J4" s="2">
        <v>0</v>
      </c>
      <c r="K4" s="2">
        <v>2</v>
      </c>
      <c r="L4" s="2">
        <v>2</v>
      </c>
      <c r="M4" s="2">
        <v>0</v>
      </c>
      <c r="N4" s="2">
        <v>1</v>
      </c>
      <c r="O4" s="2">
        <v>3</v>
      </c>
      <c r="P4" s="2">
        <v>1</v>
      </c>
      <c r="Q4" s="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"/>
  <sheetViews>
    <sheetView workbookViewId="0">
      <selection activeCell="F22" sqref="F22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0</v>
      </c>
      <c r="C2"/>
      <c r="D2">
        <v>0</v>
      </c>
      <c r="E2">
        <v>0</v>
      </c>
      <c r="F2">
        <v>0</v>
      </c>
      <c r="G2">
        <v>0</v>
      </c>
      <c r="H2">
        <v>0</v>
      </c>
      <c r="I2">
        <v>1E-4</v>
      </c>
      <c r="J2">
        <v>0</v>
      </c>
      <c r="K2">
        <v>0</v>
      </c>
    </row>
    <row r="3" spans="1:11" x14ac:dyDescent="0.35">
      <c r="A3" s="1" t="s">
        <v>2</v>
      </c>
      <c r="B3" s="2">
        <v>33</v>
      </c>
      <c r="C3" s="2">
        <v>17</v>
      </c>
      <c r="D3" s="2">
        <v>13</v>
      </c>
      <c r="E3" s="2">
        <v>8</v>
      </c>
      <c r="F3" s="2">
        <v>139</v>
      </c>
      <c r="G3" s="2">
        <v>238</v>
      </c>
      <c r="H3" s="2">
        <v>376</v>
      </c>
      <c r="I3" s="2">
        <v>359</v>
      </c>
      <c r="J3" s="2">
        <v>370</v>
      </c>
      <c r="K3" s="2"/>
    </row>
    <row r="4" spans="1:11" x14ac:dyDescent="0.35">
      <c r="A4" s="1" t="s">
        <v>3</v>
      </c>
      <c r="B4" s="2">
        <v>0</v>
      </c>
      <c r="C4" s="2">
        <v>0</v>
      </c>
      <c r="D4" s="2">
        <v>1</v>
      </c>
      <c r="E4" s="2">
        <v>0</v>
      </c>
      <c r="F4" s="2">
        <v>1</v>
      </c>
      <c r="G4" s="2">
        <v>0</v>
      </c>
      <c r="H4" s="2">
        <v>7</v>
      </c>
      <c r="I4" s="2">
        <v>7</v>
      </c>
      <c r="J4" s="2">
        <v>4</v>
      </c>
      <c r="K4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"/>
  <sheetViews>
    <sheetView workbookViewId="0">
      <selection activeCell="D4" sqref="D4:K4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0</v>
      </c>
      <c r="C2">
        <v>0</v>
      </c>
      <c r="D2"/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s="1" t="s">
        <v>2</v>
      </c>
      <c r="B3" s="2"/>
      <c r="C3" s="2"/>
      <c r="D3" s="2">
        <v>57</v>
      </c>
      <c r="E3" s="2">
        <v>138</v>
      </c>
      <c r="F3" s="2">
        <v>485</v>
      </c>
      <c r="G3" s="2">
        <v>443</v>
      </c>
      <c r="H3" s="2">
        <v>580</v>
      </c>
      <c r="I3" s="2">
        <v>749</v>
      </c>
      <c r="J3" s="2">
        <v>904</v>
      </c>
      <c r="K3" s="2">
        <v>1701</v>
      </c>
    </row>
    <row r="4" spans="1:11" x14ac:dyDescent="0.35">
      <c r="A4" s="1" t="s">
        <v>3</v>
      </c>
      <c r="B4" s="2"/>
      <c r="C4" s="2"/>
      <c r="D4" s="2">
        <v>0</v>
      </c>
      <c r="E4" s="2">
        <v>1</v>
      </c>
      <c r="F4" s="2">
        <v>4</v>
      </c>
      <c r="G4" s="2">
        <v>7</v>
      </c>
      <c r="H4" s="2">
        <v>3</v>
      </c>
      <c r="I4" s="2">
        <v>6</v>
      </c>
      <c r="J4" s="2">
        <v>22</v>
      </c>
      <c r="K4" s="2">
        <v>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I25" sqref="I25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/>
      <c r="C2"/>
      <c r="D2"/>
      <c r="E2"/>
      <c r="F2">
        <v>0</v>
      </c>
      <c r="G2"/>
      <c r="H2">
        <v>2.3099999999999999E-2</v>
      </c>
      <c r="I2">
        <v>2.35E-2</v>
      </c>
      <c r="J2">
        <v>2.3699999999999999E-2</v>
      </c>
      <c r="K2">
        <v>3.2000000000000001E-2</v>
      </c>
    </row>
    <row r="3" spans="1:11" x14ac:dyDescent="0.35">
      <c r="A3" s="1" t="s">
        <v>2</v>
      </c>
      <c r="B3" s="2">
        <v>1</v>
      </c>
      <c r="C3" s="2">
        <v>32</v>
      </c>
      <c r="D3" s="2">
        <v>23</v>
      </c>
      <c r="E3" s="2">
        <v>5</v>
      </c>
      <c r="F3" s="2">
        <v>1</v>
      </c>
      <c r="G3" s="2">
        <v>14</v>
      </c>
      <c r="H3" s="2">
        <v>10</v>
      </c>
      <c r="I3" s="2">
        <v>102</v>
      </c>
      <c r="J3" s="2">
        <v>215</v>
      </c>
      <c r="K3" s="2">
        <v>257</v>
      </c>
    </row>
    <row r="4" spans="1:11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15</v>
      </c>
      <c r="J4" s="2">
        <v>48</v>
      </c>
      <c r="K4" s="2">
        <v>89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I7" sqref="I7:I8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8.0000000000000004E-4</v>
      </c>
      <c r="C2">
        <v>8.0000000000000004E-4</v>
      </c>
      <c r="D2">
        <v>5.9999999999999995E-4</v>
      </c>
      <c r="E2">
        <v>6.9999999999999999E-4</v>
      </c>
      <c r="F2">
        <v>1E-3</v>
      </c>
      <c r="G2"/>
      <c r="H2">
        <v>2.4299999999999999E-2</v>
      </c>
      <c r="I2">
        <v>1.2999999999999999E-3</v>
      </c>
      <c r="J2">
        <v>1.6999999999999999E-3</v>
      </c>
      <c r="K2">
        <v>1.9E-3</v>
      </c>
    </row>
    <row r="3" spans="1:11" x14ac:dyDescent="0.35">
      <c r="A3" s="1" t="s">
        <v>2</v>
      </c>
      <c r="B3" s="2"/>
      <c r="C3" s="2"/>
      <c r="D3" s="2"/>
      <c r="E3" s="2"/>
      <c r="F3" s="2"/>
      <c r="G3" s="2"/>
      <c r="H3" s="2">
        <v>434</v>
      </c>
      <c r="I3" s="2">
        <v>331</v>
      </c>
      <c r="J3" s="2">
        <v>342</v>
      </c>
      <c r="K3" s="2">
        <v>456</v>
      </c>
    </row>
    <row r="4" spans="1:11" x14ac:dyDescent="0.35">
      <c r="A4" s="1" t="s">
        <v>3</v>
      </c>
      <c r="B4" s="2"/>
      <c r="C4" s="2"/>
      <c r="D4" s="2"/>
      <c r="E4" s="2"/>
      <c r="F4" s="2"/>
      <c r="G4" s="2"/>
      <c r="H4" s="2">
        <v>3</v>
      </c>
      <c r="I4" s="2">
        <v>23</v>
      </c>
      <c r="J4" s="2">
        <v>2</v>
      </c>
      <c r="K4" s="2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"/>
  <sheetViews>
    <sheetView workbookViewId="0">
      <selection activeCell="G12" sqref="G12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s="1" t="s">
        <v>2</v>
      </c>
      <c r="B3" s="2">
        <v>44</v>
      </c>
      <c r="C3" s="2">
        <v>117</v>
      </c>
      <c r="D3" s="2">
        <v>145</v>
      </c>
      <c r="E3" s="2">
        <v>157</v>
      </c>
      <c r="F3" s="2">
        <v>189</v>
      </c>
      <c r="G3" s="2">
        <v>195</v>
      </c>
      <c r="H3" s="2">
        <v>232</v>
      </c>
      <c r="I3" s="2">
        <v>254</v>
      </c>
      <c r="J3" s="2">
        <v>245</v>
      </c>
      <c r="K3" s="2">
        <v>233</v>
      </c>
    </row>
    <row r="4" spans="1:11" x14ac:dyDescent="0.35">
      <c r="A4" s="1" t="s">
        <v>3</v>
      </c>
      <c r="B4" s="2">
        <v>0</v>
      </c>
      <c r="C4" s="2">
        <v>0</v>
      </c>
      <c r="D4" s="2">
        <v>1</v>
      </c>
      <c r="E4" s="2">
        <v>0</v>
      </c>
      <c r="F4" s="2">
        <v>1</v>
      </c>
      <c r="G4" s="2">
        <v>1</v>
      </c>
      <c r="H4" s="2">
        <v>1</v>
      </c>
      <c r="I4" s="2">
        <v>2</v>
      </c>
      <c r="J4" s="2">
        <v>1</v>
      </c>
      <c r="K4" s="2">
        <v>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"/>
  <sheetViews>
    <sheetView workbookViewId="0">
      <selection activeCell="L13" sqref="L13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1E-4</v>
      </c>
      <c r="C2">
        <v>1E-4</v>
      </c>
      <c r="D2">
        <v>1E-4</v>
      </c>
      <c r="E2">
        <v>1E-4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s="1" t="s">
        <v>2</v>
      </c>
      <c r="B3" s="2">
        <v>54</v>
      </c>
      <c r="C3" s="2">
        <v>468</v>
      </c>
      <c r="D3" s="2">
        <v>570</v>
      </c>
      <c r="E3" s="2">
        <v>586</v>
      </c>
      <c r="F3" s="2">
        <v>575</v>
      </c>
      <c r="G3" s="2">
        <v>1161</v>
      </c>
      <c r="H3" s="2">
        <v>1144</v>
      </c>
      <c r="I3" s="2">
        <v>1152</v>
      </c>
      <c r="J3" s="2">
        <v>1241</v>
      </c>
      <c r="K3" s="2">
        <v>1266</v>
      </c>
    </row>
    <row r="4" spans="1:11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 s="2">
        <v>0</v>
      </c>
      <c r="H4" s="2">
        <v>6</v>
      </c>
      <c r="I4" s="2">
        <v>16</v>
      </c>
      <c r="J4" s="2">
        <v>29</v>
      </c>
      <c r="K4" s="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E41" sqref="E41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2.9999999999999997E-4</v>
      </c>
      <c r="C2">
        <v>2.9999999999999997E-4</v>
      </c>
      <c r="D2">
        <v>2.9999999999999997E-4</v>
      </c>
      <c r="E2">
        <v>2.0000000000000001E-4</v>
      </c>
      <c r="F2">
        <v>2.0000000000000001E-4</v>
      </c>
      <c r="G2">
        <v>2.0000000000000001E-4</v>
      </c>
      <c r="H2">
        <v>2.0000000000000001E-4</v>
      </c>
      <c r="I2">
        <v>2.9999999999999997E-4</v>
      </c>
      <c r="J2">
        <v>2.0000000000000001E-4</v>
      </c>
      <c r="K2">
        <v>2.0000000000000001E-4</v>
      </c>
    </row>
    <row r="3" spans="1:11" x14ac:dyDescent="0.35">
      <c r="A3" s="1" t="s">
        <v>2</v>
      </c>
      <c r="B3" s="2"/>
      <c r="C3" s="2"/>
      <c r="D3" s="2"/>
      <c r="E3" s="2"/>
      <c r="F3" s="2">
        <v>83</v>
      </c>
      <c r="G3" s="2">
        <v>116</v>
      </c>
      <c r="H3" s="2">
        <v>646</v>
      </c>
      <c r="I3" s="2">
        <v>545</v>
      </c>
      <c r="J3" s="2">
        <v>618</v>
      </c>
      <c r="K3" s="2">
        <v>429</v>
      </c>
    </row>
    <row r="4" spans="1:11" x14ac:dyDescent="0.35">
      <c r="A4" s="1" t="s">
        <v>3</v>
      </c>
      <c r="B4" s="2"/>
      <c r="C4" s="2"/>
      <c r="D4" s="2"/>
      <c r="E4" s="2"/>
      <c r="F4" s="2">
        <v>1</v>
      </c>
      <c r="G4" s="2">
        <v>0</v>
      </c>
      <c r="H4" s="2">
        <v>2</v>
      </c>
      <c r="I4" s="2">
        <v>5</v>
      </c>
      <c r="J4" s="2">
        <v>6</v>
      </c>
      <c r="K4" s="2">
        <v>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"/>
  <sheetViews>
    <sheetView workbookViewId="0">
      <selection activeCell="B22" sqref="B22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1.2999999999999999E-3</v>
      </c>
      <c r="C2">
        <v>8.9999999999999998E-4</v>
      </c>
      <c r="D2">
        <v>1E-3</v>
      </c>
      <c r="E2">
        <v>1.1000000000000001E-3</v>
      </c>
      <c r="F2">
        <v>8.0000000000000004E-4</v>
      </c>
      <c r="G2">
        <v>2.0000000000000001E-4</v>
      </c>
      <c r="H2">
        <v>2.0000000000000001E-4</v>
      </c>
      <c r="I2">
        <v>2.9999999999999997E-4</v>
      </c>
      <c r="J2">
        <v>2.0000000000000001E-4</v>
      </c>
      <c r="K2">
        <v>2.9999999999999997E-4</v>
      </c>
    </row>
    <row r="3" spans="1:11" x14ac:dyDescent="0.35">
      <c r="A3" s="1" t="s">
        <v>2</v>
      </c>
      <c r="B3" s="2">
        <v>16</v>
      </c>
      <c r="C3" s="2">
        <v>3</v>
      </c>
      <c r="D3" s="2">
        <v>525</v>
      </c>
      <c r="E3" s="2">
        <v>639</v>
      </c>
      <c r="F3" s="2">
        <v>1</v>
      </c>
      <c r="G3" s="2">
        <v>708</v>
      </c>
      <c r="H3" s="2">
        <v>941</v>
      </c>
      <c r="I3" s="2">
        <v>977</v>
      </c>
      <c r="J3" s="2">
        <v>1269</v>
      </c>
      <c r="K3" s="2">
        <v>978</v>
      </c>
    </row>
    <row r="4" spans="1:11" x14ac:dyDescent="0.35">
      <c r="A4" s="1" t="s">
        <v>3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3</v>
      </c>
      <c r="H4" s="2">
        <v>0</v>
      </c>
      <c r="I4" s="2">
        <v>1</v>
      </c>
      <c r="J4" s="2">
        <v>0</v>
      </c>
      <c r="K4" s="2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"/>
  <sheetViews>
    <sheetView zoomScale="85" zoomScaleNormal="85" workbookViewId="0">
      <selection activeCell="G20" sqref="G20"/>
    </sheetView>
  </sheetViews>
  <sheetFormatPr defaultColWidth="9.1796875" defaultRowHeight="14.5" x14ac:dyDescent="0.35"/>
  <cols>
    <col min="1" max="1025" width="11.453125" style="1"/>
    <col min="1026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 s="1">
        <v>2.0000000000000001E-4</v>
      </c>
      <c r="C2" s="1">
        <v>1E-4</v>
      </c>
      <c r="D2" s="1">
        <v>2.0000000000000001E-4</v>
      </c>
      <c r="E2" s="1">
        <v>2.0000000000000001E-4</v>
      </c>
      <c r="F2" s="1">
        <v>2.9999999999999997E-4</v>
      </c>
      <c r="G2" s="1">
        <v>2.9999999999999997E-4</v>
      </c>
      <c r="H2" s="1">
        <v>2.9999999999999997E-4</v>
      </c>
      <c r="I2" s="1">
        <v>5.0000000000000001E-4</v>
      </c>
      <c r="J2" s="1">
        <v>8.9999999999999993E-3</v>
      </c>
      <c r="K2" s="1">
        <v>9.5999999999999992E-3</v>
      </c>
    </row>
    <row r="3" spans="1:11" x14ac:dyDescent="0.35">
      <c r="A3" s="1" t="s">
        <v>2</v>
      </c>
      <c r="B3" s="1">
        <v>275</v>
      </c>
      <c r="C3" s="1">
        <v>286</v>
      </c>
      <c r="D3" s="1">
        <v>302</v>
      </c>
      <c r="E3" s="1">
        <v>242</v>
      </c>
      <c r="F3" s="1">
        <v>591</v>
      </c>
      <c r="G3" s="1">
        <v>677</v>
      </c>
      <c r="H3" s="1">
        <v>825</v>
      </c>
      <c r="I3" s="1">
        <v>888</v>
      </c>
      <c r="J3" s="1">
        <v>1051</v>
      </c>
      <c r="K3" s="1">
        <v>1069</v>
      </c>
    </row>
    <row r="4" spans="1:11" x14ac:dyDescent="0.35">
      <c r="A4" s="1" t="s">
        <v>3</v>
      </c>
      <c r="B4" s="1">
        <v>0</v>
      </c>
      <c r="C4" s="1">
        <v>1</v>
      </c>
      <c r="D4" s="1">
        <v>1</v>
      </c>
      <c r="E4" s="1">
        <v>3</v>
      </c>
      <c r="F4" s="1">
        <v>3</v>
      </c>
      <c r="G4" s="1">
        <v>3</v>
      </c>
      <c r="H4" s="1">
        <v>4</v>
      </c>
      <c r="I4" s="1">
        <v>8</v>
      </c>
      <c r="J4" s="1">
        <v>7</v>
      </c>
      <c r="K4" s="1">
        <v>12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1200" verticalDpi="12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"/>
  <sheetViews>
    <sheetView workbookViewId="0">
      <selection activeCell="I40" sqref="I40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1.26E-2</v>
      </c>
      <c r="C2">
        <v>1E-4</v>
      </c>
      <c r="D2">
        <v>1E-4</v>
      </c>
      <c r="E2">
        <v>2.0000000000000001E-4</v>
      </c>
      <c r="F2">
        <v>2.0000000000000001E-4</v>
      </c>
      <c r="G2">
        <v>8.0000000000000004E-4</v>
      </c>
      <c r="H2">
        <v>2.0000000000000001E-4</v>
      </c>
      <c r="I2">
        <v>2.9999999999999997E-4</v>
      </c>
      <c r="J2">
        <v>5.0000000000000001E-4</v>
      </c>
      <c r="K2">
        <v>1E-3</v>
      </c>
    </row>
    <row r="3" spans="1:11" x14ac:dyDescent="0.35">
      <c r="A3" s="1" t="s">
        <v>2</v>
      </c>
      <c r="B3" s="2">
        <v>30</v>
      </c>
      <c r="C3" s="2">
        <v>47</v>
      </c>
      <c r="D3" s="2">
        <v>27</v>
      </c>
      <c r="E3" s="2">
        <v>45</v>
      </c>
      <c r="F3" s="2">
        <v>88</v>
      </c>
      <c r="G3" s="2">
        <v>126</v>
      </c>
      <c r="H3" s="2">
        <v>116</v>
      </c>
      <c r="I3" s="2">
        <v>108</v>
      </c>
      <c r="J3" s="2">
        <v>129</v>
      </c>
      <c r="K3" s="2">
        <v>139</v>
      </c>
    </row>
    <row r="4" spans="1:11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2</v>
      </c>
      <c r="J4" s="2">
        <v>0</v>
      </c>
      <c r="K4" s="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I9" sqref="I9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4.0000000000000002E-4</v>
      </c>
      <c r="C2">
        <v>1E-4</v>
      </c>
      <c r="D2">
        <v>0</v>
      </c>
      <c r="E2">
        <v>1E-4</v>
      </c>
      <c r="F2">
        <v>1E-4</v>
      </c>
      <c r="G2">
        <v>1E-4</v>
      </c>
      <c r="H2">
        <v>1E-4</v>
      </c>
      <c r="I2">
        <v>0</v>
      </c>
      <c r="J2">
        <v>0</v>
      </c>
      <c r="K2">
        <v>0</v>
      </c>
    </row>
    <row r="3" spans="1:11" x14ac:dyDescent="0.35">
      <c r="A3" s="1" t="s">
        <v>2</v>
      </c>
      <c r="B3" s="2"/>
      <c r="C3" s="2"/>
      <c r="D3" s="2"/>
      <c r="E3" s="2"/>
      <c r="F3" s="2"/>
      <c r="G3" s="2">
        <v>279</v>
      </c>
      <c r="H3" s="2">
        <v>299</v>
      </c>
      <c r="I3" s="2">
        <v>331</v>
      </c>
      <c r="J3" s="2">
        <v>376</v>
      </c>
      <c r="K3" s="2">
        <v>334</v>
      </c>
    </row>
    <row r="4" spans="1:11" x14ac:dyDescent="0.35">
      <c r="A4" s="1" t="s">
        <v>3</v>
      </c>
      <c r="B4" s="2"/>
      <c r="C4" s="2"/>
      <c r="D4" s="2"/>
      <c r="E4" s="2"/>
      <c r="F4" s="2"/>
      <c r="G4" s="2">
        <v>19</v>
      </c>
      <c r="H4" s="2">
        <v>1</v>
      </c>
      <c r="I4" s="2">
        <v>2</v>
      </c>
      <c r="J4" s="2">
        <v>5</v>
      </c>
      <c r="K4" s="2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"/>
  <sheetViews>
    <sheetView workbookViewId="0">
      <selection activeCell="J42" sqref="J42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/>
      <c r="C2">
        <v>4.9000000000000002E-2</v>
      </c>
      <c r="D2">
        <v>7.2999999999999995E-2</v>
      </c>
      <c r="E2">
        <v>8.3000000000000004E-2</v>
      </c>
      <c r="F2">
        <v>7.9000000000000001E-2</v>
      </c>
      <c r="G2">
        <v>8.3000000000000004E-2</v>
      </c>
      <c r="H2">
        <v>8.6999999999999994E-2</v>
      </c>
      <c r="I2">
        <v>0.10199999999999999</v>
      </c>
      <c r="J2">
        <v>0.11799999999999999</v>
      </c>
      <c r="K2">
        <v>0.121</v>
      </c>
    </row>
    <row r="3" spans="1:11" x14ac:dyDescent="0.35">
      <c r="A3" s="1" t="s">
        <v>2</v>
      </c>
      <c r="B3" s="2">
        <v>9</v>
      </c>
      <c r="C3" s="2">
        <v>26</v>
      </c>
      <c r="D3" s="2">
        <v>39</v>
      </c>
      <c r="E3" s="2">
        <v>62</v>
      </c>
      <c r="F3" s="2">
        <v>53</v>
      </c>
      <c r="G3" s="2">
        <v>67</v>
      </c>
      <c r="H3" s="2">
        <v>83</v>
      </c>
      <c r="I3" s="2">
        <v>65</v>
      </c>
      <c r="J3" s="2">
        <v>68</v>
      </c>
      <c r="K3" s="2">
        <v>80</v>
      </c>
    </row>
    <row r="4" spans="1:11" x14ac:dyDescent="0.35">
      <c r="A4" s="1" t="s">
        <v>3</v>
      </c>
      <c r="B4" s="2">
        <v>0</v>
      </c>
      <c r="C4" s="2">
        <v>0</v>
      </c>
      <c r="D4" s="2">
        <v>1</v>
      </c>
      <c r="E4" s="2">
        <v>6</v>
      </c>
      <c r="F4" s="2">
        <v>10</v>
      </c>
      <c r="G4" s="2">
        <v>12</v>
      </c>
      <c r="H4" s="2">
        <v>14</v>
      </c>
      <c r="I4" s="2">
        <v>6</v>
      </c>
      <c r="J4" s="2">
        <v>5</v>
      </c>
      <c r="K4" s="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"/>
  <sheetViews>
    <sheetView workbookViewId="0">
      <selection activeCell="F43" sqref="F43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0</v>
      </c>
      <c r="C2">
        <v>0</v>
      </c>
      <c r="D2">
        <v>0</v>
      </c>
      <c r="E2">
        <v>2.5999999999999999E-2</v>
      </c>
      <c r="F2">
        <v>3.3000000000000002E-2</v>
      </c>
      <c r="G2">
        <v>3.5999999999999997E-2</v>
      </c>
      <c r="H2">
        <v>3.9E-2</v>
      </c>
      <c r="I2">
        <v>3.3000000000000002E-2</v>
      </c>
      <c r="J2">
        <v>3.5000000000000003E-2</v>
      </c>
      <c r="K2">
        <v>5.0999999999999997E-2</v>
      </c>
    </row>
    <row r="3" spans="1:11" x14ac:dyDescent="0.35">
      <c r="A3" s="1" t="s">
        <v>2</v>
      </c>
      <c r="B3" s="2">
        <v>44</v>
      </c>
      <c r="C3" s="2">
        <v>15</v>
      </c>
      <c r="D3" s="2">
        <v>287</v>
      </c>
      <c r="E3" s="2">
        <v>1260</v>
      </c>
      <c r="F3" s="2">
        <v>1214</v>
      </c>
      <c r="G3" s="2">
        <v>1103</v>
      </c>
      <c r="H3" s="2">
        <v>1193</v>
      </c>
      <c r="I3" s="2">
        <v>1307</v>
      </c>
      <c r="J3" s="2">
        <v>1133</v>
      </c>
      <c r="K3" s="2">
        <v>1148</v>
      </c>
    </row>
    <row r="4" spans="1:11" x14ac:dyDescent="0.35">
      <c r="A4" s="1" t="s">
        <v>3</v>
      </c>
      <c r="B4" s="2">
        <v>0</v>
      </c>
      <c r="C4" s="2">
        <v>0</v>
      </c>
      <c r="D4" s="2">
        <v>0</v>
      </c>
      <c r="E4" s="2">
        <v>3</v>
      </c>
      <c r="F4" s="2">
        <v>3</v>
      </c>
      <c r="G4" s="2">
        <v>3</v>
      </c>
      <c r="H4" s="2">
        <v>6</v>
      </c>
      <c r="I4" s="2">
        <v>9</v>
      </c>
      <c r="J4" s="2">
        <v>12</v>
      </c>
      <c r="K4" s="2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"/>
  <sheetViews>
    <sheetView workbookViewId="0">
      <selection activeCell="N33" sqref="N33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0</v>
      </c>
      <c r="C2">
        <v>0</v>
      </c>
      <c r="D2">
        <v>1E-3</v>
      </c>
      <c r="E2">
        <v>0</v>
      </c>
      <c r="F2">
        <v>0</v>
      </c>
      <c r="G2">
        <v>0</v>
      </c>
      <c r="H2">
        <v>2E-3</v>
      </c>
      <c r="I2">
        <v>0</v>
      </c>
      <c r="J2">
        <v>0</v>
      </c>
      <c r="K2">
        <v>0</v>
      </c>
    </row>
    <row r="3" spans="1:11" x14ac:dyDescent="0.35">
      <c r="A3" s="1" t="s">
        <v>2</v>
      </c>
      <c r="B3" s="2"/>
      <c r="C3" s="2">
        <v>44</v>
      </c>
      <c r="D3" s="2">
        <v>93</v>
      </c>
      <c r="E3" s="2">
        <v>523</v>
      </c>
      <c r="F3" s="2">
        <v>504</v>
      </c>
      <c r="G3" s="2">
        <v>491</v>
      </c>
      <c r="H3" s="2">
        <v>589</v>
      </c>
      <c r="I3" s="2">
        <v>680</v>
      </c>
      <c r="J3" s="2">
        <v>645</v>
      </c>
      <c r="K3" s="2">
        <v>830</v>
      </c>
    </row>
    <row r="4" spans="1:11" x14ac:dyDescent="0.35">
      <c r="A4" s="1" t="s">
        <v>3</v>
      </c>
      <c r="B4" s="2"/>
      <c r="C4" s="2">
        <v>0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2</v>
      </c>
      <c r="J4" s="2">
        <v>2</v>
      </c>
      <c r="K4" s="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"/>
  <sheetViews>
    <sheetView workbookViewId="0">
      <selection activeCell="L37" sqref="L37"/>
    </sheetView>
  </sheetViews>
  <sheetFormatPr defaultColWidth="9.1796875" defaultRowHeight="14.5" x14ac:dyDescent="0.35"/>
  <cols>
    <col min="1" max="16384" width="9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1</v>
      </c>
      <c r="B2">
        <v>0</v>
      </c>
      <c r="C2">
        <v>2.0000000000000001E-4</v>
      </c>
      <c r="D2">
        <v>4.0000000000000002E-4</v>
      </c>
      <c r="E2">
        <v>1E-4</v>
      </c>
      <c r="F2">
        <v>1E-4</v>
      </c>
      <c r="G2">
        <v>1E-4</v>
      </c>
      <c r="H2">
        <v>1E-4</v>
      </c>
      <c r="I2">
        <v>2.9999999999999997E-4</v>
      </c>
      <c r="J2">
        <v>0</v>
      </c>
      <c r="K2">
        <v>0</v>
      </c>
    </row>
    <row r="3" spans="1:11" x14ac:dyDescent="0.35">
      <c r="A3" s="1" t="s">
        <v>2</v>
      </c>
      <c r="B3" s="2">
        <v>26</v>
      </c>
      <c r="C3" s="2">
        <v>26</v>
      </c>
      <c r="D3" s="2">
        <v>48</v>
      </c>
      <c r="E3" s="2">
        <v>62</v>
      </c>
      <c r="F3" s="2">
        <v>50</v>
      </c>
      <c r="G3" s="2">
        <v>66</v>
      </c>
      <c r="H3" s="2">
        <v>73</v>
      </c>
      <c r="I3" s="2">
        <v>79</v>
      </c>
      <c r="J3" s="2">
        <v>74</v>
      </c>
      <c r="K3" s="2">
        <v>92</v>
      </c>
    </row>
    <row r="4" spans="1:11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2</v>
      </c>
      <c r="K4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United States</vt:lpstr>
      <vt:lpstr>Austria</vt:lpstr>
      <vt:lpstr>Belgium</vt:lpstr>
      <vt:lpstr>Bulgaria</vt:lpstr>
      <vt:lpstr>Croatia</vt:lpstr>
      <vt:lpstr>Cyprus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Iceland</vt:lpstr>
      <vt:lpstr>Ireland</vt:lpstr>
      <vt:lpstr>Italy</vt:lpstr>
      <vt:lpstr>Latvia</vt:lpstr>
      <vt:lpstr>Lithuania</vt:lpstr>
      <vt:lpstr>Luxembourg</vt:lpstr>
      <vt:lpstr>Malta</vt:lpstr>
      <vt:lpstr>Netherlands</vt:lpstr>
      <vt:lpstr>Norway</vt:lpstr>
      <vt:lpstr>Poland</vt:lpstr>
      <vt:lpstr>Portugal</vt:lpstr>
      <vt:lpstr>Romania</vt:lpstr>
      <vt:lpstr>Slovakia</vt:lpstr>
      <vt:lpstr>Slovenia</vt:lpstr>
      <vt:lpstr>Spain</vt:lpstr>
      <vt:lpstr>Sweden</vt:lpstr>
      <vt:lpstr>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Amber</cp:lastModifiedBy>
  <cp:revision>4</cp:revision>
  <dcterms:created xsi:type="dcterms:W3CDTF">2016-09-19T17:02:12Z</dcterms:created>
  <dcterms:modified xsi:type="dcterms:W3CDTF">2016-10-06T15:45:28Z</dcterms:modified>
  <dc:language>en-US</dc:language>
</cp:coreProperties>
</file>