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7320" windowHeight="14060" tabRatio="500"/>
  </bookViews>
  <sheets>
    <sheet name="PrecisionAll" sheetId="8" r:id="rId1"/>
    <sheet name="CostAll" sheetId="9" r:id="rId2"/>
    <sheet name="AllInOne" sheetId="4" r:id="rId3"/>
    <sheet name="AllInOne_Other" sheetId="5" r:id="rId4"/>
    <sheet name="r1_vs_r2" sheetId="7" r:id="rId5"/>
    <sheet name="freetext_unclassified_r2-r3" sheetId="10" r:id="rId6"/>
    <sheet name="Calais" sheetId="3" r:id="rId7"/>
    <sheet name="Calais_InShortlist" sheetId="2" r:id="rId8"/>
    <sheet name="misc" sheetId="1" r:id="rId9"/>
  </sheets>
  <definedNames>
    <definedName name="_xlnm._FilterDatabase" localSheetId="7" hidden="1">Calais_InShortlist!$A$1:$D$121</definedName>
  </definedNames>
  <calcPr calcId="140000" concurrentCalc="0"/>
  <pivotCaches>
    <pivotCache cacheId="28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1" l="1"/>
  <c r="G6" i="1"/>
  <c r="F5" i="1"/>
  <c r="G5" i="1"/>
  <c r="E27" i="4"/>
  <c r="D27" i="4"/>
  <c r="C27" i="4"/>
  <c r="B27" i="4"/>
  <c r="E26" i="4"/>
  <c r="D26" i="4"/>
  <c r="C26" i="4"/>
  <c r="B26" i="4"/>
  <c r="E17" i="4"/>
  <c r="D17" i="4"/>
  <c r="C17" i="4"/>
  <c r="B17" i="4"/>
  <c r="E16" i="4"/>
  <c r="D16" i="4"/>
  <c r="C16" i="4"/>
  <c r="B16" i="4"/>
  <c r="E7" i="4"/>
  <c r="D7" i="4"/>
  <c r="C7" i="4"/>
  <c r="B7" i="4"/>
  <c r="E6" i="4"/>
  <c r="D6" i="4"/>
  <c r="C6" i="4"/>
  <c r="B6" i="4"/>
  <c r="C49" i="1"/>
  <c r="D49" i="1"/>
  <c r="E49" i="1"/>
  <c r="B49" i="1"/>
  <c r="C48" i="1"/>
  <c r="D48" i="1"/>
  <c r="E48" i="1"/>
  <c r="B48" i="1"/>
  <c r="C32" i="1"/>
  <c r="D32" i="1"/>
  <c r="E32" i="1"/>
  <c r="B32" i="1"/>
  <c r="C31" i="1"/>
  <c r="D31" i="1"/>
  <c r="E31" i="1"/>
  <c r="B31" i="1"/>
  <c r="C6" i="1"/>
  <c r="D6" i="1"/>
  <c r="E6" i="1"/>
  <c r="B6" i="1"/>
  <c r="D5" i="1"/>
  <c r="E5" i="1"/>
  <c r="C5" i="1"/>
  <c r="B5" i="1"/>
</calcChain>
</file>

<file path=xl/comments1.xml><?xml version="1.0" encoding="utf-8"?>
<comments xmlns="http://schemas.openxmlformats.org/spreadsheetml/2006/main">
  <authors>
    <author>User</author>
  </authors>
  <commentList>
    <comment ref="C28" authorId="0">
      <text>
        <r>
          <rPr>
            <b/>
            <sz val="9"/>
            <color indexed="81"/>
            <rFont val="Calibri"/>
            <family val="2"/>
          </rPr>
          <t>User:</t>
        </r>
        <r>
          <rPr>
            <sz val="9"/>
            <color indexed="81"/>
            <rFont val="Calibri"/>
            <family val="2"/>
          </rPr>
          <t xml:space="preserve">
checked _trust in full report, both historic figure and person has same _trust 0.889</t>
        </r>
      </text>
    </comment>
    <comment ref="C68" authorId="0">
      <text>
        <r>
          <rPr>
            <b/>
            <sz val="9"/>
            <color indexed="81"/>
            <rFont val="Calibri"/>
            <family val="2"/>
          </rPr>
          <t>User:</t>
        </r>
        <r>
          <rPr>
            <sz val="9"/>
            <color indexed="81"/>
            <rFont val="Calibri"/>
            <family val="2"/>
          </rPr>
          <t xml:space="preserve">
all have same _trust</t>
        </r>
      </text>
    </comment>
    <comment ref="C76" authorId="0">
      <text>
        <r>
          <rPr>
            <b/>
            <sz val="9"/>
            <color indexed="81"/>
            <rFont val="Calibri"/>
            <family val="2"/>
          </rPr>
          <t>User:</t>
        </r>
        <r>
          <rPr>
            <sz val="9"/>
            <color indexed="81"/>
            <rFont val="Calibri"/>
            <family val="2"/>
          </rPr>
          <t xml:space="preserve">
family name has more higher _trust</t>
        </r>
      </text>
    </comment>
    <comment ref="C113" authorId="0">
      <text>
        <r>
          <rPr>
            <b/>
            <sz val="9"/>
            <color indexed="81"/>
            <rFont val="Calibri"/>
            <family val="2"/>
          </rPr>
          <t>User:</t>
        </r>
        <r>
          <rPr>
            <sz val="9"/>
            <color indexed="81"/>
            <rFont val="Calibri"/>
            <family val="2"/>
          </rPr>
          <t xml:space="preserve">
full report indicates "name" has the highest _trust</t>
        </r>
      </text>
    </comment>
  </commentList>
</comments>
</file>

<file path=xl/sharedStrings.xml><?xml version="1.0" encoding="utf-8"?>
<sst xmlns="http://schemas.openxmlformats.org/spreadsheetml/2006/main" count="528" uniqueCount="183">
  <si>
    <t>shortlist</t>
    <phoneticPr fontId="4" type="noConversion"/>
  </si>
  <si>
    <t>hierarchical list</t>
    <phoneticPr fontId="4" type="noConversion"/>
  </si>
  <si>
    <t>freetext_iteration1</t>
    <phoneticPr fontId="4" type="noConversion"/>
  </si>
  <si>
    <t>freetext_iteration2</t>
    <phoneticPr fontId="4" type="noConversion"/>
  </si>
  <si>
    <t>number of workers</t>
  </si>
  <si>
    <t xml:space="preserve">number of workers(excluding worker whose judgments_count is 0) </t>
  </si>
  <si>
    <t>Contibutor Ranking on Ease of Job</t>
  </si>
  <si>
    <t>120 unclassified entities</t>
  </si>
  <si>
    <t>time taken to finish the job (mins)</t>
  </si>
  <si>
    <t>cost (US dollar)</t>
  </si>
  <si>
    <t>shortlist</t>
  </si>
  <si>
    <t>hierarchical list</t>
  </si>
  <si>
    <t>freetext_iteration1</t>
  </si>
  <si>
    <t>freetext_iteration2</t>
  </si>
  <si>
    <t>g</t>
  </si>
  <si>
    <t>p</t>
  </si>
  <si>
    <t>c</t>
  </si>
  <si>
    <t>g: exactly same as gold standard</t>
  </si>
  <si>
    <t>gold standard is one single best category from level 2 or level 3 in DBpedia</t>
  </si>
  <si>
    <t>p: answer is a Dbpedia parent class of gold answer</t>
  </si>
  <si>
    <t>c: answer is a DBpedia subclass of gold answer</t>
  </si>
  <si>
    <t>freetext_iteration1 is based on top 1 answer(from 9 judgments) comparing with gold</t>
  </si>
  <si>
    <t>freetext_iteration2 is based on top 1 answer (from top 3 in freetext_iteration1) comparing with gold</t>
  </si>
  <si>
    <t>UK time 2:49-5:58AM</t>
  </si>
  <si>
    <t>UK time 2:45-4:30AM</t>
  </si>
  <si>
    <t>UK time 2:45-3:478AM</t>
  </si>
  <si>
    <t>14:15-15:54</t>
    <phoneticPr fontId="5" type="noConversion"/>
  </si>
  <si>
    <t>others</t>
  </si>
  <si>
    <t>Precision is calculated with P(g+c)</t>
  </si>
  <si>
    <t>Calais</t>
  </si>
  <si>
    <t>category</t>
  </si>
  <si>
    <t>category:confidence</t>
  </si>
  <si>
    <t>new_category_if_other</t>
  </si>
  <si>
    <t>other</t>
  </si>
  <si>
    <t>government program
political programme
political programm</t>
  </si>
  <si>
    <t>w</t>
  </si>
  <si>
    <t>SportsLeague</t>
  </si>
  <si>
    <t>sport season
football league
season|football season</t>
  </si>
  <si>
    <t>soccer league
sports league</t>
  </si>
  <si>
    <t>soccer league
soccer league</t>
  </si>
  <si>
    <t>Organization</t>
  </si>
  <si>
    <t>sports league</t>
  </si>
  <si>
    <t>sport league
sports</t>
  </si>
  <si>
    <t>season
sport event</t>
  </si>
  <si>
    <t>season
football</t>
  </si>
  <si>
    <t>car</t>
  </si>
  <si>
    <t>riot
incident
communal riots|communal violence</t>
  </si>
  <si>
    <t>gridiron football player</t>
  </si>
  <si>
    <t>games</t>
  </si>
  <si>
    <t>SportsGame</t>
  </si>
  <si>
    <t>season|football season
sport</t>
  </si>
  <si>
    <t>disaster</t>
  </si>
  <si>
    <t>Product</t>
  </si>
  <si>
    <t>aircraft</t>
  </si>
  <si>
    <t>Company</t>
  </si>
  <si>
    <t>module
spacecraft
spacecraft</t>
  </si>
  <si>
    <t>Person</t>
  </si>
  <si>
    <t>ProvinceOrState</t>
  </si>
  <si>
    <t>place</t>
  </si>
  <si>
    <t>tv channel
tv channel</t>
  </si>
  <si>
    <t>historical figure
person
ruler</t>
  </si>
  <si>
    <t>honorific term
term
term</t>
  </si>
  <si>
    <t>modern-day
gesture</t>
  </si>
  <si>
    <t>baseball team</t>
  </si>
  <si>
    <t>SportsEvent</t>
  </si>
  <si>
    <t>community</t>
  </si>
  <si>
    <t>population</t>
  </si>
  <si>
    <t>sportsgame
sport
sport|agricultural</t>
  </si>
  <si>
    <t>Position</t>
  </si>
  <si>
    <t>tax</t>
  </si>
  <si>
    <t>baseball
sports program</t>
  </si>
  <si>
    <t>soccer association
association</t>
  </si>
  <si>
    <t>place
guvernmental office</t>
  </si>
  <si>
    <t>notation
data representation format</t>
  </si>
  <si>
    <t>team</t>
  </si>
  <si>
    <t>Facility</t>
  </si>
  <si>
    <t>company
company
railway company</t>
  </si>
  <si>
    <t>engine
engine
engine</t>
  </si>
  <si>
    <t>war resistance group
group of persons</t>
  </si>
  <si>
    <t>IndustryTerm</t>
  </si>
  <si>
    <t>company</t>
  </si>
  <si>
    <t>crime</t>
  </si>
  <si>
    <t>sports team
spots team</t>
  </si>
  <si>
    <t>conference
great northwest athletic conference
athletic conference</t>
  </si>
  <si>
    <t>City</t>
  </si>
  <si>
    <t>jewelery</t>
  </si>
  <si>
    <t>event</t>
  </si>
  <si>
    <t>company
vehicle
vehicle manufacturer</t>
  </si>
  <si>
    <t>people
civilization</t>
  </si>
  <si>
    <t>place
place|palace</t>
  </si>
  <si>
    <t>devine
god
god</t>
  </si>
  <si>
    <t>village
village
village</t>
  </si>
  <si>
    <t>engines</t>
  </si>
  <si>
    <t>family name
family name|name</t>
  </si>
  <si>
    <t>health
event
situation</t>
  </si>
  <si>
    <t>fictional place
fictional place</t>
  </si>
  <si>
    <t>dam</t>
  </si>
  <si>
    <t>informatic language
official document</t>
  </si>
  <si>
    <t>Country</t>
  </si>
  <si>
    <t>era</t>
  </si>
  <si>
    <t>organization
organisation</t>
  </si>
  <si>
    <t>organization
event</t>
  </si>
  <si>
    <t>mios</t>
  </si>
  <si>
    <t>project
project
project</t>
  </si>
  <si>
    <t>event
historical event</t>
  </si>
  <si>
    <t>MedicalCondition</t>
  </si>
  <si>
    <t>animal
animal</t>
  </si>
  <si>
    <t>surname
surname</t>
  </si>
  <si>
    <t>revolution</t>
  </si>
  <si>
    <t>sport league</t>
  </si>
  <si>
    <t>social place
shopping|place</t>
  </si>
  <si>
    <t>model</t>
  </si>
  <si>
    <t>vehicle</t>
  </si>
  <si>
    <t>rule of the dukes
ruler</t>
  </si>
  <si>
    <t>strategy
development</t>
  </si>
  <si>
    <t>article biblic
character</t>
  </si>
  <si>
    <t>archive
history</t>
  </si>
  <si>
    <t>education</t>
  </si>
  <si>
    <t>name
religion
word|city name</t>
  </si>
  <si>
    <t>revenue block
revenue block
district sub-division</t>
  </si>
  <si>
    <t>book
science</t>
  </si>
  <si>
    <t>conference</t>
  </si>
  <si>
    <t>Total</t>
  </si>
  <si>
    <t>Row Labels</t>
  </si>
  <si>
    <t>(blank)</t>
  </si>
  <si>
    <t>Grand Total</t>
  </si>
  <si>
    <t>Count of category:confidence</t>
  </si>
  <si>
    <t>(Multiple Items)</t>
  </si>
  <si>
    <t>freetext_i1</t>
  </si>
  <si>
    <t>freetext_i2</t>
  </si>
  <si>
    <t>S</t>
  </si>
  <si>
    <t>P</t>
  </si>
  <si>
    <t>D</t>
  </si>
  <si>
    <t>N</t>
  </si>
  <si>
    <t>freetext comparable with task/judgments</t>
  </si>
  <si>
    <t>hierarchy compare list size</t>
  </si>
  <si>
    <t>8 per task, 3 judgments</t>
  </si>
  <si>
    <t>5 per task, 5 judgments</t>
  </si>
  <si>
    <t>Experiment  (8 per task, 3 judgments)</t>
  </si>
  <si>
    <t>Experiment  (5 per task, 5 juedgments) -120 classified</t>
  </si>
  <si>
    <t>round 1</t>
  </si>
  <si>
    <t>round 2</t>
  </si>
  <si>
    <t>Experiment  (5 per task, 5 juedgments) -120 unclassified</t>
  </si>
  <si>
    <t>R</t>
  </si>
  <si>
    <t>W</t>
  </si>
  <si>
    <t>RN</t>
  </si>
  <si>
    <t>Precision(g+c)</t>
  </si>
  <si>
    <t>Precision(g+c+p)</t>
  </si>
  <si>
    <t>manually map
(level2/level3)</t>
  </si>
  <si>
    <t>freetext_iteration1 is based on top 1 answer(from 11 judgments) comparing with gold</t>
  </si>
  <si>
    <t>iteration2 based on top 3, collect 5 judgments</t>
  </si>
  <si>
    <t>Round 1: 120 classified item</t>
  </si>
  <si>
    <t>shortlist</t>
    <phoneticPr fontId="4" type="noConversion"/>
  </si>
  <si>
    <t>hierarchical list</t>
    <phoneticPr fontId="4" type="noConversion"/>
  </si>
  <si>
    <t>cost</t>
  </si>
  <si>
    <t>Round 2: 120 unclassified entities</t>
  </si>
  <si>
    <t>time taken to finish the job</t>
    <phoneticPr fontId="4" type="noConversion"/>
  </si>
  <si>
    <t>39mins</t>
    <phoneticPr fontId="4" type="noConversion"/>
  </si>
  <si>
    <t>73mins</t>
    <phoneticPr fontId="4" type="noConversion"/>
  </si>
  <si>
    <t>142mins</t>
    <phoneticPr fontId="4" type="noConversion"/>
  </si>
  <si>
    <t>81mins</t>
    <phoneticPr fontId="4" type="noConversion"/>
  </si>
  <si>
    <t>round 1: 120 classified item</t>
  </si>
  <si>
    <t>round 2: 120 unclassified entities</t>
  </si>
  <si>
    <t>round 3: another 120 unclassified entities</t>
  </si>
  <si>
    <t>round 3</t>
  </si>
  <si>
    <t xml:space="preserve"> (5 per task, 5 juedgments) -120 classified</t>
  </si>
  <si>
    <t>(5 per task, 5 juedgments) -120 unclassified</t>
  </si>
  <si>
    <t>(8 per task, 3 judgments)  -120 unclassified</t>
  </si>
  <si>
    <t>precision</t>
  </si>
  <si>
    <t>compare round1 and round2 with same experiment setting</t>
  </si>
  <si>
    <t>Experiment 1</t>
  </si>
  <si>
    <t>Experiment 2</t>
  </si>
  <si>
    <t>Experiment 3</t>
  </si>
  <si>
    <t>Cost</t>
  </si>
  <si>
    <t>Precision(g+c+p)</t>
    <phoneticPr fontId="10" type="noConversion"/>
  </si>
  <si>
    <t>exploratory taxonomy</t>
    <phoneticPr fontId="4" type="noConversion"/>
  </si>
  <si>
    <t>exploratory taxonomy</t>
    <phoneticPr fontId="10" type="noConversion"/>
  </si>
  <si>
    <t>freetext_iteration1</t>
    <phoneticPr fontId="4" type="noConversion"/>
  </si>
  <si>
    <t>freetext_iteration1</t>
    <phoneticPr fontId="10" type="noConversion"/>
  </si>
  <si>
    <t>freetext_iteration2</t>
    <phoneticPr fontId="10" type="noConversion"/>
  </si>
  <si>
    <t>shortlist compare accuracy</t>
    <phoneticPr fontId="5" type="noConversion"/>
  </si>
  <si>
    <t>Note: Synonym Not Considered</t>
    <phoneticPr fontId="5" type="noConversion"/>
  </si>
  <si>
    <t>compare round2 and round3 with different experiment setting, but both with unclassified entities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</si>
</sst>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宋体"/>
      <family val="2"/>
      <charset val="134"/>
      <scheme val="minor"/>
    </font>
    <font>
      <b/>
      <sz val="12"/>
      <color theme="0"/>
      <name val="宋体"/>
      <family val="2"/>
      <scheme val="minor"/>
    </font>
    <font>
      <b/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theme="0" tint="-0.499984740745262"/>
      <name val="宋体"/>
      <scheme val="minor"/>
    </font>
    <font>
      <sz val="12"/>
      <color rgb="FF000000"/>
      <name val="宋体"/>
      <family val="2"/>
      <scheme val="minor"/>
    </font>
    <font>
      <sz val="8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1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4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5" xfId="0" applyFont="1" applyBorder="1"/>
    <xf numFmtId="0" fontId="0" fillId="3" borderId="0" xfId="0" applyFill="1"/>
    <xf numFmtId="0" fontId="2" fillId="3" borderId="0" xfId="0" applyFont="1" applyFill="1"/>
    <xf numFmtId="0" fontId="0" fillId="0" borderId="0" xfId="0" pivotButton="1"/>
    <xf numFmtId="0" fontId="0" fillId="0" borderId="0" xfId="0" applyNumberFormat="1"/>
    <xf numFmtId="0" fontId="0" fillId="4" borderId="0" xfId="0" applyFill="1"/>
    <xf numFmtId="0" fontId="8" fillId="0" borderId="0" xfId="0" applyFont="1"/>
    <xf numFmtId="0" fontId="0" fillId="0" borderId="0" xfId="0" applyAlignment="1">
      <alignment wrapText="1"/>
    </xf>
    <xf numFmtId="0" fontId="0" fillId="0" borderId="0" xfId="0" applyFont="1" applyBorder="1"/>
    <xf numFmtId="0" fontId="9" fillId="0" borderId="0" xfId="0" applyFont="1"/>
    <xf numFmtId="0" fontId="0" fillId="5" borderId="0" xfId="0" applyFill="1"/>
    <xf numFmtId="0" fontId="0" fillId="5" borderId="0" xfId="0" applyFill="1" applyAlignment="1">
      <alignment wrapText="1"/>
    </xf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9" fillId="0" borderId="0" xfId="0" applyFont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0" fillId="0" borderId="0" xfId="0" applyAlignment="1">
      <alignment wrapText="1"/>
    </xf>
    <xf numFmtId="0" fontId="0" fillId="0" borderId="0" xfId="0" applyAlignment="1"/>
  </cellXfs>
  <cellStyles count="115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Precision(g+c)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PrecisionAll!$A$2</c:f>
              <c:strCache>
                <c:ptCount val="1"/>
                <c:pt idx="0">
                  <c:v>Experiment 1</c:v>
                </c:pt>
              </c:strCache>
            </c:strRef>
          </c:tx>
          <c:invertIfNegative val="0"/>
          <c:cat>
            <c:strRef>
              <c:f>PrecisionAll!$B$1:$E$1</c:f>
              <c:strCache>
                <c:ptCount val="4"/>
                <c:pt idx="0">
                  <c:v>shortlist</c:v>
                </c:pt>
                <c:pt idx="1">
                  <c:v>hierarchical list</c:v>
                </c:pt>
                <c:pt idx="2">
                  <c:v>freetext_i1</c:v>
                </c:pt>
                <c:pt idx="3">
                  <c:v>freetext_i2</c:v>
                </c:pt>
              </c:strCache>
            </c:strRef>
          </c:cat>
          <c:val>
            <c:numRef>
              <c:f>PrecisionAll!$B$2:$E$2</c:f>
              <c:numCache>
                <c:formatCode>General</c:formatCode>
                <c:ptCount val="4"/>
                <c:pt idx="0">
                  <c:v>0.558333333333333</c:v>
                </c:pt>
                <c:pt idx="1">
                  <c:v>0.725</c:v>
                </c:pt>
                <c:pt idx="2">
                  <c:v>0.583333333333333</c:v>
                </c:pt>
                <c:pt idx="3">
                  <c:v>0.475</c:v>
                </c:pt>
              </c:numCache>
            </c:numRef>
          </c:val>
        </c:ser>
        <c:ser>
          <c:idx val="1"/>
          <c:order val="1"/>
          <c:tx>
            <c:strRef>
              <c:f>PrecisionAll!$A$3</c:f>
              <c:strCache>
                <c:ptCount val="1"/>
                <c:pt idx="0">
                  <c:v>Experiment 2</c:v>
                </c:pt>
              </c:strCache>
            </c:strRef>
          </c:tx>
          <c:invertIfNegative val="0"/>
          <c:cat>
            <c:strRef>
              <c:f>PrecisionAll!$B$1:$E$1</c:f>
              <c:strCache>
                <c:ptCount val="4"/>
                <c:pt idx="0">
                  <c:v>shortlist</c:v>
                </c:pt>
                <c:pt idx="1">
                  <c:v>hierarchical list</c:v>
                </c:pt>
                <c:pt idx="2">
                  <c:v>freetext_i1</c:v>
                </c:pt>
                <c:pt idx="3">
                  <c:v>freetext_i2</c:v>
                </c:pt>
              </c:strCache>
            </c:strRef>
          </c:cat>
          <c:val>
            <c:numRef>
              <c:f>PrecisionAll!$B$3:$E$3</c:f>
              <c:numCache>
                <c:formatCode>General</c:formatCode>
                <c:ptCount val="4"/>
                <c:pt idx="0">
                  <c:v>0.525</c:v>
                </c:pt>
                <c:pt idx="1">
                  <c:v>0.616666666666667</c:v>
                </c:pt>
                <c:pt idx="2">
                  <c:v>0.2</c:v>
                </c:pt>
                <c:pt idx="3">
                  <c:v>0.191666666666667</c:v>
                </c:pt>
              </c:numCache>
            </c:numRef>
          </c:val>
        </c:ser>
        <c:ser>
          <c:idx val="2"/>
          <c:order val="2"/>
          <c:tx>
            <c:strRef>
              <c:f>PrecisionAll!$A$4</c:f>
              <c:strCache>
                <c:ptCount val="1"/>
                <c:pt idx="0">
                  <c:v>Experiment 3</c:v>
                </c:pt>
              </c:strCache>
            </c:strRef>
          </c:tx>
          <c:invertIfNegative val="0"/>
          <c:cat>
            <c:strRef>
              <c:f>PrecisionAll!$B$1:$E$1</c:f>
              <c:strCache>
                <c:ptCount val="4"/>
                <c:pt idx="0">
                  <c:v>shortlist</c:v>
                </c:pt>
                <c:pt idx="1">
                  <c:v>hierarchical list</c:v>
                </c:pt>
                <c:pt idx="2">
                  <c:v>freetext_i1</c:v>
                </c:pt>
                <c:pt idx="3">
                  <c:v>freetext_i2</c:v>
                </c:pt>
              </c:strCache>
            </c:strRef>
          </c:cat>
          <c:val>
            <c:numRef>
              <c:f>PrecisionAll!$B$4:$E$4</c:f>
              <c:numCache>
                <c:formatCode>General</c:formatCode>
                <c:ptCount val="4"/>
                <c:pt idx="0">
                  <c:v>0.4</c:v>
                </c:pt>
                <c:pt idx="1">
                  <c:v>0.458333333333333</c:v>
                </c:pt>
                <c:pt idx="2">
                  <c:v>0.216666666666667</c:v>
                </c:pt>
                <c:pt idx="3">
                  <c:v>0.183333333333333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2907800"/>
        <c:axId val="2109519768"/>
      </c:barChart>
      <c:catAx>
        <c:axId val="206290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519768"/>
        <c:crosses val="autoZero"/>
        <c:auto val="1"/>
        <c:lblAlgn val="ctr"/>
        <c:lblOffset val="100"/>
        <c:noMultiLvlLbl val="0"/>
      </c:catAx>
      <c:valAx>
        <c:axId val="2109519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290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altLang="zh-CN"/>
              <a:t>Precision(g+c+p)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PrecisionAll!$M$2</c:f>
              <c:strCache>
                <c:ptCount val="1"/>
                <c:pt idx="0">
                  <c:v>Experiment 1</c:v>
                </c:pt>
              </c:strCache>
            </c:strRef>
          </c:tx>
          <c:invertIfNegative val="0"/>
          <c:cat>
            <c:strRef>
              <c:f>PrecisionAll!$N$1:$Q$1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PrecisionAll!$N$2:$Q$2</c:f>
              <c:numCache>
                <c:formatCode>General</c:formatCode>
                <c:ptCount val="4"/>
                <c:pt idx="0">
                  <c:v>0.891666666666667</c:v>
                </c:pt>
                <c:pt idx="1">
                  <c:v>0.758333333333333</c:v>
                </c:pt>
                <c:pt idx="2">
                  <c:v>0.591666666666667</c:v>
                </c:pt>
                <c:pt idx="3">
                  <c:v>0.491666666666667</c:v>
                </c:pt>
              </c:numCache>
            </c:numRef>
          </c:val>
        </c:ser>
        <c:ser>
          <c:idx val="1"/>
          <c:order val="1"/>
          <c:tx>
            <c:strRef>
              <c:f>PrecisionAll!$M$3</c:f>
              <c:strCache>
                <c:ptCount val="1"/>
                <c:pt idx="0">
                  <c:v>Experiment 2</c:v>
                </c:pt>
              </c:strCache>
            </c:strRef>
          </c:tx>
          <c:invertIfNegative val="0"/>
          <c:cat>
            <c:strRef>
              <c:f>PrecisionAll!$N$1:$Q$1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PrecisionAll!$N$3:$Q$3</c:f>
              <c:numCache>
                <c:formatCode>General</c:formatCode>
                <c:ptCount val="4"/>
                <c:pt idx="0">
                  <c:v>0.625</c:v>
                </c:pt>
                <c:pt idx="1">
                  <c:v>0.633333333333333</c:v>
                </c:pt>
                <c:pt idx="2">
                  <c:v>0.216666666666667</c:v>
                </c:pt>
                <c:pt idx="3">
                  <c:v>0.2</c:v>
                </c:pt>
              </c:numCache>
            </c:numRef>
          </c:val>
        </c:ser>
        <c:ser>
          <c:idx val="2"/>
          <c:order val="2"/>
          <c:tx>
            <c:strRef>
              <c:f>PrecisionAll!$M$4</c:f>
              <c:strCache>
                <c:ptCount val="1"/>
                <c:pt idx="0">
                  <c:v>Experiment 3</c:v>
                </c:pt>
              </c:strCache>
            </c:strRef>
          </c:tx>
          <c:invertIfNegative val="0"/>
          <c:cat>
            <c:strRef>
              <c:f>PrecisionAll!$N$1:$Q$1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PrecisionAll!$N$4:$Q$4</c:f>
              <c:numCache>
                <c:formatCode>General</c:formatCode>
                <c:ptCount val="4"/>
                <c:pt idx="0">
                  <c:v>0.416666666666667</c:v>
                </c:pt>
                <c:pt idx="1">
                  <c:v>0.475</c:v>
                </c:pt>
                <c:pt idx="2">
                  <c:v>0.258333333333333</c:v>
                </c:pt>
                <c:pt idx="3">
                  <c:v>0.183333333333333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415192"/>
        <c:axId val="2110757288"/>
      </c:barChart>
      <c:catAx>
        <c:axId val="-212941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57288"/>
        <c:crosses val="autoZero"/>
        <c:auto val="1"/>
        <c:lblAlgn val="ctr"/>
        <c:lblOffset val="100"/>
        <c:noMultiLvlLbl val="0"/>
      </c:catAx>
      <c:valAx>
        <c:axId val="211075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415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Cost ($)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CostAll!$A$2</c:f>
              <c:strCache>
                <c:ptCount val="1"/>
                <c:pt idx="0">
                  <c:v>Experiment 1</c:v>
                </c:pt>
              </c:strCache>
            </c:strRef>
          </c:tx>
          <c:invertIfNegative val="0"/>
          <c:cat>
            <c:strRef>
              <c:f>CostAll!$B$1:$E$1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CostAll!$B$2:$E$2</c:f>
              <c:numCache>
                <c:formatCode>General</c:formatCode>
                <c:ptCount val="4"/>
                <c:pt idx="0">
                  <c:v>10.01</c:v>
                </c:pt>
                <c:pt idx="1">
                  <c:v>14.26</c:v>
                </c:pt>
                <c:pt idx="2">
                  <c:v>29.45</c:v>
                </c:pt>
                <c:pt idx="3">
                  <c:v>5.581</c:v>
                </c:pt>
              </c:numCache>
            </c:numRef>
          </c:val>
        </c:ser>
        <c:ser>
          <c:idx val="1"/>
          <c:order val="1"/>
          <c:tx>
            <c:strRef>
              <c:f>CostAll!$A$3</c:f>
              <c:strCache>
                <c:ptCount val="1"/>
                <c:pt idx="0">
                  <c:v>Experiment 2</c:v>
                </c:pt>
              </c:strCache>
            </c:strRef>
          </c:tx>
          <c:invertIfNegative val="0"/>
          <c:cat>
            <c:strRef>
              <c:f>CostAll!$B$1:$E$1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CostAll!$B$3:$E$3</c:f>
              <c:numCache>
                <c:formatCode>General</c:formatCode>
                <c:ptCount val="4"/>
                <c:pt idx="0">
                  <c:v>23.69</c:v>
                </c:pt>
                <c:pt idx="1">
                  <c:v>22.82</c:v>
                </c:pt>
                <c:pt idx="2">
                  <c:v>38.02</c:v>
                </c:pt>
                <c:pt idx="3">
                  <c:v>5.581</c:v>
                </c:pt>
              </c:numCache>
            </c:numRef>
          </c:val>
        </c:ser>
        <c:ser>
          <c:idx val="2"/>
          <c:order val="2"/>
          <c:tx>
            <c:strRef>
              <c:f>CostAll!$A$4</c:f>
              <c:strCache>
                <c:ptCount val="1"/>
                <c:pt idx="0">
                  <c:v>Experiment 3</c:v>
                </c:pt>
              </c:strCache>
            </c:strRef>
          </c:tx>
          <c:invertIfNegative val="0"/>
          <c:cat>
            <c:strRef>
              <c:f>CostAll!$B$1:$E$1</c:f>
              <c:strCache>
                <c:ptCount val="4"/>
                <c:pt idx="0">
                  <c:v>shortlist</c:v>
                </c:pt>
                <c:pt idx="1">
                  <c:v>exploratory taxonomy</c:v>
                </c:pt>
                <c:pt idx="2">
                  <c:v>freetext_iteration1</c:v>
                </c:pt>
                <c:pt idx="3">
                  <c:v>freetext_iteration2</c:v>
                </c:pt>
              </c:strCache>
            </c:strRef>
          </c:cat>
          <c:val>
            <c:numRef>
              <c:f>CostAll!$B$4:$E$4</c:f>
              <c:numCache>
                <c:formatCode>General</c:formatCode>
                <c:ptCount val="4"/>
                <c:pt idx="0">
                  <c:v>7.63</c:v>
                </c:pt>
                <c:pt idx="1">
                  <c:v>6.48</c:v>
                </c:pt>
                <c:pt idx="2">
                  <c:v>9.720000000000001</c:v>
                </c:pt>
                <c:pt idx="3">
                  <c:v>3.31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153400"/>
        <c:axId val="2138249912"/>
      </c:barChart>
      <c:catAx>
        <c:axId val="213815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8249912"/>
        <c:crosses val="autoZero"/>
        <c:auto val="1"/>
        <c:lblAlgn val="ctr"/>
        <c:lblOffset val="100"/>
        <c:noMultiLvlLbl val="0"/>
      </c:catAx>
      <c:valAx>
        <c:axId val="2138249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153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'r1_vs_r2'!$A$2</c:f>
              <c:strCache>
                <c:ptCount val="1"/>
                <c:pt idx="0">
                  <c:v>Experiment 1</c:v>
                </c:pt>
              </c:strCache>
            </c:strRef>
          </c:tx>
          <c:invertIfNegative val="0"/>
          <c:cat>
            <c:strRef>
              <c:f>'r1_vs_r2'!$B$1:$E$1</c:f>
              <c:strCache>
                <c:ptCount val="4"/>
                <c:pt idx="0">
                  <c:v>shortlist</c:v>
                </c:pt>
                <c:pt idx="1">
                  <c:v>hierarchical list</c:v>
                </c:pt>
                <c:pt idx="2">
                  <c:v>freetext_i1</c:v>
                </c:pt>
                <c:pt idx="3">
                  <c:v>freetext_i2</c:v>
                </c:pt>
              </c:strCache>
            </c:strRef>
          </c:cat>
          <c:val>
            <c:numRef>
              <c:f>'r1_vs_r2'!$B$2:$E$2</c:f>
              <c:numCache>
                <c:formatCode>General</c:formatCode>
                <c:ptCount val="4"/>
                <c:pt idx="0">
                  <c:v>0.558333333333333</c:v>
                </c:pt>
                <c:pt idx="1">
                  <c:v>0.725</c:v>
                </c:pt>
                <c:pt idx="2">
                  <c:v>0.583333333333333</c:v>
                </c:pt>
                <c:pt idx="3">
                  <c:v>0.475</c:v>
                </c:pt>
              </c:numCache>
            </c:numRef>
          </c:val>
        </c:ser>
        <c:ser>
          <c:idx val="1"/>
          <c:order val="1"/>
          <c:tx>
            <c:strRef>
              <c:f>'r1_vs_r2'!$A$3</c:f>
              <c:strCache>
                <c:ptCount val="1"/>
                <c:pt idx="0">
                  <c:v>Experiment 2</c:v>
                </c:pt>
              </c:strCache>
            </c:strRef>
          </c:tx>
          <c:invertIfNegative val="0"/>
          <c:cat>
            <c:strRef>
              <c:f>'r1_vs_r2'!$B$1:$E$1</c:f>
              <c:strCache>
                <c:ptCount val="4"/>
                <c:pt idx="0">
                  <c:v>shortlist</c:v>
                </c:pt>
                <c:pt idx="1">
                  <c:v>hierarchical list</c:v>
                </c:pt>
                <c:pt idx="2">
                  <c:v>freetext_i1</c:v>
                </c:pt>
                <c:pt idx="3">
                  <c:v>freetext_i2</c:v>
                </c:pt>
              </c:strCache>
            </c:strRef>
          </c:cat>
          <c:val>
            <c:numRef>
              <c:f>'r1_vs_r2'!$B$3:$E$3</c:f>
              <c:numCache>
                <c:formatCode>General</c:formatCode>
                <c:ptCount val="4"/>
                <c:pt idx="0">
                  <c:v>0.525</c:v>
                </c:pt>
                <c:pt idx="1">
                  <c:v>0.616666666666667</c:v>
                </c:pt>
                <c:pt idx="2">
                  <c:v>0.2</c:v>
                </c:pt>
                <c:pt idx="3">
                  <c:v>0.191666666666667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9426184"/>
        <c:axId val="2109435464"/>
      </c:barChart>
      <c:catAx>
        <c:axId val="2109426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9435464"/>
        <c:crosses val="autoZero"/>
        <c:auto val="1"/>
        <c:lblAlgn val="ctr"/>
        <c:lblOffset val="100"/>
        <c:noMultiLvlLbl val="0"/>
      </c:catAx>
      <c:valAx>
        <c:axId val="2109435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426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21</xdr:row>
      <xdr:rowOff>88900</xdr:rowOff>
    </xdr:from>
    <xdr:to>
      <xdr:col>7</xdr:col>
      <xdr:colOff>228600</xdr:colOff>
      <xdr:row>40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22</xdr:row>
      <xdr:rowOff>139700</xdr:rowOff>
    </xdr:from>
    <xdr:to>
      <xdr:col>16</xdr:col>
      <xdr:colOff>419100</xdr:colOff>
      <xdr:row>42</xdr:row>
      <xdr:rowOff>114300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19</xdr:row>
      <xdr:rowOff>177800</xdr:rowOff>
    </xdr:from>
    <xdr:to>
      <xdr:col>18</xdr:col>
      <xdr:colOff>228600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19</xdr:row>
      <xdr:rowOff>0</xdr:rowOff>
    </xdr:from>
    <xdr:to>
      <xdr:col>9</xdr:col>
      <xdr:colOff>800100</xdr:colOff>
      <xdr:row>39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2072.74188159722" createdVersion="4" refreshedVersion="4" minRefreshableVersion="3" recordCount="121">
  <cacheSource type="worksheet">
    <worksheetSource ref="A1:D1048576" sheet="Calais_InShortlist"/>
  </cacheSource>
  <cacheFields count="4">
    <cacheField name="category" numFmtId="0">
      <sharedItems containsBlank="1" count="19">
        <s v="other"/>
        <s v="SportsLeague"/>
        <s v="Organization"/>
        <s v="gridiron football player"/>
        <s v="SportsGame"/>
        <s v="Product"/>
        <s v="Company"/>
        <s v="Person"/>
        <s v="ProvinceOrState"/>
        <s v="SportsEvent"/>
        <s v="population"/>
        <s v="Position"/>
        <s v="Facility"/>
        <s v="IndustryTerm"/>
        <s v="City"/>
        <s v="Country"/>
        <s v="MedicalCondition"/>
        <s v="model"/>
        <m/>
      </sharedItems>
    </cacheField>
    <cacheField name="category:confidence" numFmtId="0">
      <sharedItems containsString="0" containsBlank="1" containsNumber="1" minValue="0.33329999999999999" maxValue="1" count="30">
        <n v="1"/>
        <n v="0.72"/>
        <n v="0.64"/>
        <n v="0.66669999999999996"/>
        <n v="0.68340000000000001"/>
        <n v="0.68489999999999995"/>
        <n v="0.33329999999999999"/>
        <n v="0.70730000000000004"/>
        <n v="0.6522"/>
        <n v="0.6784"/>
        <n v="0.36"/>
        <n v="0.70830000000000004"/>
        <n v="0.69569999999999999"/>
        <n v="0.6341"/>
        <n v="0.3478"/>
        <n v="0.70479999999999998"/>
        <n v="0.65849999999999997"/>
        <n v="0.625"/>
        <n v="0.36180000000000001"/>
        <n v="0.375"/>
        <n v="0.3473"/>
        <n v="0.63270000000000004"/>
        <n v="0.67349999999999999"/>
        <n v="0.3659"/>
        <n v="0.62050000000000005"/>
        <n v="0.65380000000000005"/>
        <n v="0.68"/>
        <n v="0.63819999999999999"/>
        <n v="0.3795"/>
        <m/>
      </sharedItems>
    </cacheField>
    <cacheField name="new_category_if_other" numFmtId="0">
      <sharedItems containsBlank="1"/>
    </cacheField>
    <cacheField name="shortlist" numFmtId="0">
      <sharedItems containsBlank="1" count="5">
        <s v="w"/>
        <s v="c"/>
        <s v="g"/>
        <s v="p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x v="0"/>
    <x v="0"/>
    <s v="government program_x000d_political programme_x000d_political programm"/>
    <x v="0"/>
  </r>
  <r>
    <x v="1"/>
    <x v="0"/>
    <m/>
    <x v="1"/>
  </r>
  <r>
    <x v="0"/>
    <x v="0"/>
    <s v="sport season_x000d_football league_x000d_season|football season"/>
    <x v="1"/>
  </r>
  <r>
    <x v="0"/>
    <x v="1"/>
    <s v="soccer league_x000d_sports league"/>
    <x v="0"/>
  </r>
  <r>
    <x v="0"/>
    <x v="2"/>
    <s v="soccer league_x000d_soccer league"/>
    <x v="0"/>
  </r>
  <r>
    <x v="2"/>
    <x v="3"/>
    <s v="sports league"/>
    <x v="0"/>
  </r>
  <r>
    <x v="1"/>
    <x v="0"/>
    <m/>
    <x v="0"/>
  </r>
  <r>
    <x v="0"/>
    <x v="4"/>
    <s v="sport league_x000d_sports"/>
    <x v="0"/>
  </r>
  <r>
    <x v="1"/>
    <x v="0"/>
    <m/>
    <x v="0"/>
  </r>
  <r>
    <x v="0"/>
    <x v="1"/>
    <s v="season_x000d_sport event"/>
    <x v="0"/>
  </r>
  <r>
    <x v="0"/>
    <x v="5"/>
    <s v="season_x000d_football"/>
    <x v="0"/>
  </r>
  <r>
    <x v="0"/>
    <x v="6"/>
    <s v="car"/>
    <x v="0"/>
  </r>
  <r>
    <x v="0"/>
    <x v="0"/>
    <s v="riot_x000d_incident_x000d_communal riots|communal violence"/>
    <x v="0"/>
  </r>
  <r>
    <x v="3"/>
    <x v="7"/>
    <s v="games"/>
    <x v="0"/>
  </r>
  <r>
    <x v="4"/>
    <x v="8"/>
    <m/>
    <x v="0"/>
  </r>
  <r>
    <x v="1"/>
    <x v="0"/>
    <m/>
    <x v="0"/>
  </r>
  <r>
    <x v="0"/>
    <x v="5"/>
    <s v="season|football season_x000d_sport"/>
    <x v="0"/>
  </r>
  <r>
    <x v="1"/>
    <x v="9"/>
    <m/>
    <x v="0"/>
  </r>
  <r>
    <x v="0"/>
    <x v="10"/>
    <s v="disaster"/>
    <x v="0"/>
  </r>
  <r>
    <x v="5"/>
    <x v="11"/>
    <s v="aircraft"/>
    <x v="0"/>
  </r>
  <r>
    <x v="6"/>
    <x v="12"/>
    <m/>
    <x v="1"/>
  </r>
  <r>
    <x v="0"/>
    <x v="0"/>
    <s v="module_x000d_spacecraft_x000d_spacecraft"/>
    <x v="0"/>
  </r>
  <r>
    <x v="7"/>
    <x v="0"/>
    <m/>
    <x v="2"/>
  </r>
  <r>
    <x v="8"/>
    <x v="9"/>
    <s v="place"/>
    <x v="2"/>
  </r>
  <r>
    <x v="2"/>
    <x v="0"/>
    <m/>
    <x v="2"/>
  </r>
  <r>
    <x v="0"/>
    <x v="3"/>
    <s v="tv channel_x000d_tv channel"/>
    <x v="0"/>
  </r>
  <r>
    <x v="0"/>
    <x v="0"/>
    <s v="historical figure_x000d_person_x000d_ruler"/>
    <x v="2"/>
  </r>
  <r>
    <x v="0"/>
    <x v="0"/>
    <s v="honorific term_x000d_term_x000d_term"/>
    <x v="0"/>
  </r>
  <r>
    <x v="0"/>
    <x v="8"/>
    <s v="modern-day_x000d_gesture"/>
    <x v="0"/>
  </r>
  <r>
    <x v="0"/>
    <x v="6"/>
    <s v="baseball team"/>
    <x v="1"/>
  </r>
  <r>
    <x v="6"/>
    <x v="0"/>
    <m/>
    <x v="1"/>
  </r>
  <r>
    <x v="9"/>
    <x v="13"/>
    <m/>
    <x v="1"/>
  </r>
  <r>
    <x v="8"/>
    <x v="12"/>
    <s v="community"/>
    <x v="0"/>
  </r>
  <r>
    <x v="10"/>
    <x v="9"/>
    <s v="community"/>
    <x v="0"/>
  </r>
  <r>
    <x v="0"/>
    <x v="0"/>
    <s v="sportsgame_x000d_sport_x000d_sport|agricultural"/>
    <x v="2"/>
  </r>
  <r>
    <x v="4"/>
    <x v="14"/>
    <m/>
    <x v="0"/>
  </r>
  <r>
    <x v="11"/>
    <x v="15"/>
    <s v="tax"/>
    <x v="0"/>
  </r>
  <r>
    <x v="2"/>
    <x v="3"/>
    <m/>
    <x v="3"/>
  </r>
  <r>
    <x v="0"/>
    <x v="1"/>
    <s v="baseball_x000d_sports program"/>
    <x v="0"/>
  </r>
  <r>
    <x v="0"/>
    <x v="16"/>
    <s v="soccer association_x000d_association"/>
    <x v="0"/>
  </r>
  <r>
    <x v="6"/>
    <x v="0"/>
    <m/>
    <x v="1"/>
  </r>
  <r>
    <x v="0"/>
    <x v="11"/>
    <s v="place_x000d_guvernmental office"/>
    <x v="0"/>
  </r>
  <r>
    <x v="2"/>
    <x v="0"/>
    <m/>
    <x v="2"/>
  </r>
  <r>
    <x v="0"/>
    <x v="3"/>
    <s v="notation_x000d_data representation format"/>
    <x v="0"/>
  </r>
  <r>
    <x v="1"/>
    <x v="10"/>
    <s v="team"/>
    <x v="0"/>
  </r>
  <r>
    <x v="1"/>
    <x v="3"/>
    <m/>
    <x v="0"/>
  </r>
  <r>
    <x v="12"/>
    <x v="0"/>
    <m/>
    <x v="0"/>
  </r>
  <r>
    <x v="2"/>
    <x v="0"/>
    <m/>
    <x v="2"/>
  </r>
  <r>
    <x v="1"/>
    <x v="17"/>
    <m/>
    <x v="0"/>
  </r>
  <r>
    <x v="0"/>
    <x v="0"/>
    <s v="company_x000d_company_x000d_railway company"/>
    <x v="1"/>
  </r>
  <r>
    <x v="8"/>
    <x v="2"/>
    <m/>
    <x v="0"/>
  </r>
  <r>
    <x v="6"/>
    <x v="3"/>
    <m/>
    <x v="1"/>
  </r>
  <r>
    <x v="1"/>
    <x v="0"/>
    <m/>
    <x v="1"/>
  </r>
  <r>
    <x v="2"/>
    <x v="18"/>
    <s v="team"/>
    <x v="2"/>
  </r>
  <r>
    <x v="5"/>
    <x v="0"/>
    <m/>
    <x v="0"/>
  </r>
  <r>
    <x v="0"/>
    <x v="0"/>
    <s v="engine_x000d_engine_x000d_engine"/>
    <x v="0"/>
  </r>
  <r>
    <x v="0"/>
    <x v="1"/>
    <s v="war resistance group_x000d_group of persons"/>
    <x v="0"/>
  </r>
  <r>
    <x v="13"/>
    <x v="9"/>
    <s v="company"/>
    <x v="1"/>
  </r>
  <r>
    <x v="7"/>
    <x v="3"/>
    <s v="crime"/>
    <x v="0"/>
  </r>
  <r>
    <x v="0"/>
    <x v="3"/>
    <s v="sports team_x000d_spots team"/>
    <x v="1"/>
  </r>
  <r>
    <x v="0"/>
    <x v="0"/>
    <s v="conference_x000d_great northwest athletic conference_x000d_athletic conference"/>
    <x v="0"/>
  </r>
  <r>
    <x v="14"/>
    <x v="3"/>
    <s v="jewelery"/>
    <x v="0"/>
  </r>
  <r>
    <x v="6"/>
    <x v="0"/>
    <m/>
    <x v="1"/>
  </r>
  <r>
    <x v="2"/>
    <x v="0"/>
    <m/>
    <x v="2"/>
  </r>
  <r>
    <x v="2"/>
    <x v="19"/>
    <s v="event"/>
    <x v="0"/>
  </r>
  <r>
    <x v="2"/>
    <x v="0"/>
    <m/>
    <x v="2"/>
  </r>
  <r>
    <x v="0"/>
    <x v="0"/>
    <s v="company_x000d_vehicle_x000d_vehicle manufacturer"/>
    <x v="1"/>
  </r>
  <r>
    <x v="7"/>
    <x v="20"/>
    <m/>
    <x v="0"/>
  </r>
  <r>
    <x v="0"/>
    <x v="11"/>
    <s v="people_x000d_civilization"/>
    <x v="0"/>
  </r>
  <r>
    <x v="0"/>
    <x v="21"/>
    <s v="place_x000d_place|palace"/>
    <x v="3"/>
  </r>
  <r>
    <x v="0"/>
    <x v="0"/>
    <s v="devine_x000d_god_x000d_god"/>
    <x v="0"/>
  </r>
  <r>
    <x v="0"/>
    <x v="0"/>
    <s v="village_x000d_village_x000d_village"/>
    <x v="1"/>
  </r>
  <r>
    <x v="9"/>
    <x v="1"/>
    <m/>
    <x v="0"/>
  </r>
  <r>
    <x v="0"/>
    <x v="6"/>
    <s v="engines"/>
    <x v="0"/>
  </r>
  <r>
    <x v="0"/>
    <x v="15"/>
    <s v="family name_x000d_family name|name"/>
    <x v="0"/>
  </r>
  <r>
    <x v="0"/>
    <x v="0"/>
    <s v="health_x000d_event_x000d_situation"/>
    <x v="0"/>
  </r>
  <r>
    <x v="7"/>
    <x v="0"/>
    <m/>
    <x v="2"/>
  </r>
  <r>
    <x v="0"/>
    <x v="3"/>
    <s v="fictional place_x000d_fictional place"/>
    <x v="0"/>
  </r>
  <r>
    <x v="14"/>
    <x v="22"/>
    <s v="dam"/>
    <x v="0"/>
  </r>
  <r>
    <x v="0"/>
    <x v="1"/>
    <s v="informatic language_x000d_official document"/>
    <x v="0"/>
  </r>
  <r>
    <x v="15"/>
    <x v="2"/>
    <s v="era"/>
    <x v="0"/>
  </r>
  <r>
    <x v="5"/>
    <x v="3"/>
    <m/>
    <x v="0"/>
  </r>
  <r>
    <x v="0"/>
    <x v="3"/>
    <s v="organization_x000d_organisation"/>
    <x v="2"/>
  </r>
  <r>
    <x v="0"/>
    <x v="1"/>
    <s v="organization_x000d_event"/>
    <x v="2"/>
  </r>
  <r>
    <x v="0"/>
    <x v="10"/>
    <s v="mios"/>
    <x v="0"/>
  </r>
  <r>
    <x v="1"/>
    <x v="13"/>
    <s v="baseball team"/>
    <x v="2"/>
  </r>
  <r>
    <x v="1"/>
    <x v="0"/>
    <m/>
    <x v="2"/>
  </r>
  <r>
    <x v="7"/>
    <x v="0"/>
    <m/>
    <x v="2"/>
  </r>
  <r>
    <x v="0"/>
    <x v="0"/>
    <s v="project_x000d_project_x000d_project"/>
    <x v="2"/>
  </r>
  <r>
    <x v="0"/>
    <x v="3"/>
    <s v="event_x000d_historical event"/>
    <x v="2"/>
  </r>
  <r>
    <x v="1"/>
    <x v="3"/>
    <m/>
    <x v="0"/>
  </r>
  <r>
    <x v="5"/>
    <x v="0"/>
    <m/>
    <x v="0"/>
  </r>
  <r>
    <x v="11"/>
    <x v="23"/>
    <m/>
    <x v="0"/>
  </r>
  <r>
    <x v="16"/>
    <x v="0"/>
    <m/>
    <x v="0"/>
  </r>
  <r>
    <x v="0"/>
    <x v="3"/>
    <s v="animal_x000d_animal"/>
    <x v="1"/>
  </r>
  <r>
    <x v="0"/>
    <x v="11"/>
    <s v="surname_x000d_surname"/>
    <x v="2"/>
  </r>
  <r>
    <x v="2"/>
    <x v="3"/>
    <s v="revolution"/>
    <x v="2"/>
  </r>
  <r>
    <x v="2"/>
    <x v="9"/>
    <s v="sport league"/>
    <x v="2"/>
  </r>
  <r>
    <x v="0"/>
    <x v="24"/>
    <s v="social place_x000d_shopping|place"/>
    <x v="0"/>
  </r>
  <r>
    <x v="1"/>
    <x v="0"/>
    <m/>
    <x v="1"/>
  </r>
  <r>
    <x v="0"/>
    <x v="10"/>
    <s v="company"/>
    <x v="1"/>
  </r>
  <r>
    <x v="17"/>
    <x v="25"/>
    <s v="vehicle"/>
    <x v="0"/>
  </r>
  <r>
    <x v="2"/>
    <x v="26"/>
    <s v="company"/>
    <x v="1"/>
  </r>
  <r>
    <x v="1"/>
    <x v="9"/>
    <m/>
    <x v="0"/>
  </r>
  <r>
    <x v="0"/>
    <x v="1"/>
    <s v="rule of the dukes_x000d_ruler"/>
    <x v="0"/>
  </r>
  <r>
    <x v="0"/>
    <x v="3"/>
    <s v="strategy_x000d_development"/>
    <x v="0"/>
  </r>
  <r>
    <x v="7"/>
    <x v="0"/>
    <m/>
    <x v="2"/>
  </r>
  <r>
    <x v="0"/>
    <x v="24"/>
    <s v="article biblic_x000d_character"/>
    <x v="0"/>
  </r>
  <r>
    <x v="2"/>
    <x v="0"/>
    <m/>
    <x v="0"/>
  </r>
  <r>
    <x v="0"/>
    <x v="3"/>
    <s v="archive_x000d_history"/>
    <x v="1"/>
  </r>
  <r>
    <x v="6"/>
    <x v="7"/>
    <s v="education"/>
    <x v="0"/>
  </r>
  <r>
    <x v="0"/>
    <x v="0"/>
    <s v="name_x000d_religion_x000d_word|city name"/>
    <x v="2"/>
  </r>
  <r>
    <x v="0"/>
    <x v="0"/>
    <s v="revenue block_x000d_revenue block_x000d_district sub-division"/>
    <x v="0"/>
  </r>
  <r>
    <x v="2"/>
    <x v="0"/>
    <m/>
    <x v="2"/>
  </r>
  <r>
    <x v="7"/>
    <x v="0"/>
    <m/>
    <x v="2"/>
  </r>
  <r>
    <x v="5"/>
    <x v="2"/>
    <s v="vehicle"/>
    <x v="0"/>
  </r>
  <r>
    <x v="0"/>
    <x v="27"/>
    <s v="book_x000d_science"/>
    <x v="1"/>
  </r>
  <r>
    <x v="9"/>
    <x v="28"/>
    <s v="conference"/>
    <x v="0"/>
  </r>
  <r>
    <x v="7"/>
    <x v="0"/>
    <m/>
    <x v="2"/>
  </r>
  <r>
    <x v="2"/>
    <x v="0"/>
    <m/>
    <x v="2"/>
  </r>
  <r>
    <x v="18"/>
    <x v="29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10" firstHeaderRow="2" firstDataRow="2" firstDataCol="1" rowPageCount="1" colPageCount="1"/>
  <pivotFields count="4">
    <pivotField axis="axisPage" multipleItemSelectionAllowed="1" showAll="0">
      <items count="20">
        <item x="14"/>
        <item x="6"/>
        <item x="15"/>
        <item x="12"/>
        <item x="3"/>
        <item x="13"/>
        <item x="16"/>
        <item x="17"/>
        <item x="2"/>
        <item h="1" x="0"/>
        <item x="7"/>
        <item x="10"/>
        <item x="11"/>
        <item x="5"/>
        <item x="8"/>
        <item x="9"/>
        <item x="4"/>
        <item x="1"/>
        <item x="18"/>
        <item t="default"/>
      </items>
    </pivotField>
    <pivotField dataField="1" showAll="0">
      <items count="31">
        <item x="6"/>
        <item x="20"/>
        <item x="14"/>
        <item x="10"/>
        <item x="18"/>
        <item x="23"/>
        <item x="19"/>
        <item x="28"/>
        <item x="24"/>
        <item x="17"/>
        <item x="21"/>
        <item x="13"/>
        <item x="27"/>
        <item x="2"/>
        <item x="8"/>
        <item x="25"/>
        <item x="16"/>
        <item x="3"/>
        <item x="22"/>
        <item x="9"/>
        <item x="26"/>
        <item x="4"/>
        <item x="5"/>
        <item x="12"/>
        <item x="15"/>
        <item x="7"/>
        <item x="11"/>
        <item x="1"/>
        <item x="0"/>
        <item x="29"/>
        <item t="default"/>
      </items>
    </pivotField>
    <pivotField showAll="0"/>
    <pivotField axis="axisRow" showAll="0">
      <items count="6">
        <item x="1"/>
        <item x="2"/>
        <item x="3"/>
        <item x="0"/>
        <item x="4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Count of category:confidence" fld="1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33" displayName="Table33" ref="A14:E18" totalsRowShown="0">
  <autoFilter ref="A14:E18"/>
  <tableColumns count="5">
    <tableColumn id="1" name="120 unclassified entities"/>
    <tableColumn id="2" name="shortlist"/>
    <tableColumn id="3" name="hierarchical list"/>
    <tableColumn id="4" name="freetext_iteration1"/>
    <tableColumn id="5" name="freetext_iteration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le4" displayName="Table4" ref="A1:E4" totalsRowShown="0">
  <autoFilter ref="A1:E4"/>
  <tableColumns count="5">
    <tableColumn id="1" name="Round 1: 120 classified item"/>
    <tableColumn id="2" name="shortlist"/>
    <tableColumn id="3" name="hierarchical list"/>
    <tableColumn id="4" name="freetext_iteration1"/>
    <tableColumn id="5" name="freetext_iteration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le35" displayName="Table35" ref="A7:E11" totalsRowShown="0">
  <autoFilter ref="A7:E11"/>
  <tableColumns count="5">
    <tableColumn id="1" name="Round 2: 120 unclassified entities"/>
    <tableColumn id="2" name="shortlist"/>
    <tableColumn id="3" name="hierarchical list"/>
    <tableColumn id="4" name="freetext_iteration1"/>
    <tableColumn id="5" name="freetext_iteration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1" name="Table3" displayName="Table3" ref="A12:E16" totalsRowShown="0">
  <autoFilter ref="A12:E16"/>
  <tableColumns count="5">
    <tableColumn id="1" name="120 unclassified entities"/>
    <tableColumn id="2" name="shortlist"/>
    <tableColumn id="3" name="hierarchical list"/>
    <tableColumn id="4" name="freetext_iteration1"/>
    <tableColumn id="5" name="freetext_iteration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"/>
  <sheetViews>
    <sheetView tabSelected="1" showRuler="0" workbookViewId="0">
      <selection activeCell="A7" sqref="A7"/>
    </sheetView>
  </sheetViews>
  <sheetFormatPr baseColWidth="10" defaultRowHeight="15" x14ac:dyDescent="0"/>
  <cols>
    <col min="1" max="1" width="15.33203125" customWidth="1"/>
    <col min="11" max="11" width="4.33203125" customWidth="1"/>
    <col min="12" max="12" width="6.5" customWidth="1"/>
    <col min="13" max="13" width="18" customWidth="1"/>
  </cols>
  <sheetData>
    <row r="1" spans="1:17" ht="30">
      <c r="A1" s="23" t="s">
        <v>146</v>
      </c>
      <c r="B1" s="24" t="s">
        <v>10</v>
      </c>
      <c r="C1" s="24" t="s">
        <v>11</v>
      </c>
      <c r="D1" s="24" t="s">
        <v>128</v>
      </c>
      <c r="E1" s="25" t="s">
        <v>129</v>
      </c>
      <c r="M1" s="23" t="s">
        <v>174</v>
      </c>
      <c r="N1" s="24" t="s">
        <v>10</v>
      </c>
      <c r="O1" s="24" t="s">
        <v>176</v>
      </c>
      <c r="P1" s="24" t="s">
        <v>178</v>
      </c>
      <c r="Q1" s="25" t="s">
        <v>179</v>
      </c>
    </row>
    <row r="2" spans="1:17">
      <c r="A2" s="26" t="s">
        <v>170</v>
      </c>
      <c r="B2" s="26">
        <v>0.55833333333333335</v>
      </c>
      <c r="C2" s="26">
        <v>0.72499999999999998</v>
      </c>
      <c r="D2" s="26">
        <v>0.58333333333333337</v>
      </c>
      <c r="E2" s="26">
        <v>0.47499999999999998</v>
      </c>
      <c r="M2" s="26" t="s">
        <v>170</v>
      </c>
      <c r="N2" s="26">
        <v>0.89166666666666672</v>
      </c>
      <c r="O2" s="26">
        <v>0.7583333333333333</v>
      </c>
      <c r="P2" s="26">
        <v>0.59166666666666667</v>
      </c>
      <c r="Q2" s="26">
        <v>0.49166666666666664</v>
      </c>
    </row>
    <row r="3" spans="1:17">
      <c r="A3" s="26" t="s">
        <v>171</v>
      </c>
      <c r="B3">
        <v>0.52500000000000002</v>
      </c>
      <c r="C3">
        <v>0.6166666666666667</v>
      </c>
      <c r="D3">
        <v>0.2</v>
      </c>
      <c r="E3">
        <v>0.19166666666666668</v>
      </c>
      <c r="M3" s="26" t="s">
        <v>171</v>
      </c>
      <c r="N3">
        <v>0.625</v>
      </c>
      <c r="O3">
        <v>0.6333333333333333</v>
      </c>
      <c r="P3">
        <v>0.21666666666666667</v>
      </c>
      <c r="Q3">
        <v>0.2</v>
      </c>
    </row>
    <row r="4" spans="1:17">
      <c r="A4" s="26" t="s">
        <v>172</v>
      </c>
      <c r="B4">
        <v>0.4</v>
      </c>
      <c r="C4">
        <v>0.45833333333333331</v>
      </c>
      <c r="D4">
        <v>0.21666666666666667</v>
      </c>
      <c r="E4">
        <v>0.18333333333333332</v>
      </c>
      <c r="M4" s="26" t="s">
        <v>172</v>
      </c>
      <c r="N4">
        <v>0.41666666666666669</v>
      </c>
      <c r="O4">
        <v>0.47499999999999998</v>
      </c>
      <c r="P4">
        <v>0.25833333333333336</v>
      </c>
      <c r="Q4">
        <v>0.18333333333333332</v>
      </c>
    </row>
    <row r="7" spans="1:17">
      <c r="A7" t="s">
        <v>181</v>
      </c>
    </row>
  </sheetData>
  <phoneticPr fontId="10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showRuler="0" workbookViewId="0">
      <selection activeCell="T39" sqref="T39"/>
    </sheetView>
  </sheetViews>
  <sheetFormatPr baseColWidth="10" defaultRowHeight="15" x14ac:dyDescent="0"/>
  <cols>
    <col min="1" max="1" width="18.5" customWidth="1"/>
  </cols>
  <sheetData>
    <row r="1" spans="1:5">
      <c r="A1" s="3" t="s">
        <v>173</v>
      </c>
      <c r="B1" s="4" t="s">
        <v>0</v>
      </c>
      <c r="C1" s="4" t="s">
        <v>175</v>
      </c>
      <c r="D1" s="4" t="s">
        <v>177</v>
      </c>
      <c r="E1" s="5" t="s">
        <v>3</v>
      </c>
    </row>
    <row r="2" spans="1:5">
      <c r="A2" s="26" t="s">
        <v>170</v>
      </c>
      <c r="B2" s="28">
        <v>10.01</v>
      </c>
      <c r="C2" s="28">
        <v>14.26</v>
      </c>
      <c r="D2" s="28">
        <v>29.45</v>
      </c>
      <c r="E2" s="29">
        <v>5.5810000000000004</v>
      </c>
    </row>
    <row r="3" spans="1:5">
      <c r="A3" s="26" t="s">
        <v>171</v>
      </c>
      <c r="B3" s="28">
        <v>23.69</v>
      </c>
      <c r="C3" s="28">
        <v>22.82</v>
      </c>
      <c r="D3" s="28">
        <v>38.020000000000003</v>
      </c>
      <c r="E3" s="29">
        <v>5.5810000000000004</v>
      </c>
    </row>
    <row r="4" spans="1:5">
      <c r="A4" s="26" t="s">
        <v>172</v>
      </c>
      <c r="B4" s="28">
        <v>7.63</v>
      </c>
      <c r="C4" s="28">
        <v>6.48</v>
      </c>
      <c r="D4" s="28">
        <v>9.7200000000000006</v>
      </c>
      <c r="E4" s="29">
        <v>3.31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Ruler="0" workbookViewId="0">
      <selection activeCell="G1" sqref="G1"/>
    </sheetView>
  </sheetViews>
  <sheetFormatPr baseColWidth="10" defaultRowHeight="15" x14ac:dyDescent="0"/>
  <cols>
    <col min="1" max="1" width="14.6640625" style="17" customWidth="1"/>
    <col min="2" max="2" width="12.83203125" style="17" customWidth="1"/>
    <col min="3" max="4" width="10.83203125" style="17"/>
    <col min="5" max="5" width="17.1640625" style="17" bestFit="1" customWidth="1"/>
    <col min="6" max="6" width="19.5" style="17" customWidth="1"/>
    <col min="7" max="7" width="57.83203125" style="17" customWidth="1"/>
    <col min="8" max="16384" width="10.83203125" style="17"/>
  </cols>
  <sheetData>
    <row r="1" spans="1:7" ht="45">
      <c r="A1" s="22" t="s">
        <v>140</v>
      </c>
      <c r="B1" s="17" t="s">
        <v>148</v>
      </c>
      <c r="G1" t="s">
        <v>181</v>
      </c>
    </row>
    <row r="2" spans="1:7" ht="60">
      <c r="A2" s="23" t="s">
        <v>165</v>
      </c>
      <c r="B2" s="24" t="s">
        <v>10</v>
      </c>
      <c r="C2" s="24" t="s">
        <v>11</v>
      </c>
      <c r="D2" s="24" t="s">
        <v>128</v>
      </c>
      <c r="E2" s="25" t="s">
        <v>129</v>
      </c>
    </row>
    <row r="3" spans="1:7">
      <c r="A3" s="26" t="s">
        <v>14</v>
      </c>
      <c r="B3" s="26">
        <v>64</v>
      </c>
      <c r="C3" s="26">
        <v>79</v>
      </c>
      <c r="D3" s="26">
        <v>26</v>
      </c>
      <c r="E3" s="26">
        <v>12</v>
      </c>
    </row>
    <row r="4" spans="1:7">
      <c r="A4" s="26" t="s">
        <v>16</v>
      </c>
      <c r="B4" s="26">
        <v>3</v>
      </c>
      <c r="C4" s="26">
        <v>8</v>
      </c>
      <c r="D4" s="26">
        <v>44</v>
      </c>
      <c r="E4" s="26">
        <v>45</v>
      </c>
    </row>
    <row r="5" spans="1:7">
      <c r="A5" s="26" t="s">
        <v>15</v>
      </c>
      <c r="B5" s="26">
        <v>40</v>
      </c>
      <c r="C5" s="26">
        <v>4</v>
      </c>
      <c r="D5" s="26">
        <v>1</v>
      </c>
      <c r="E5" s="26">
        <v>2</v>
      </c>
    </row>
    <row r="6" spans="1:7" ht="30">
      <c r="A6" s="26" t="s">
        <v>146</v>
      </c>
      <c r="B6" s="26">
        <f>(B3+B4)/120</f>
        <v>0.55833333333333335</v>
      </c>
      <c r="C6" s="26">
        <f t="shared" ref="C6:E6" si="0">(C3+C4)/120</f>
        <v>0.72499999999999998</v>
      </c>
      <c r="D6" s="26">
        <f t="shared" si="0"/>
        <v>0.58333333333333337</v>
      </c>
      <c r="E6" s="26">
        <f t="shared" si="0"/>
        <v>0.47499999999999998</v>
      </c>
    </row>
    <row r="7" spans="1:7" ht="30">
      <c r="A7" s="26" t="s">
        <v>147</v>
      </c>
      <c r="B7" s="26">
        <f>(B3+B4+B5)/120</f>
        <v>0.89166666666666672</v>
      </c>
      <c r="C7" s="26">
        <f t="shared" ref="C7:E7" si="1">(C3+C4+C5)/120</f>
        <v>0.7583333333333333</v>
      </c>
      <c r="D7" s="26">
        <f t="shared" si="1"/>
        <v>0.59166666666666667</v>
      </c>
      <c r="E7" s="26">
        <f t="shared" si="1"/>
        <v>0.49166666666666664</v>
      </c>
    </row>
    <row r="8" spans="1:7">
      <c r="A8" s="17" t="s">
        <v>27</v>
      </c>
      <c r="B8" s="17">
        <v>13</v>
      </c>
      <c r="C8" s="17">
        <v>29</v>
      </c>
      <c r="D8" s="17">
        <v>49</v>
      </c>
      <c r="E8" s="17">
        <v>61</v>
      </c>
    </row>
    <row r="11" spans="1:7" ht="45">
      <c r="A11" s="22" t="s">
        <v>141</v>
      </c>
      <c r="B11" s="17" t="s">
        <v>148</v>
      </c>
    </row>
    <row r="12" spans="1:7" ht="60">
      <c r="A12" s="23" t="s">
        <v>166</v>
      </c>
      <c r="B12" s="24" t="s">
        <v>10</v>
      </c>
      <c r="C12" s="24" t="s">
        <v>11</v>
      </c>
      <c r="D12" s="24" t="s">
        <v>128</v>
      </c>
      <c r="E12" s="25" t="s">
        <v>129</v>
      </c>
    </row>
    <row r="13" spans="1:7">
      <c r="A13" s="26" t="s">
        <v>14</v>
      </c>
      <c r="B13" s="26">
        <v>60</v>
      </c>
      <c r="C13" s="26">
        <v>60</v>
      </c>
      <c r="D13" s="26">
        <v>10</v>
      </c>
      <c r="E13" s="26">
        <v>7</v>
      </c>
    </row>
    <row r="14" spans="1:7">
      <c r="A14" s="26" t="s">
        <v>16</v>
      </c>
      <c r="B14" s="26">
        <v>3</v>
      </c>
      <c r="C14" s="26">
        <v>14</v>
      </c>
      <c r="D14" s="26">
        <v>14</v>
      </c>
      <c r="E14" s="26">
        <v>16</v>
      </c>
    </row>
    <row r="15" spans="1:7">
      <c r="A15" s="26" t="s">
        <v>15</v>
      </c>
      <c r="B15" s="26">
        <v>12</v>
      </c>
      <c r="C15" s="26">
        <v>2</v>
      </c>
      <c r="D15" s="26">
        <v>2</v>
      </c>
      <c r="E15" s="26">
        <v>1</v>
      </c>
    </row>
    <row r="16" spans="1:7" ht="30">
      <c r="A16" s="26" t="s">
        <v>146</v>
      </c>
      <c r="B16" s="26">
        <f>(B13+B14)/120</f>
        <v>0.52500000000000002</v>
      </c>
      <c r="C16" s="26">
        <f t="shared" ref="C16:E16" si="2">(C13+C14)/120</f>
        <v>0.6166666666666667</v>
      </c>
      <c r="D16" s="26">
        <f t="shared" si="2"/>
        <v>0.2</v>
      </c>
      <c r="E16" s="26">
        <f t="shared" si="2"/>
        <v>0.19166666666666668</v>
      </c>
    </row>
    <row r="17" spans="1:5" ht="30">
      <c r="A17" s="26" t="s">
        <v>147</v>
      </c>
      <c r="B17" s="26">
        <f>(B13+B14+B15)/120</f>
        <v>0.625</v>
      </c>
      <c r="C17" s="26">
        <f t="shared" ref="C17:E17" si="3">(C13+C14+C15)/120</f>
        <v>0.6333333333333333</v>
      </c>
      <c r="D17" s="26">
        <f t="shared" si="3"/>
        <v>0.21666666666666667</v>
      </c>
      <c r="E17" s="26">
        <f t="shared" si="3"/>
        <v>0.2</v>
      </c>
    </row>
    <row r="18" spans="1:5">
      <c r="A18" s="27" t="s">
        <v>27</v>
      </c>
      <c r="B18" s="27">
        <v>45</v>
      </c>
      <c r="C18" s="27">
        <v>44</v>
      </c>
      <c r="D18" s="27">
        <v>94</v>
      </c>
      <c r="E18" s="27">
        <v>96</v>
      </c>
    </row>
    <row r="19" spans="1:5">
      <c r="A19" s="27"/>
      <c r="B19" s="27"/>
      <c r="C19" s="27"/>
      <c r="D19" s="27"/>
      <c r="E19" s="27"/>
    </row>
    <row r="21" spans="1:5">
      <c r="A21" s="22" t="s">
        <v>164</v>
      </c>
      <c r="B21" s="17" t="s">
        <v>29</v>
      </c>
    </row>
    <row r="22" spans="1:5" ht="60">
      <c r="A22" s="23" t="s">
        <v>167</v>
      </c>
      <c r="B22" s="24" t="s">
        <v>10</v>
      </c>
      <c r="C22" s="24" t="s">
        <v>11</v>
      </c>
      <c r="D22" s="24" t="s">
        <v>12</v>
      </c>
      <c r="E22" s="25" t="s">
        <v>13</v>
      </c>
    </row>
    <row r="23" spans="1:5">
      <c r="A23" s="26" t="s">
        <v>14</v>
      </c>
      <c r="B23" s="26">
        <v>27</v>
      </c>
      <c r="C23" s="26">
        <v>51</v>
      </c>
      <c r="D23" s="26">
        <v>15</v>
      </c>
      <c r="E23" s="26">
        <v>13</v>
      </c>
    </row>
    <row r="24" spans="1:5">
      <c r="A24" s="26" t="s">
        <v>16</v>
      </c>
      <c r="B24" s="26">
        <v>21</v>
      </c>
      <c r="C24" s="26">
        <v>4</v>
      </c>
      <c r="D24" s="26">
        <v>11</v>
      </c>
      <c r="E24" s="26">
        <v>9</v>
      </c>
    </row>
    <row r="25" spans="1:5">
      <c r="A25" s="26" t="s">
        <v>15</v>
      </c>
      <c r="B25" s="26">
        <v>2</v>
      </c>
      <c r="C25" s="26">
        <v>2</v>
      </c>
      <c r="D25" s="26">
        <v>5</v>
      </c>
      <c r="E25" s="26">
        <v>0</v>
      </c>
    </row>
    <row r="26" spans="1:5" ht="30">
      <c r="A26" s="26" t="s">
        <v>146</v>
      </c>
      <c r="B26" s="26">
        <f>(B23+B24)/120</f>
        <v>0.4</v>
      </c>
      <c r="C26" s="26">
        <f>(C23+C24)/120</f>
        <v>0.45833333333333331</v>
      </c>
      <c r="D26" s="26">
        <f t="shared" ref="D26:E26" si="4">(D23+D24)/120</f>
        <v>0.21666666666666667</v>
      </c>
      <c r="E26" s="26">
        <f t="shared" si="4"/>
        <v>0.18333333333333332</v>
      </c>
    </row>
    <row r="27" spans="1:5" ht="30">
      <c r="A27" s="26" t="s">
        <v>147</v>
      </c>
      <c r="B27" s="26">
        <f>(B23+B24+B25)/120</f>
        <v>0.41666666666666669</v>
      </c>
      <c r="C27" s="26">
        <f t="shared" ref="C27:E27" si="5">(C23+C24+C25)/120</f>
        <v>0.47499999999999998</v>
      </c>
      <c r="D27" s="26">
        <f t="shared" si="5"/>
        <v>0.25833333333333336</v>
      </c>
      <c r="E27" s="26">
        <f t="shared" si="5"/>
        <v>0.18333333333333332</v>
      </c>
    </row>
    <row r="28" spans="1:5">
      <c r="A28" s="17" t="s">
        <v>27</v>
      </c>
      <c r="B28" s="17">
        <v>70</v>
      </c>
      <c r="C28" s="17">
        <v>62</v>
      </c>
      <c r="D28" s="17">
        <v>89</v>
      </c>
      <c r="E28" s="17">
        <v>98</v>
      </c>
    </row>
  </sheetData>
  <phoneticPr fontId="10" type="noConversion"/>
  <pageMargins left="0.75000000000000011" right="0.75000000000000011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showRuler="0" workbookViewId="0">
      <selection activeCell="B15" sqref="B15:E15"/>
    </sheetView>
  </sheetViews>
  <sheetFormatPr baseColWidth="10" defaultRowHeight="15" x14ac:dyDescent="0"/>
  <cols>
    <col min="1" max="1" width="34.5" bestFit="1" customWidth="1"/>
    <col min="3" max="3" width="16.5" bestFit="1" customWidth="1"/>
    <col min="4" max="5" width="19.83203125" bestFit="1" customWidth="1"/>
  </cols>
  <sheetData>
    <row r="1" spans="1:5">
      <c r="A1" t="s">
        <v>151</v>
      </c>
      <c r="B1" t="s">
        <v>152</v>
      </c>
      <c r="C1" t="s">
        <v>153</v>
      </c>
      <c r="D1" t="s">
        <v>2</v>
      </c>
      <c r="E1" t="s">
        <v>3</v>
      </c>
    </row>
    <row r="2" spans="1:5">
      <c r="A2" t="s">
        <v>154</v>
      </c>
      <c r="B2">
        <v>10.01</v>
      </c>
      <c r="C2">
        <v>14.26</v>
      </c>
      <c r="D2">
        <v>29.45</v>
      </c>
      <c r="E2">
        <v>5.5810000000000004</v>
      </c>
    </row>
    <row r="3" spans="1:5">
      <c r="A3" s="17" t="s">
        <v>4</v>
      </c>
      <c r="B3">
        <v>373</v>
      </c>
      <c r="C3">
        <v>2061</v>
      </c>
      <c r="D3">
        <v>950</v>
      </c>
      <c r="E3">
        <v>106</v>
      </c>
    </row>
    <row r="4" spans="1:5" ht="45">
      <c r="A4" s="17" t="s">
        <v>5</v>
      </c>
      <c r="B4">
        <v>222</v>
      </c>
      <c r="C4">
        <v>583</v>
      </c>
      <c r="D4">
        <v>377</v>
      </c>
      <c r="E4">
        <v>82</v>
      </c>
    </row>
    <row r="7" spans="1:5">
      <c r="A7" t="s">
        <v>155</v>
      </c>
      <c r="B7" t="s">
        <v>152</v>
      </c>
      <c r="C7" t="s">
        <v>153</v>
      </c>
      <c r="D7" t="s">
        <v>2</v>
      </c>
      <c r="E7" t="s">
        <v>3</v>
      </c>
    </row>
    <row r="8" spans="1:5">
      <c r="A8" t="s">
        <v>154</v>
      </c>
      <c r="B8">
        <v>23.69</v>
      </c>
      <c r="C8">
        <v>22.82</v>
      </c>
      <c r="D8">
        <v>38.020000000000003</v>
      </c>
      <c r="E8">
        <v>5.5810000000000004</v>
      </c>
    </row>
    <row r="9" spans="1:5">
      <c r="A9" s="17" t="s">
        <v>4</v>
      </c>
      <c r="B9">
        <v>288</v>
      </c>
      <c r="C9">
        <v>444</v>
      </c>
      <c r="D9">
        <v>673</v>
      </c>
      <c r="E9">
        <v>106</v>
      </c>
    </row>
    <row r="10" spans="1:5" ht="45">
      <c r="A10" s="17" t="s">
        <v>5</v>
      </c>
      <c r="B10">
        <v>188</v>
      </c>
      <c r="C10">
        <v>187</v>
      </c>
      <c r="D10">
        <v>281</v>
      </c>
      <c r="E10">
        <v>83</v>
      </c>
    </row>
    <row r="11" spans="1:5">
      <c r="A11" t="s">
        <v>156</v>
      </c>
      <c r="B11" t="s">
        <v>157</v>
      </c>
      <c r="C11" t="s">
        <v>158</v>
      </c>
      <c r="D11" t="s">
        <v>159</v>
      </c>
      <c r="E11" t="s">
        <v>160</v>
      </c>
    </row>
    <row r="14" spans="1:5">
      <c r="A14" t="s">
        <v>7</v>
      </c>
      <c r="B14" t="s">
        <v>0</v>
      </c>
      <c r="C14" t="s">
        <v>1</v>
      </c>
      <c r="D14" t="s">
        <v>2</v>
      </c>
      <c r="E14" t="s">
        <v>3</v>
      </c>
    </row>
    <row r="15" spans="1:5">
      <c r="A15" t="s">
        <v>9</v>
      </c>
      <c r="B15">
        <v>7.63</v>
      </c>
      <c r="C15">
        <v>6.48</v>
      </c>
      <c r="D15">
        <v>9.7200000000000006</v>
      </c>
      <c r="E15">
        <v>3.31</v>
      </c>
    </row>
    <row r="16" spans="1:5">
      <c r="A16" s="17" t="s">
        <v>4</v>
      </c>
      <c r="B16">
        <v>96</v>
      </c>
      <c r="C16">
        <v>490</v>
      </c>
      <c r="D16">
        <v>169</v>
      </c>
      <c r="E16">
        <v>268</v>
      </c>
    </row>
    <row r="17" spans="1:5" ht="45">
      <c r="A17" s="17" t="s">
        <v>5</v>
      </c>
      <c r="B17">
        <v>52</v>
      </c>
      <c r="C17">
        <v>195</v>
      </c>
      <c r="D17">
        <v>52</v>
      </c>
      <c r="E17">
        <v>38</v>
      </c>
    </row>
    <row r="18" spans="1:5">
      <c r="A18" t="s">
        <v>8</v>
      </c>
      <c r="B18">
        <v>62</v>
      </c>
      <c r="C18">
        <v>189</v>
      </c>
      <c r="D18">
        <v>105</v>
      </c>
      <c r="E18">
        <v>99</v>
      </c>
    </row>
    <row r="21" spans="1:5">
      <c r="A21" s="3" t="s">
        <v>6</v>
      </c>
      <c r="B21" s="4" t="s">
        <v>152</v>
      </c>
      <c r="C21" s="4" t="s">
        <v>153</v>
      </c>
      <c r="D21" s="4" t="s">
        <v>2</v>
      </c>
      <c r="E21" s="5" t="s">
        <v>3</v>
      </c>
    </row>
    <row r="22" spans="1:5">
      <c r="A22" s="6" t="s">
        <v>161</v>
      </c>
      <c r="B22" s="6">
        <v>3.1</v>
      </c>
      <c r="C22" s="6">
        <v>3</v>
      </c>
      <c r="D22" s="6">
        <v>3.6</v>
      </c>
      <c r="E22" s="6">
        <v>4.0999999999999996</v>
      </c>
    </row>
    <row r="23" spans="1:5" ht="30">
      <c r="A23" s="7" t="s">
        <v>162</v>
      </c>
      <c r="B23" s="7">
        <v>3.8</v>
      </c>
      <c r="C23" s="7">
        <v>3.7</v>
      </c>
      <c r="D23" s="7">
        <v>3.6</v>
      </c>
      <c r="E23" s="7">
        <v>4.0999999999999996</v>
      </c>
    </row>
    <row r="24" spans="1:5" ht="30">
      <c r="A24" s="7" t="s">
        <v>163</v>
      </c>
      <c r="B24" s="7">
        <v>4.3</v>
      </c>
      <c r="C24" s="7">
        <v>3</v>
      </c>
      <c r="D24" s="7">
        <v>3.8</v>
      </c>
      <c r="E24" s="7">
        <v>4.5999999999999996</v>
      </c>
    </row>
  </sheetData>
  <phoneticPr fontId="10" type="noConversion"/>
  <pageMargins left="0.75000000000000011" right="0.75000000000000011" top="1" bottom="1" header="0.5" footer="0.5"/>
  <pageSetup paperSize="9" scale="79" orientation="portrait" horizontalDpi="4294967292" verticalDpi="4294967292"/>
  <colBreaks count="1" manualBreakCount="1">
    <brk id="5" max="1048575" man="1"/>
  </colBreaks>
  <tableParts count="3">
    <tablePart r:id="rId1"/>
    <tablePart r:id="rId2"/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showRuler="0" workbookViewId="0">
      <selection activeCell="J2" sqref="J2"/>
    </sheetView>
  </sheetViews>
  <sheetFormatPr baseColWidth="10" defaultRowHeight="15" x14ac:dyDescent="0"/>
  <cols>
    <col min="1" max="1" width="17.83203125" customWidth="1"/>
    <col min="3" max="3" width="17" customWidth="1"/>
  </cols>
  <sheetData>
    <row r="1" spans="1:10" ht="30">
      <c r="A1" s="23" t="s">
        <v>146</v>
      </c>
      <c r="B1" s="24" t="s">
        <v>10</v>
      </c>
      <c r="C1" s="24" t="s">
        <v>11</v>
      </c>
      <c r="D1" s="24" t="s">
        <v>128</v>
      </c>
      <c r="E1" s="25" t="s">
        <v>129</v>
      </c>
    </row>
    <row r="2" spans="1:10">
      <c r="A2" s="26" t="s">
        <v>170</v>
      </c>
      <c r="B2" s="26">
        <v>0.55833333333333335</v>
      </c>
      <c r="C2" s="26">
        <v>0.72499999999999998</v>
      </c>
      <c r="D2" s="26">
        <v>0.58333333333333337</v>
      </c>
      <c r="E2" s="26">
        <v>0.47499999999999998</v>
      </c>
      <c r="J2" t="s">
        <v>169</v>
      </c>
    </row>
    <row r="3" spans="1:10">
      <c r="A3" s="26" t="s">
        <v>171</v>
      </c>
      <c r="B3">
        <v>0.52500000000000002</v>
      </c>
      <c r="C3">
        <v>0.6166666666666667</v>
      </c>
      <c r="D3">
        <v>0.2</v>
      </c>
      <c r="E3">
        <v>0.19166666666666668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showRuler="0" workbookViewId="0">
      <selection activeCell="G15" sqref="G15"/>
    </sheetView>
  </sheetViews>
  <sheetFormatPr baseColWidth="10" defaultRowHeight="15" x14ac:dyDescent="0"/>
  <cols>
    <col min="1" max="1" width="17.1640625" customWidth="1"/>
  </cols>
  <sheetData>
    <row r="1" spans="1:3">
      <c r="A1" s="23" t="s">
        <v>128</v>
      </c>
      <c r="B1" s="24" t="s">
        <v>168</v>
      </c>
      <c r="C1" s="24" t="s">
        <v>154</v>
      </c>
    </row>
    <row r="2" spans="1:3">
      <c r="A2" s="26" t="s">
        <v>171</v>
      </c>
      <c r="B2" s="26">
        <v>0.2</v>
      </c>
      <c r="C2" s="26">
        <v>38.020000000000003</v>
      </c>
    </row>
    <row r="3" spans="1:3">
      <c r="A3" s="26" t="s">
        <v>172</v>
      </c>
      <c r="B3" s="26">
        <v>0.21666666666666667</v>
      </c>
      <c r="C3" s="26">
        <v>9.7200000000000006</v>
      </c>
    </row>
    <row r="6" spans="1:3">
      <c r="A6" s="23" t="s">
        <v>129</v>
      </c>
      <c r="B6" s="25" t="s">
        <v>168</v>
      </c>
      <c r="C6" s="24" t="s">
        <v>154</v>
      </c>
    </row>
    <row r="7" spans="1:3">
      <c r="A7" s="26" t="s">
        <v>171</v>
      </c>
      <c r="B7" s="26">
        <v>0.19166666666666668</v>
      </c>
      <c r="C7" s="26">
        <v>5.5810000000000004</v>
      </c>
    </row>
    <row r="8" spans="1:3">
      <c r="A8" s="26" t="s">
        <v>172</v>
      </c>
      <c r="B8" s="26">
        <v>0.18333333333333332</v>
      </c>
      <c r="C8" s="26">
        <v>3.31</v>
      </c>
    </row>
    <row r="11" spans="1:3">
      <c r="A11" t="s">
        <v>181</v>
      </c>
    </row>
    <row r="12" spans="1:3">
      <c r="A12" t="s">
        <v>182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Ruler="0" workbookViewId="0">
      <selection activeCell="B8" sqref="B8"/>
    </sheetView>
  </sheetViews>
  <sheetFormatPr baseColWidth="10" defaultRowHeight="15" x14ac:dyDescent="0"/>
  <cols>
    <col min="1" max="1" width="25.6640625" customWidth="1"/>
    <col min="2" max="2" width="17" customWidth="1"/>
  </cols>
  <sheetData>
    <row r="1" spans="1:2">
      <c r="A1" s="13" t="s">
        <v>30</v>
      </c>
      <c r="B1" t="s">
        <v>127</v>
      </c>
    </row>
    <row r="3" spans="1:2">
      <c r="A3" s="13" t="s">
        <v>126</v>
      </c>
    </row>
    <row r="4" spans="1:2">
      <c r="A4" s="13" t="s">
        <v>123</v>
      </c>
      <c r="B4" t="s">
        <v>122</v>
      </c>
    </row>
    <row r="5" spans="1:2">
      <c r="A5" s="9" t="s">
        <v>16</v>
      </c>
      <c r="B5" s="14">
        <v>11</v>
      </c>
    </row>
    <row r="6" spans="1:2">
      <c r="A6" s="9" t="s">
        <v>14</v>
      </c>
      <c r="B6" s="14">
        <v>19</v>
      </c>
    </row>
    <row r="7" spans="1:2">
      <c r="A7" s="9" t="s">
        <v>15</v>
      </c>
      <c r="B7" s="14">
        <v>1</v>
      </c>
    </row>
    <row r="8" spans="1:2">
      <c r="A8" s="9" t="s">
        <v>35</v>
      </c>
      <c r="B8" s="14">
        <v>36</v>
      </c>
    </row>
    <row r="9" spans="1:2">
      <c r="A9" s="9" t="s">
        <v>124</v>
      </c>
      <c r="B9" s="14"/>
    </row>
    <row r="10" spans="1:2">
      <c r="A10" s="9" t="s">
        <v>125</v>
      </c>
      <c r="B10" s="14">
        <v>67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21"/>
  <sheetViews>
    <sheetView showRuler="0" topLeftCell="A104" workbookViewId="0">
      <selection activeCell="E36" sqref="E36"/>
    </sheetView>
  </sheetViews>
  <sheetFormatPr baseColWidth="10" defaultRowHeight="15" x14ac:dyDescent="0"/>
  <cols>
    <col min="1" max="1" width="17.6640625" customWidth="1"/>
    <col min="2" max="2" width="12.5" customWidth="1"/>
    <col min="3" max="3" width="19.5" customWidth="1"/>
    <col min="4" max="4" width="16.6640625" style="1" customWidth="1"/>
  </cols>
  <sheetData>
    <row r="1" spans="1:4">
      <c r="A1" s="11" t="s">
        <v>30</v>
      </c>
      <c r="B1" s="11" t="s">
        <v>31</v>
      </c>
      <c r="C1" s="11" t="s">
        <v>32</v>
      </c>
      <c r="D1" s="12" t="s">
        <v>10</v>
      </c>
    </row>
    <row r="2" spans="1:4" ht="60">
      <c r="A2" t="s">
        <v>33</v>
      </c>
      <c r="B2">
        <v>1</v>
      </c>
      <c r="C2" s="8" t="s">
        <v>34</v>
      </c>
      <c r="D2" s="1" t="s">
        <v>35</v>
      </c>
    </row>
    <row r="3" spans="1:4">
      <c r="A3" t="s">
        <v>36</v>
      </c>
      <c r="B3">
        <v>1</v>
      </c>
      <c r="D3" s="1" t="s">
        <v>16</v>
      </c>
    </row>
    <row r="4" spans="1:4" ht="60">
      <c r="A4" t="s">
        <v>33</v>
      </c>
      <c r="B4">
        <v>1</v>
      </c>
      <c r="C4" s="8" t="s">
        <v>37</v>
      </c>
      <c r="D4" s="1" t="s">
        <v>16</v>
      </c>
    </row>
    <row r="5" spans="1:4" ht="30">
      <c r="A5" t="s">
        <v>33</v>
      </c>
      <c r="B5">
        <v>0.72</v>
      </c>
      <c r="C5" s="8" t="s">
        <v>38</v>
      </c>
      <c r="D5" s="1" t="s">
        <v>35</v>
      </c>
    </row>
    <row r="6" spans="1:4" ht="30">
      <c r="A6" t="s">
        <v>33</v>
      </c>
      <c r="B6">
        <v>0.64</v>
      </c>
      <c r="C6" s="8" t="s">
        <v>39</v>
      </c>
      <c r="D6" s="1" t="s">
        <v>35</v>
      </c>
    </row>
    <row r="7" spans="1:4">
      <c r="A7" t="s">
        <v>40</v>
      </c>
      <c r="B7">
        <v>0.66669999999999996</v>
      </c>
      <c r="C7" t="s">
        <v>41</v>
      </c>
      <c r="D7" s="1" t="s">
        <v>35</v>
      </c>
    </row>
    <row r="8" spans="1:4">
      <c r="A8" t="s">
        <v>36</v>
      </c>
      <c r="B8">
        <v>1</v>
      </c>
      <c r="D8" s="1" t="s">
        <v>35</v>
      </c>
    </row>
    <row r="9" spans="1:4" ht="30">
      <c r="A9" t="s">
        <v>33</v>
      </c>
      <c r="B9">
        <v>0.68340000000000001</v>
      </c>
      <c r="C9" s="8" t="s">
        <v>42</v>
      </c>
      <c r="D9" s="1" t="s">
        <v>35</v>
      </c>
    </row>
    <row r="10" spans="1:4">
      <c r="A10" t="s">
        <v>36</v>
      </c>
      <c r="B10">
        <v>1</v>
      </c>
      <c r="D10" s="1" t="s">
        <v>35</v>
      </c>
    </row>
    <row r="11" spans="1:4" ht="30">
      <c r="A11" t="s">
        <v>33</v>
      </c>
      <c r="B11">
        <v>0.72</v>
      </c>
      <c r="C11" s="8" t="s">
        <v>43</v>
      </c>
      <c r="D11" s="1" t="s">
        <v>35</v>
      </c>
    </row>
    <row r="12" spans="1:4" ht="30">
      <c r="A12" t="s">
        <v>33</v>
      </c>
      <c r="B12">
        <v>0.68489999999999995</v>
      </c>
      <c r="C12" s="8" t="s">
        <v>44</v>
      </c>
      <c r="D12" s="1" t="s">
        <v>35</v>
      </c>
    </row>
    <row r="13" spans="1:4">
      <c r="A13" t="s">
        <v>33</v>
      </c>
      <c r="B13">
        <v>0.33329999999999999</v>
      </c>
      <c r="C13" t="s">
        <v>45</v>
      </c>
      <c r="D13" s="1" t="s">
        <v>35</v>
      </c>
    </row>
    <row r="14" spans="1:4" ht="75">
      <c r="A14" t="s">
        <v>33</v>
      </c>
      <c r="B14">
        <v>1</v>
      </c>
      <c r="C14" s="8" t="s">
        <v>46</v>
      </c>
      <c r="D14" s="1" t="s">
        <v>35</v>
      </c>
    </row>
    <row r="15" spans="1:4">
      <c r="A15" t="s">
        <v>47</v>
      </c>
      <c r="B15">
        <v>0.70730000000000004</v>
      </c>
      <c r="C15" t="s">
        <v>48</v>
      </c>
      <c r="D15" s="1" t="s">
        <v>35</v>
      </c>
    </row>
    <row r="16" spans="1:4">
      <c r="A16" t="s">
        <v>49</v>
      </c>
      <c r="B16">
        <v>0.6522</v>
      </c>
      <c r="D16" s="1" t="s">
        <v>35</v>
      </c>
    </row>
    <row r="17" spans="1:4">
      <c r="A17" t="s">
        <v>36</v>
      </c>
      <c r="B17">
        <v>1</v>
      </c>
      <c r="D17" s="1" t="s">
        <v>35</v>
      </c>
    </row>
    <row r="18" spans="1:4" ht="45">
      <c r="A18" t="s">
        <v>33</v>
      </c>
      <c r="B18">
        <v>0.68489999999999995</v>
      </c>
      <c r="C18" s="8" t="s">
        <v>50</v>
      </c>
      <c r="D18" s="1" t="s">
        <v>35</v>
      </c>
    </row>
    <row r="19" spans="1:4">
      <c r="A19" t="s">
        <v>36</v>
      </c>
      <c r="B19">
        <v>0.6784</v>
      </c>
      <c r="D19" s="1" t="s">
        <v>35</v>
      </c>
    </row>
    <row r="20" spans="1:4">
      <c r="A20" t="s">
        <v>33</v>
      </c>
      <c r="B20">
        <v>0.36</v>
      </c>
      <c r="C20" t="s">
        <v>51</v>
      </c>
      <c r="D20" s="1" t="s">
        <v>35</v>
      </c>
    </row>
    <row r="21" spans="1:4">
      <c r="A21" t="s">
        <v>52</v>
      </c>
      <c r="B21">
        <v>0.70830000000000004</v>
      </c>
      <c r="C21" t="s">
        <v>53</v>
      </c>
      <c r="D21" s="1" t="s">
        <v>35</v>
      </c>
    </row>
    <row r="22" spans="1:4">
      <c r="A22" t="s">
        <v>54</v>
      </c>
      <c r="B22">
        <v>0.69569999999999999</v>
      </c>
      <c r="D22" s="1" t="s">
        <v>16</v>
      </c>
    </row>
    <row r="23" spans="1:4" ht="45">
      <c r="A23" t="s">
        <v>33</v>
      </c>
      <c r="B23">
        <v>1</v>
      </c>
      <c r="C23" s="8" t="s">
        <v>55</v>
      </c>
      <c r="D23" s="1" t="s">
        <v>35</v>
      </c>
    </row>
    <row r="24" spans="1:4">
      <c r="A24" t="s">
        <v>56</v>
      </c>
      <c r="B24">
        <v>1</v>
      </c>
      <c r="D24" s="1" t="s">
        <v>14</v>
      </c>
    </row>
    <row r="25" spans="1:4">
      <c r="A25" t="s">
        <v>57</v>
      </c>
      <c r="B25">
        <v>0.6784</v>
      </c>
      <c r="C25" t="s">
        <v>58</v>
      </c>
      <c r="D25" s="1" t="s">
        <v>14</v>
      </c>
    </row>
    <row r="26" spans="1:4">
      <c r="A26" t="s">
        <v>40</v>
      </c>
      <c r="B26">
        <v>1</v>
      </c>
      <c r="D26" s="1" t="s">
        <v>14</v>
      </c>
    </row>
    <row r="27" spans="1:4" ht="30">
      <c r="A27" t="s">
        <v>33</v>
      </c>
      <c r="B27">
        <v>0.66669999999999996</v>
      </c>
      <c r="C27" s="8" t="s">
        <v>59</v>
      </c>
      <c r="D27" s="1" t="s">
        <v>35</v>
      </c>
    </row>
    <row r="28" spans="1:4" ht="45">
      <c r="A28" t="s">
        <v>33</v>
      </c>
      <c r="B28">
        <v>1</v>
      </c>
      <c r="C28" s="8" t="s">
        <v>60</v>
      </c>
      <c r="D28" s="1" t="s">
        <v>14</v>
      </c>
    </row>
    <row r="29" spans="1:4" ht="45">
      <c r="A29" t="s">
        <v>33</v>
      </c>
      <c r="B29">
        <v>1</v>
      </c>
      <c r="C29" s="8" t="s">
        <v>61</v>
      </c>
      <c r="D29" s="1" t="s">
        <v>35</v>
      </c>
    </row>
    <row r="30" spans="1:4">
      <c r="A30" t="s">
        <v>33</v>
      </c>
      <c r="B30">
        <v>0.6522</v>
      </c>
      <c r="C30" t="s">
        <v>62</v>
      </c>
      <c r="D30" s="1" t="s">
        <v>35</v>
      </c>
    </row>
    <row r="31" spans="1:4">
      <c r="A31" t="s">
        <v>33</v>
      </c>
      <c r="B31">
        <v>0.33329999999999999</v>
      </c>
      <c r="C31" t="s">
        <v>63</v>
      </c>
      <c r="D31" s="1" t="s">
        <v>16</v>
      </c>
    </row>
    <row r="32" spans="1:4">
      <c r="A32" t="s">
        <v>54</v>
      </c>
      <c r="B32">
        <v>1</v>
      </c>
      <c r="D32" s="1" t="s">
        <v>16</v>
      </c>
    </row>
    <row r="33" spans="1:4">
      <c r="A33" t="s">
        <v>64</v>
      </c>
      <c r="B33">
        <v>0.6341</v>
      </c>
      <c r="D33" s="1" t="s">
        <v>16</v>
      </c>
    </row>
    <row r="34" spans="1:4">
      <c r="A34" t="s">
        <v>57</v>
      </c>
      <c r="B34">
        <v>0.69569999999999999</v>
      </c>
      <c r="C34" t="s">
        <v>65</v>
      </c>
      <c r="D34" s="1" t="s">
        <v>35</v>
      </c>
    </row>
    <row r="35" spans="1:4">
      <c r="A35" t="s">
        <v>66</v>
      </c>
      <c r="B35">
        <v>0.6784</v>
      </c>
      <c r="C35" t="s">
        <v>65</v>
      </c>
      <c r="D35" s="1" t="s">
        <v>35</v>
      </c>
    </row>
    <row r="36" spans="1:4" ht="45">
      <c r="A36" t="s">
        <v>33</v>
      </c>
      <c r="B36">
        <v>1</v>
      </c>
      <c r="C36" s="8" t="s">
        <v>67</v>
      </c>
      <c r="D36" s="1" t="s">
        <v>14</v>
      </c>
    </row>
    <row r="37" spans="1:4">
      <c r="A37" t="s">
        <v>49</v>
      </c>
      <c r="B37">
        <v>0.3478</v>
      </c>
      <c r="D37" s="1" t="s">
        <v>35</v>
      </c>
    </row>
    <row r="38" spans="1:4">
      <c r="A38" t="s">
        <v>68</v>
      </c>
      <c r="B38">
        <v>0.70479999999999998</v>
      </c>
      <c r="C38" t="s">
        <v>69</v>
      </c>
      <c r="D38" s="1" t="s">
        <v>35</v>
      </c>
    </row>
    <row r="39" spans="1:4">
      <c r="A39" t="s">
        <v>40</v>
      </c>
      <c r="B39">
        <v>0.66669999999999996</v>
      </c>
      <c r="D39" s="1" t="s">
        <v>15</v>
      </c>
    </row>
    <row r="40" spans="1:4" ht="30">
      <c r="A40" t="s">
        <v>33</v>
      </c>
      <c r="B40">
        <v>0.72</v>
      </c>
      <c r="C40" s="8" t="s">
        <v>70</v>
      </c>
      <c r="D40" s="1" t="s">
        <v>35</v>
      </c>
    </row>
    <row r="41" spans="1:4" ht="30">
      <c r="A41" t="s">
        <v>33</v>
      </c>
      <c r="B41">
        <v>0.65849999999999997</v>
      </c>
      <c r="C41" s="8" t="s">
        <v>71</v>
      </c>
      <c r="D41" s="1" t="s">
        <v>35</v>
      </c>
    </row>
    <row r="42" spans="1:4">
      <c r="A42" t="s">
        <v>54</v>
      </c>
      <c r="B42">
        <v>1</v>
      </c>
      <c r="D42" s="1" t="s">
        <v>16</v>
      </c>
    </row>
    <row r="43" spans="1:4" ht="45">
      <c r="A43" t="s">
        <v>33</v>
      </c>
      <c r="B43">
        <v>0.70830000000000004</v>
      </c>
      <c r="C43" s="8" t="s">
        <v>72</v>
      </c>
      <c r="D43" s="1" t="s">
        <v>35</v>
      </c>
    </row>
    <row r="44" spans="1:4">
      <c r="A44" t="s">
        <v>40</v>
      </c>
      <c r="B44">
        <v>1</v>
      </c>
      <c r="D44" s="1" t="s">
        <v>14</v>
      </c>
    </row>
    <row r="45" spans="1:4" ht="60">
      <c r="A45" t="s">
        <v>33</v>
      </c>
      <c r="B45">
        <v>0.66669999999999996</v>
      </c>
      <c r="C45" s="8" t="s">
        <v>73</v>
      </c>
      <c r="D45" s="1" t="s">
        <v>35</v>
      </c>
    </row>
    <row r="46" spans="1:4">
      <c r="A46" t="s">
        <v>36</v>
      </c>
      <c r="B46">
        <v>0.36</v>
      </c>
      <c r="C46" t="s">
        <v>74</v>
      </c>
      <c r="D46" s="1" t="s">
        <v>35</v>
      </c>
    </row>
    <row r="47" spans="1:4">
      <c r="A47" t="s">
        <v>36</v>
      </c>
      <c r="B47">
        <v>0.66669999999999996</v>
      </c>
      <c r="D47" s="1" t="s">
        <v>35</v>
      </c>
    </row>
    <row r="48" spans="1:4">
      <c r="A48" t="s">
        <v>75</v>
      </c>
      <c r="B48">
        <v>1</v>
      </c>
      <c r="D48" s="1" t="s">
        <v>35</v>
      </c>
    </row>
    <row r="49" spans="1:4">
      <c r="A49" t="s">
        <v>40</v>
      </c>
      <c r="B49">
        <v>1</v>
      </c>
      <c r="D49" s="1" t="s">
        <v>14</v>
      </c>
    </row>
    <row r="50" spans="1:4">
      <c r="A50" t="s">
        <v>36</v>
      </c>
      <c r="B50">
        <v>0.625</v>
      </c>
      <c r="D50" s="1" t="s">
        <v>35</v>
      </c>
    </row>
    <row r="51" spans="1:4" ht="45">
      <c r="A51" t="s">
        <v>33</v>
      </c>
      <c r="B51">
        <v>1</v>
      </c>
      <c r="C51" s="8" t="s">
        <v>76</v>
      </c>
      <c r="D51" s="1" t="s">
        <v>16</v>
      </c>
    </row>
    <row r="52" spans="1:4">
      <c r="A52" t="s">
        <v>57</v>
      </c>
      <c r="B52">
        <v>0.64</v>
      </c>
      <c r="D52" s="1" t="s">
        <v>35</v>
      </c>
    </row>
    <row r="53" spans="1:4">
      <c r="A53" t="s">
        <v>54</v>
      </c>
      <c r="B53">
        <v>0.66669999999999996</v>
      </c>
      <c r="D53" s="1" t="s">
        <v>16</v>
      </c>
    </row>
    <row r="54" spans="1:4">
      <c r="A54" t="s">
        <v>36</v>
      </c>
      <c r="B54">
        <v>1</v>
      </c>
      <c r="D54" s="1" t="s">
        <v>16</v>
      </c>
    </row>
    <row r="55" spans="1:4">
      <c r="A55" t="s">
        <v>40</v>
      </c>
      <c r="B55">
        <v>0.36180000000000001</v>
      </c>
      <c r="C55" t="s">
        <v>74</v>
      </c>
      <c r="D55" s="1" t="s">
        <v>14</v>
      </c>
    </row>
    <row r="56" spans="1:4">
      <c r="A56" t="s">
        <v>52</v>
      </c>
      <c r="B56">
        <v>1</v>
      </c>
      <c r="D56" s="1" t="s">
        <v>35</v>
      </c>
    </row>
    <row r="57" spans="1:4" ht="45">
      <c r="A57" t="s">
        <v>33</v>
      </c>
      <c r="B57">
        <v>1</v>
      </c>
      <c r="C57" s="8" t="s">
        <v>77</v>
      </c>
      <c r="D57" s="1" t="s">
        <v>35</v>
      </c>
    </row>
    <row r="58" spans="1:4" ht="45">
      <c r="A58" t="s">
        <v>33</v>
      </c>
      <c r="B58">
        <v>0.72</v>
      </c>
      <c r="C58" s="8" t="s">
        <v>78</v>
      </c>
      <c r="D58" s="1" t="s">
        <v>35</v>
      </c>
    </row>
    <row r="59" spans="1:4">
      <c r="A59" t="s">
        <v>79</v>
      </c>
      <c r="B59">
        <v>0.6784</v>
      </c>
      <c r="C59" t="s">
        <v>80</v>
      </c>
      <c r="D59" s="1" t="s">
        <v>16</v>
      </c>
    </row>
    <row r="60" spans="1:4">
      <c r="A60" t="s">
        <v>56</v>
      </c>
      <c r="B60">
        <v>0.66669999999999996</v>
      </c>
      <c r="C60" t="s">
        <v>81</v>
      </c>
      <c r="D60" s="1" t="s">
        <v>35</v>
      </c>
    </row>
    <row r="61" spans="1:4" ht="30">
      <c r="A61" t="s">
        <v>33</v>
      </c>
      <c r="B61">
        <v>0.66669999999999996</v>
      </c>
      <c r="C61" s="8" t="s">
        <v>82</v>
      </c>
      <c r="D61" s="1" t="s">
        <v>16</v>
      </c>
    </row>
    <row r="62" spans="1:4" ht="90">
      <c r="A62" t="s">
        <v>33</v>
      </c>
      <c r="B62">
        <v>1</v>
      </c>
      <c r="C62" s="8" t="s">
        <v>83</v>
      </c>
      <c r="D62" s="1" t="s">
        <v>35</v>
      </c>
    </row>
    <row r="63" spans="1:4">
      <c r="A63" t="s">
        <v>84</v>
      </c>
      <c r="B63">
        <v>0.66669999999999996</v>
      </c>
      <c r="C63" t="s">
        <v>85</v>
      </c>
      <c r="D63" s="1" t="s">
        <v>35</v>
      </c>
    </row>
    <row r="64" spans="1:4">
      <c r="A64" t="s">
        <v>54</v>
      </c>
      <c r="B64">
        <v>1</v>
      </c>
      <c r="D64" s="1" t="s">
        <v>16</v>
      </c>
    </row>
    <row r="65" spans="1:4">
      <c r="A65" t="s">
        <v>40</v>
      </c>
      <c r="B65">
        <v>1</v>
      </c>
      <c r="D65" s="1" t="s">
        <v>14</v>
      </c>
    </row>
    <row r="66" spans="1:4">
      <c r="A66" t="s">
        <v>40</v>
      </c>
      <c r="B66">
        <v>0.375</v>
      </c>
      <c r="C66" t="s">
        <v>86</v>
      </c>
      <c r="D66" s="1" t="s">
        <v>35</v>
      </c>
    </row>
    <row r="67" spans="1:4">
      <c r="A67" t="s">
        <v>40</v>
      </c>
      <c r="B67">
        <v>1</v>
      </c>
      <c r="D67" s="1" t="s">
        <v>14</v>
      </c>
    </row>
    <row r="68" spans="1:4" ht="60">
      <c r="A68" t="s">
        <v>33</v>
      </c>
      <c r="B68">
        <v>1</v>
      </c>
      <c r="C68" s="8" t="s">
        <v>87</v>
      </c>
      <c r="D68" s="1" t="s">
        <v>16</v>
      </c>
    </row>
    <row r="69" spans="1:4">
      <c r="A69" t="s">
        <v>56</v>
      </c>
      <c r="B69">
        <v>0.3473</v>
      </c>
      <c r="D69" s="1" t="s">
        <v>35</v>
      </c>
    </row>
    <row r="70" spans="1:4" ht="30">
      <c r="A70" t="s">
        <v>33</v>
      </c>
      <c r="B70">
        <v>0.70830000000000004</v>
      </c>
      <c r="C70" s="8" t="s">
        <v>88</v>
      </c>
      <c r="D70" s="1" t="s">
        <v>35</v>
      </c>
    </row>
    <row r="71" spans="1:4" ht="30">
      <c r="A71" t="s">
        <v>33</v>
      </c>
      <c r="B71">
        <v>0.63270000000000004</v>
      </c>
      <c r="C71" s="8" t="s">
        <v>89</v>
      </c>
      <c r="D71" s="1" t="s">
        <v>15</v>
      </c>
    </row>
    <row r="72" spans="1:4" ht="45">
      <c r="A72" t="s">
        <v>33</v>
      </c>
      <c r="B72">
        <v>1</v>
      </c>
      <c r="C72" s="8" t="s">
        <v>90</v>
      </c>
      <c r="D72" s="1" t="s">
        <v>35</v>
      </c>
    </row>
    <row r="73" spans="1:4" ht="45">
      <c r="A73" t="s">
        <v>33</v>
      </c>
      <c r="B73">
        <v>1</v>
      </c>
      <c r="C73" s="8" t="s">
        <v>91</v>
      </c>
      <c r="D73" s="1" t="s">
        <v>16</v>
      </c>
    </row>
    <row r="74" spans="1:4">
      <c r="A74" t="s">
        <v>64</v>
      </c>
      <c r="B74">
        <v>0.72</v>
      </c>
      <c r="D74" s="1" t="s">
        <v>35</v>
      </c>
    </row>
    <row r="75" spans="1:4">
      <c r="A75" t="s">
        <v>33</v>
      </c>
      <c r="B75">
        <v>0.33329999999999999</v>
      </c>
      <c r="C75" t="s">
        <v>92</v>
      </c>
      <c r="D75" s="1" t="s">
        <v>35</v>
      </c>
    </row>
    <row r="76" spans="1:4" ht="30">
      <c r="A76" t="s">
        <v>33</v>
      </c>
      <c r="B76">
        <v>0.70479999999999998</v>
      </c>
      <c r="C76" s="8" t="s">
        <v>93</v>
      </c>
      <c r="D76" s="1" t="s">
        <v>35</v>
      </c>
    </row>
    <row r="77" spans="1:4" ht="45">
      <c r="A77" t="s">
        <v>33</v>
      </c>
      <c r="B77">
        <v>1</v>
      </c>
      <c r="C77" s="8" t="s">
        <v>94</v>
      </c>
      <c r="D77" s="1" t="s">
        <v>35</v>
      </c>
    </row>
    <row r="78" spans="1:4">
      <c r="A78" t="s">
        <v>56</v>
      </c>
      <c r="B78">
        <v>1</v>
      </c>
      <c r="D78" s="1" t="s">
        <v>14</v>
      </c>
    </row>
    <row r="79" spans="1:4" ht="30">
      <c r="A79" t="s">
        <v>33</v>
      </c>
      <c r="B79">
        <v>0.66669999999999996</v>
      </c>
      <c r="C79" s="8" t="s">
        <v>95</v>
      </c>
      <c r="D79" s="1" t="s">
        <v>35</v>
      </c>
    </row>
    <row r="80" spans="1:4">
      <c r="A80" t="s">
        <v>84</v>
      </c>
      <c r="B80">
        <v>0.67349999999999999</v>
      </c>
      <c r="C80" t="s">
        <v>96</v>
      </c>
      <c r="D80" s="1" t="s">
        <v>35</v>
      </c>
    </row>
    <row r="81" spans="1:4" ht="45">
      <c r="A81" t="s">
        <v>33</v>
      </c>
      <c r="B81">
        <v>0.72</v>
      </c>
      <c r="C81" s="8" t="s">
        <v>97</v>
      </c>
      <c r="D81" s="1" t="s">
        <v>35</v>
      </c>
    </row>
    <row r="82" spans="1:4">
      <c r="A82" t="s">
        <v>98</v>
      </c>
      <c r="B82">
        <v>0.64</v>
      </c>
      <c r="C82" t="s">
        <v>99</v>
      </c>
      <c r="D82" s="1" t="s">
        <v>35</v>
      </c>
    </row>
    <row r="83" spans="1:4">
      <c r="A83" t="s">
        <v>52</v>
      </c>
      <c r="B83">
        <v>0.66669999999999996</v>
      </c>
      <c r="D83" s="1" t="s">
        <v>35</v>
      </c>
    </row>
    <row r="84" spans="1:4" ht="30">
      <c r="A84" t="s">
        <v>33</v>
      </c>
      <c r="B84">
        <v>0.66669999999999996</v>
      </c>
      <c r="C84" s="8" t="s">
        <v>100</v>
      </c>
      <c r="D84" s="1" t="s">
        <v>14</v>
      </c>
    </row>
    <row r="85" spans="1:4" ht="30">
      <c r="A85" t="s">
        <v>33</v>
      </c>
      <c r="B85">
        <v>0.72</v>
      </c>
      <c r="C85" s="8" t="s">
        <v>101</v>
      </c>
      <c r="D85" s="1" t="s">
        <v>14</v>
      </c>
    </row>
    <row r="86" spans="1:4">
      <c r="A86" t="s">
        <v>33</v>
      </c>
      <c r="B86">
        <v>0.36</v>
      </c>
      <c r="C86" t="s">
        <v>102</v>
      </c>
      <c r="D86" s="1" t="s">
        <v>35</v>
      </c>
    </row>
    <row r="87" spans="1:4">
      <c r="A87" t="s">
        <v>36</v>
      </c>
      <c r="B87">
        <v>0.6341</v>
      </c>
      <c r="C87" t="s">
        <v>63</v>
      </c>
      <c r="D87" s="1" t="s">
        <v>14</v>
      </c>
    </row>
    <row r="88" spans="1:4">
      <c r="A88" t="s">
        <v>36</v>
      </c>
      <c r="B88">
        <v>1</v>
      </c>
      <c r="D88" s="1" t="s">
        <v>14</v>
      </c>
    </row>
    <row r="89" spans="1:4">
      <c r="A89" t="s">
        <v>56</v>
      </c>
      <c r="B89">
        <v>1</v>
      </c>
      <c r="D89" s="1" t="s">
        <v>14</v>
      </c>
    </row>
    <row r="90" spans="1:4" ht="45">
      <c r="A90" t="s">
        <v>33</v>
      </c>
      <c r="B90">
        <v>1</v>
      </c>
      <c r="C90" s="8" t="s">
        <v>103</v>
      </c>
      <c r="D90" s="1" t="s">
        <v>14</v>
      </c>
    </row>
    <row r="91" spans="1:4" ht="30">
      <c r="A91" t="s">
        <v>33</v>
      </c>
      <c r="B91">
        <v>0.66669999999999996</v>
      </c>
      <c r="C91" s="8" t="s">
        <v>104</v>
      </c>
      <c r="D91" s="1" t="s">
        <v>14</v>
      </c>
    </row>
    <row r="92" spans="1:4">
      <c r="A92" t="s">
        <v>36</v>
      </c>
      <c r="B92">
        <v>0.66669999999999996</v>
      </c>
      <c r="D92" s="1" t="s">
        <v>35</v>
      </c>
    </row>
    <row r="93" spans="1:4">
      <c r="A93" t="s">
        <v>52</v>
      </c>
      <c r="B93">
        <v>1</v>
      </c>
      <c r="D93" s="1" t="s">
        <v>35</v>
      </c>
    </row>
    <row r="94" spans="1:4">
      <c r="A94" t="s">
        <v>68</v>
      </c>
      <c r="B94">
        <v>0.3659</v>
      </c>
      <c r="D94" s="1" t="s">
        <v>35</v>
      </c>
    </row>
    <row r="95" spans="1:4">
      <c r="A95" t="s">
        <v>105</v>
      </c>
      <c r="B95">
        <v>1</v>
      </c>
      <c r="D95" s="1" t="s">
        <v>35</v>
      </c>
    </row>
    <row r="96" spans="1:4" ht="30">
      <c r="A96" t="s">
        <v>33</v>
      </c>
      <c r="B96">
        <v>0.66669999999999996</v>
      </c>
      <c r="C96" s="8" t="s">
        <v>106</v>
      </c>
      <c r="D96" s="1" t="s">
        <v>16</v>
      </c>
    </row>
    <row r="97" spans="1:4" ht="30">
      <c r="A97" t="s">
        <v>33</v>
      </c>
      <c r="B97">
        <v>0.70830000000000004</v>
      </c>
      <c r="C97" s="8" t="s">
        <v>107</v>
      </c>
      <c r="D97" s="1" t="s">
        <v>14</v>
      </c>
    </row>
    <row r="98" spans="1:4">
      <c r="A98" t="s">
        <v>40</v>
      </c>
      <c r="B98">
        <v>0.66669999999999996</v>
      </c>
      <c r="C98" t="s">
        <v>108</v>
      </c>
      <c r="D98" s="1" t="s">
        <v>14</v>
      </c>
    </row>
    <row r="99" spans="1:4">
      <c r="A99" t="s">
        <v>40</v>
      </c>
      <c r="B99">
        <v>0.6784</v>
      </c>
      <c r="C99" t="s">
        <v>109</v>
      </c>
      <c r="D99" s="1" t="s">
        <v>14</v>
      </c>
    </row>
    <row r="100" spans="1:4" ht="30">
      <c r="A100" t="s">
        <v>33</v>
      </c>
      <c r="B100">
        <v>0.62050000000000005</v>
      </c>
      <c r="C100" s="8" t="s">
        <v>110</v>
      </c>
      <c r="D100" s="1" t="s">
        <v>35</v>
      </c>
    </row>
    <row r="101" spans="1:4">
      <c r="A101" t="s">
        <v>36</v>
      </c>
      <c r="B101">
        <v>1</v>
      </c>
      <c r="D101" s="1" t="s">
        <v>16</v>
      </c>
    </row>
    <row r="102" spans="1:4">
      <c r="A102" t="s">
        <v>33</v>
      </c>
      <c r="B102">
        <v>0.36</v>
      </c>
      <c r="C102" t="s">
        <v>80</v>
      </c>
      <c r="D102" s="1" t="s">
        <v>16</v>
      </c>
    </row>
    <row r="103" spans="1:4">
      <c r="A103" t="s">
        <v>111</v>
      </c>
      <c r="B103">
        <v>0.65380000000000005</v>
      </c>
      <c r="C103" t="s">
        <v>112</v>
      </c>
      <c r="D103" s="1" t="s">
        <v>35</v>
      </c>
    </row>
    <row r="104" spans="1:4">
      <c r="A104" t="s">
        <v>40</v>
      </c>
      <c r="B104">
        <v>0.68</v>
      </c>
      <c r="C104" t="s">
        <v>80</v>
      </c>
      <c r="D104" s="1" t="s">
        <v>16</v>
      </c>
    </row>
    <row r="105" spans="1:4">
      <c r="A105" t="s">
        <v>36</v>
      </c>
      <c r="B105">
        <v>0.6784</v>
      </c>
      <c r="D105" s="1" t="s">
        <v>35</v>
      </c>
    </row>
    <row r="106" spans="1:4">
      <c r="A106" t="s">
        <v>33</v>
      </c>
      <c r="B106">
        <v>0.72</v>
      </c>
      <c r="C106" t="s">
        <v>113</v>
      </c>
      <c r="D106" s="1" t="s">
        <v>35</v>
      </c>
    </row>
    <row r="107" spans="1:4" ht="30">
      <c r="A107" t="s">
        <v>33</v>
      </c>
      <c r="B107">
        <v>0.66669999999999996</v>
      </c>
      <c r="C107" s="8" t="s">
        <v>114</v>
      </c>
      <c r="D107" s="1" t="s">
        <v>35</v>
      </c>
    </row>
    <row r="108" spans="1:4">
      <c r="A108" t="s">
        <v>56</v>
      </c>
      <c r="B108">
        <v>1</v>
      </c>
      <c r="D108" s="1" t="s">
        <v>14</v>
      </c>
    </row>
    <row r="109" spans="1:4" ht="30">
      <c r="A109" t="s">
        <v>33</v>
      </c>
      <c r="B109">
        <v>0.62050000000000005</v>
      </c>
      <c r="C109" s="8" t="s">
        <v>115</v>
      </c>
      <c r="D109" s="1" t="s">
        <v>35</v>
      </c>
    </row>
    <row r="110" spans="1:4">
      <c r="A110" t="s">
        <v>40</v>
      </c>
      <c r="B110">
        <v>1</v>
      </c>
      <c r="D110" s="1" t="s">
        <v>35</v>
      </c>
    </row>
    <row r="111" spans="1:4" ht="30">
      <c r="A111" t="s">
        <v>33</v>
      </c>
      <c r="B111">
        <v>0.66669999999999996</v>
      </c>
      <c r="C111" s="8" t="s">
        <v>116</v>
      </c>
      <c r="D111" s="1" t="s">
        <v>16</v>
      </c>
    </row>
    <row r="112" spans="1:4">
      <c r="A112" t="s">
        <v>54</v>
      </c>
      <c r="B112">
        <v>0.70730000000000004</v>
      </c>
      <c r="C112" t="s">
        <v>117</v>
      </c>
      <c r="D112" s="1" t="s">
        <v>35</v>
      </c>
    </row>
    <row r="113" spans="1:4" ht="45">
      <c r="A113" t="s">
        <v>33</v>
      </c>
      <c r="B113">
        <v>1</v>
      </c>
      <c r="C113" s="8" t="s">
        <v>118</v>
      </c>
      <c r="D113" s="1" t="s">
        <v>14</v>
      </c>
    </row>
    <row r="114" spans="1:4" ht="60">
      <c r="A114" t="s">
        <v>33</v>
      </c>
      <c r="B114">
        <v>1</v>
      </c>
      <c r="C114" s="8" t="s">
        <v>119</v>
      </c>
      <c r="D114" s="1" t="s">
        <v>35</v>
      </c>
    </row>
    <row r="115" spans="1:4">
      <c r="A115" t="s">
        <v>40</v>
      </c>
      <c r="B115">
        <v>1</v>
      </c>
      <c r="D115" s="1" t="s">
        <v>14</v>
      </c>
    </row>
    <row r="116" spans="1:4">
      <c r="A116" t="s">
        <v>56</v>
      </c>
      <c r="B116">
        <v>1</v>
      </c>
      <c r="D116" s="1" t="s">
        <v>14</v>
      </c>
    </row>
    <row r="117" spans="1:4">
      <c r="A117" t="s">
        <v>52</v>
      </c>
      <c r="B117">
        <v>0.64</v>
      </c>
      <c r="C117" t="s">
        <v>112</v>
      </c>
      <c r="D117" s="1" t="s">
        <v>35</v>
      </c>
    </row>
    <row r="118" spans="1:4" ht="30">
      <c r="A118" t="s">
        <v>33</v>
      </c>
      <c r="B118">
        <v>0.63819999999999999</v>
      </c>
      <c r="C118" s="8" t="s">
        <v>120</v>
      </c>
      <c r="D118" s="1" t="s">
        <v>16</v>
      </c>
    </row>
    <row r="119" spans="1:4">
      <c r="A119" t="s">
        <v>64</v>
      </c>
      <c r="B119">
        <v>0.3795</v>
      </c>
      <c r="C119" t="s">
        <v>121</v>
      </c>
      <c r="D119" s="1" t="s">
        <v>35</v>
      </c>
    </row>
    <row r="120" spans="1:4">
      <c r="A120" t="s">
        <v>56</v>
      </c>
      <c r="B120">
        <v>1</v>
      </c>
      <c r="D120" s="1" t="s">
        <v>14</v>
      </c>
    </row>
    <row r="121" spans="1:4">
      <c r="A121" t="s">
        <v>40</v>
      </c>
      <c r="B121">
        <v>1</v>
      </c>
      <c r="D121" s="1" t="s">
        <v>14</v>
      </c>
    </row>
  </sheetData>
  <autoFilter ref="A1:D121"/>
  <phoneticPr fontId="5" type="noConversion"/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showRuler="0" workbookViewId="0">
      <selection activeCell="A23" sqref="A23"/>
    </sheetView>
  </sheetViews>
  <sheetFormatPr baseColWidth="10" defaultRowHeight="15" x14ac:dyDescent="0"/>
  <cols>
    <col min="1" max="1" width="42.83203125" customWidth="1"/>
    <col min="2" max="2" width="15.1640625" customWidth="1"/>
    <col min="3" max="3" width="16.33203125" customWidth="1"/>
    <col min="4" max="4" width="18.1640625" customWidth="1"/>
    <col min="5" max="5" width="21.83203125" customWidth="1"/>
    <col min="7" max="7" width="23.6640625" customWidth="1"/>
    <col min="9" max="9" width="82.6640625" bestFit="1" customWidth="1"/>
  </cols>
  <sheetData>
    <row r="1" spans="1:11">
      <c r="A1" s="3" t="s">
        <v>138</v>
      </c>
      <c r="B1" s="4" t="s">
        <v>10</v>
      </c>
      <c r="C1" s="4" t="s">
        <v>11</v>
      </c>
      <c r="D1" s="4" t="s">
        <v>12</v>
      </c>
      <c r="E1" s="5" t="s">
        <v>13</v>
      </c>
      <c r="G1" s="20" t="s">
        <v>29</v>
      </c>
      <c r="I1" t="s">
        <v>18</v>
      </c>
    </row>
    <row r="2" spans="1:11">
      <c r="A2" s="10" t="s">
        <v>14</v>
      </c>
      <c r="B2" s="10">
        <v>27</v>
      </c>
      <c r="C2" s="10">
        <v>51</v>
      </c>
      <c r="D2" s="10">
        <v>15</v>
      </c>
      <c r="E2" s="10">
        <v>13</v>
      </c>
      <c r="G2">
        <v>19</v>
      </c>
      <c r="I2" t="s">
        <v>17</v>
      </c>
    </row>
    <row r="3" spans="1:11">
      <c r="A3" s="10" t="s">
        <v>16</v>
      </c>
      <c r="B3" s="10">
        <v>21</v>
      </c>
      <c r="C3" s="10">
        <v>4</v>
      </c>
      <c r="D3" s="10">
        <v>11</v>
      </c>
      <c r="E3" s="10">
        <v>9</v>
      </c>
      <c r="G3">
        <v>11</v>
      </c>
      <c r="I3" t="s">
        <v>20</v>
      </c>
      <c r="K3" t="s">
        <v>136</v>
      </c>
    </row>
    <row r="4" spans="1:11">
      <c r="A4" s="10" t="s">
        <v>15</v>
      </c>
      <c r="B4" s="10">
        <v>2</v>
      </c>
      <c r="C4" s="10">
        <v>2</v>
      </c>
      <c r="D4" s="10">
        <v>5</v>
      </c>
      <c r="E4" s="10">
        <v>0</v>
      </c>
      <c r="G4">
        <v>1</v>
      </c>
      <c r="I4" t="s">
        <v>19</v>
      </c>
    </row>
    <row r="5" spans="1:11" ht="20" customHeight="1">
      <c r="A5" s="10" t="s">
        <v>146</v>
      </c>
      <c r="B5" s="10">
        <f>(B2+B3)/120</f>
        <v>0.4</v>
      </c>
      <c r="C5" s="10">
        <f>(C2+C3)/120</f>
        <v>0.45833333333333331</v>
      </c>
      <c r="D5" s="10">
        <f t="shared" ref="D5:G5" si="0">(D2+D3)/120</f>
        <v>0.21666666666666667</v>
      </c>
      <c r="E5" s="10">
        <f t="shared" si="0"/>
        <v>0.18333333333333332</v>
      </c>
      <c r="F5" s="10">
        <f t="shared" si="0"/>
        <v>0</v>
      </c>
      <c r="G5" s="10">
        <f t="shared" si="0"/>
        <v>0.25</v>
      </c>
    </row>
    <row r="6" spans="1:11" ht="20" customHeight="1">
      <c r="A6" s="10" t="s">
        <v>147</v>
      </c>
      <c r="B6" s="10">
        <f>(B2+B3+B4)/120</f>
        <v>0.41666666666666669</v>
      </c>
      <c r="C6" s="10">
        <f t="shared" ref="C6:G6" si="1">(C2+C3+C4)/120</f>
        <v>0.47499999999999998</v>
      </c>
      <c r="D6" s="10">
        <f t="shared" si="1"/>
        <v>0.25833333333333336</v>
      </c>
      <c r="E6" s="10">
        <f t="shared" si="1"/>
        <v>0.18333333333333332</v>
      </c>
      <c r="F6" s="10">
        <f t="shared" si="1"/>
        <v>0</v>
      </c>
      <c r="G6" s="10">
        <f t="shared" si="1"/>
        <v>0.25833333333333336</v>
      </c>
    </row>
    <row r="7" spans="1:11">
      <c r="A7" t="s">
        <v>27</v>
      </c>
      <c r="B7">
        <v>70</v>
      </c>
      <c r="C7">
        <v>62</v>
      </c>
      <c r="D7">
        <v>89</v>
      </c>
      <c r="E7">
        <v>98</v>
      </c>
      <c r="I7" t="s">
        <v>21</v>
      </c>
    </row>
    <row r="8" spans="1:11">
      <c r="I8" t="s">
        <v>22</v>
      </c>
    </row>
    <row r="9" spans="1:11">
      <c r="A9" t="s">
        <v>28</v>
      </c>
    </row>
    <row r="12" spans="1:11" ht="43" customHeight="1">
      <c r="A12" t="s">
        <v>7</v>
      </c>
      <c r="B12" t="s">
        <v>0</v>
      </c>
      <c r="C12" t="s">
        <v>1</v>
      </c>
      <c r="D12" t="s">
        <v>2</v>
      </c>
      <c r="E12" t="s">
        <v>3</v>
      </c>
    </row>
    <row r="13" spans="1:11">
      <c r="A13" t="s">
        <v>9</v>
      </c>
      <c r="B13">
        <v>7.63</v>
      </c>
      <c r="C13">
        <v>6.48</v>
      </c>
      <c r="D13">
        <v>9.7200000000000006</v>
      </c>
      <c r="E13">
        <v>3.31</v>
      </c>
    </row>
    <row r="14" spans="1:11">
      <c r="A14" s="2" t="s">
        <v>4</v>
      </c>
      <c r="B14">
        <v>96</v>
      </c>
      <c r="C14">
        <v>490</v>
      </c>
      <c r="D14">
        <v>169</v>
      </c>
      <c r="E14">
        <v>268</v>
      </c>
    </row>
    <row r="15" spans="1:11" ht="30">
      <c r="A15" s="2" t="s">
        <v>5</v>
      </c>
      <c r="B15">
        <v>52</v>
      </c>
      <c r="C15">
        <v>195</v>
      </c>
      <c r="D15">
        <v>52</v>
      </c>
      <c r="E15">
        <v>38</v>
      </c>
    </row>
    <row r="16" spans="1:11">
      <c r="A16" t="s">
        <v>8</v>
      </c>
      <c r="B16">
        <v>62</v>
      </c>
      <c r="C16">
        <v>189</v>
      </c>
      <c r="D16">
        <v>105</v>
      </c>
      <c r="E16">
        <v>99</v>
      </c>
    </row>
    <row r="19" spans="1:9">
      <c r="B19" t="s">
        <v>25</v>
      </c>
      <c r="C19" t="s">
        <v>23</v>
      </c>
      <c r="D19" t="s">
        <v>24</v>
      </c>
      <c r="E19" t="s">
        <v>26</v>
      </c>
    </row>
    <row r="20" spans="1:9">
      <c r="A20" s="30"/>
      <c r="B20" s="31"/>
      <c r="C20" s="31"/>
      <c r="D20" s="31"/>
      <c r="E20" s="31"/>
    </row>
    <row r="25" spans="1:9" s="15" customFormat="1"/>
    <row r="26" spans="1:9">
      <c r="A26" s="1" t="s">
        <v>140</v>
      </c>
    </row>
    <row r="27" spans="1:9" ht="30">
      <c r="A27" s="3" t="s">
        <v>139</v>
      </c>
      <c r="B27" s="4" t="s">
        <v>10</v>
      </c>
      <c r="C27" s="4" t="s">
        <v>11</v>
      </c>
      <c r="D27" s="4" t="s">
        <v>128</v>
      </c>
      <c r="E27" s="5" t="s">
        <v>129</v>
      </c>
      <c r="G27" s="21" t="s">
        <v>148</v>
      </c>
      <c r="I27" t="s">
        <v>137</v>
      </c>
    </row>
    <row r="28" spans="1:9">
      <c r="A28" s="10" t="s">
        <v>14</v>
      </c>
      <c r="B28" s="10">
        <v>64</v>
      </c>
      <c r="C28" s="10">
        <v>79</v>
      </c>
      <c r="D28" s="10">
        <v>26</v>
      </c>
      <c r="E28" s="10">
        <v>12</v>
      </c>
    </row>
    <row r="29" spans="1:9">
      <c r="A29" s="10" t="s">
        <v>16</v>
      </c>
      <c r="B29" s="10">
        <v>3</v>
      </c>
      <c r="C29" s="10">
        <v>8</v>
      </c>
      <c r="D29" s="10">
        <v>44</v>
      </c>
      <c r="E29" s="10">
        <v>45</v>
      </c>
      <c r="I29" t="s">
        <v>180</v>
      </c>
    </row>
    <row r="30" spans="1:9">
      <c r="A30" s="10" t="s">
        <v>15</v>
      </c>
      <c r="B30" s="10">
        <v>40</v>
      </c>
      <c r="C30" s="10">
        <v>4</v>
      </c>
      <c r="D30" s="10">
        <v>1</v>
      </c>
      <c r="E30" s="10">
        <v>2</v>
      </c>
      <c r="I30" t="s">
        <v>135</v>
      </c>
    </row>
    <row r="31" spans="1:9">
      <c r="A31" s="10" t="s">
        <v>146</v>
      </c>
      <c r="B31" s="10">
        <f>(B28+B29)/120</f>
        <v>0.55833333333333335</v>
      </c>
      <c r="C31" s="10">
        <f t="shared" ref="C31:E31" si="2">(C28+C29)/120</f>
        <v>0.72499999999999998</v>
      </c>
      <c r="D31" s="10">
        <f t="shared" si="2"/>
        <v>0.58333333333333337</v>
      </c>
      <c r="E31" s="10">
        <f t="shared" si="2"/>
        <v>0.47499999999999998</v>
      </c>
      <c r="I31" t="s">
        <v>134</v>
      </c>
    </row>
    <row r="32" spans="1:9">
      <c r="A32" s="10" t="s">
        <v>147</v>
      </c>
      <c r="B32" s="10">
        <f>(B28+B29+B30)/120</f>
        <v>0.89166666666666672</v>
      </c>
      <c r="C32" s="10">
        <f t="shared" ref="C32:E32" si="3">(C28+C29+C30)/120</f>
        <v>0.7583333333333333</v>
      </c>
      <c r="D32" s="10">
        <f t="shared" si="3"/>
        <v>0.59166666666666667</v>
      </c>
      <c r="E32" s="10">
        <f t="shared" si="3"/>
        <v>0.49166666666666664</v>
      </c>
    </row>
    <row r="33" spans="1:9">
      <c r="A33" t="s">
        <v>27</v>
      </c>
      <c r="B33">
        <v>13</v>
      </c>
      <c r="C33">
        <v>29</v>
      </c>
      <c r="D33">
        <v>49</v>
      </c>
      <c r="E33">
        <v>61</v>
      </c>
      <c r="I33" t="s">
        <v>149</v>
      </c>
    </row>
    <row r="34" spans="1:9">
      <c r="A34" s="18"/>
      <c r="B34" s="18"/>
      <c r="C34" s="18"/>
      <c r="D34" s="18"/>
      <c r="E34" s="18"/>
      <c r="I34" t="s">
        <v>150</v>
      </c>
    </row>
    <row r="35" spans="1:9" hidden="1">
      <c r="A35" s="16" t="s">
        <v>130</v>
      </c>
      <c r="B35" s="16">
        <v>108</v>
      </c>
      <c r="C35" s="16">
        <v>86</v>
      </c>
      <c r="D35" s="16"/>
      <c r="E35" s="16">
        <v>55</v>
      </c>
    </row>
    <row r="36" spans="1:9" hidden="1">
      <c r="A36" s="16" t="s">
        <v>131</v>
      </c>
      <c r="B36" s="16">
        <v>6</v>
      </c>
      <c r="C36" s="16">
        <v>31</v>
      </c>
      <c r="D36" s="16"/>
      <c r="E36" s="16">
        <v>55</v>
      </c>
    </row>
    <row r="37" spans="1:9" hidden="1">
      <c r="A37" s="16" t="s">
        <v>132</v>
      </c>
      <c r="B37" s="16">
        <v>6</v>
      </c>
      <c r="C37" s="16">
        <v>3</v>
      </c>
      <c r="D37" s="16"/>
      <c r="E37" s="16">
        <v>10</v>
      </c>
    </row>
    <row r="38" spans="1:9" hidden="1">
      <c r="A38" s="16" t="s">
        <v>133</v>
      </c>
      <c r="B38" s="16">
        <v>0</v>
      </c>
      <c r="C38" s="16">
        <v>0</v>
      </c>
      <c r="D38" s="16"/>
      <c r="E38" s="16">
        <v>1</v>
      </c>
    </row>
    <row r="39" spans="1:9">
      <c r="B39" s="17"/>
    </row>
    <row r="41" spans="1:9" s="15" customFormat="1"/>
    <row r="43" spans="1:9">
      <c r="A43" s="1" t="s">
        <v>141</v>
      </c>
    </row>
    <row r="44" spans="1:9" ht="30">
      <c r="A44" s="3" t="s">
        <v>142</v>
      </c>
      <c r="B44" s="4" t="s">
        <v>10</v>
      </c>
      <c r="C44" s="4" t="s">
        <v>11</v>
      </c>
      <c r="D44" s="4" t="s">
        <v>128</v>
      </c>
      <c r="E44" s="5" t="s">
        <v>129</v>
      </c>
      <c r="G44" s="21" t="s">
        <v>148</v>
      </c>
    </row>
    <row r="45" spans="1:9">
      <c r="A45" s="10" t="s">
        <v>14</v>
      </c>
      <c r="B45" s="10">
        <v>60</v>
      </c>
      <c r="C45" s="10">
        <v>60</v>
      </c>
      <c r="D45" s="10">
        <v>10</v>
      </c>
      <c r="E45" s="10">
        <v>7</v>
      </c>
    </row>
    <row r="46" spans="1:9">
      <c r="A46" s="10" t="s">
        <v>16</v>
      </c>
      <c r="B46" s="10">
        <v>3</v>
      </c>
      <c r="C46" s="10">
        <v>14</v>
      </c>
      <c r="D46" s="10">
        <v>14</v>
      </c>
      <c r="E46" s="10">
        <v>16</v>
      </c>
    </row>
    <row r="47" spans="1:9">
      <c r="A47" s="10" t="s">
        <v>15</v>
      </c>
      <c r="B47" s="10">
        <v>12</v>
      </c>
      <c r="C47" s="10">
        <v>2</v>
      </c>
      <c r="D47" s="10">
        <v>2</v>
      </c>
      <c r="E47" s="10">
        <v>1</v>
      </c>
    </row>
    <row r="48" spans="1:9">
      <c r="A48" s="10" t="s">
        <v>146</v>
      </c>
      <c r="B48" s="10">
        <f>(B45+B46)/120</f>
        <v>0.52500000000000002</v>
      </c>
      <c r="C48" s="10">
        <f t="shared" ref="C48:E48" si="4">(C45+C46)/120</f>
        <v>0.6166666666666667</v>
      </c>
      <c r="D48" s="10">
        <f t="shared" si="4"/>
        <v>0.2</v>
      </c>
      <c r="E48" s="10">
        <f t="shared" si="4"/>
        <v>0.19166666666666668</v>
      </c>
    </row>
    <row r="49" spans="1:11">
      <c r="A49" s="10" t="s">
        <v>147</v>
      </c>
      <c r="B49" s="10">
        <f>(B45+B46+B47)/120</f>
        <v>0.625</v>
      </c>
      <c r="C49" s="10">
        <f t="shared" ref="C49:E49" si="5">(C45+C46+C47)/120</f>
        <v>0.6333333333333333</v>
      </c>
      <c r="D49" s="10">
        <f t="shared" si="5"/>
        <v>0.21666666666666667</v>
      </c>
      <c r="E49" s="10">
        <f t="shared" si="5"/>
        <v>0.2</v>
      </c>
    </row>
    <row r="50" spans="1:11">
      <c r="A50" s="19" t="s">
        <v>27</v>
      </c>
      <c r="B50" s="19">
        <v>45</v>
      </c>
      <c r="C50" s="19">
        <v>44</v>
      </c>
      <c r="D50" s="19">
        <v>94</v>
      </c>
      <c r="E50" s="19">
        <v>96</v>
      </c>
      <c r="F50" s="19"/>
      <c r="G50" s="19"/>
      <c r="H50" s="19"/>
      <c r="I50" s="19" t="s">
        <v>149</v>
      </c>
      <c r="J50" s="19"/>
      <c r="K50" s="19"/>
    </row>
    <row r="51" spans="1:11">
      <c r="A51" s="18"/>
      <c r="B51" s="18"/>
      <c r="C51" s="18"/>
      <c r="D51" s="18"/>
      <c r="E51" s="18"/>
      <c r="I51" t="s">
        <v>150</v>
      </c>
    </row>
    <row r="52" spans="1:11" hidden="1">
      <c r="A52" s="16" t="s">
        <v>143</v>
      </c>
      <c r="B52" s="16">
        <v>111</v>
      </c>
      <c r="C52" s="16">
        <v>106</v>
      </c>
      <c r="D52" s="16"/>
      <c r="E52" s="16">
        <v>95</v>
      </c>
    </row>
    <row r="53" spans="1:11" hidden="1">
      <c r="A53" s="16" t="s">
        <v>144</v>
      </c>
      <c r="B53" s="16">
        <v>5</v>
      </c>
      <c r="C53" s="16">
        <v>10</v>
      </c>
      <c r="D53" s="16"/>
      <c r="E53" s="16">
        <v>14</v>
      </c>
    </row>
    <row r="54" spans="1:11" hidden="1">
      <c r="A54" s="16" t="s">
        <v>145</v>
      </c>
      <c r="B54" s="16">
        <v>4</v>
      </c>
      <c r="C54" s="16">
        <v>4</v>
      </c>
      <c r="D54" s="16"/>
      <c r="E54" s="16">
        <v>11</v>
      </c>
    </row>
    <row r="55" spans="1:11">
      <c r="B55" s="17"/>
    </row>
  </sheetData>
  <mergeCells count="1">
    <mergeCell ref="A20:E20"/>
  </mergeCells>
  <phoneticPr fontId="5" type="noConversion"/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PrecisionAll</vt:lpstr>
      <vt:lpstr>CostAll</vt:lpstr>
      <vt:lpstr>AllInOne</vt:lpstr>
      <vt:lpstr>AllInOne_Other</vt:lpstr>
      <vt:lpstr>r1_vs_r2</vt:lpstr>
      <vt:lpstr>freetext_unclassified_r2-r3</vt:lpstr>
      <vt:lpstr>Calais</vt:lpstr>
      <vt:lpstr>Calais_InShortlist</vt:lpstr>
      <vt:lpstr>misc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 q</cp:lastModifiedBy>
  <cp:lastPrinted>2015-03-10T15:11:38Z</cp:lastPrinted>
  <dcterms:created xsi:type="dcterms:W3CDTF">2015-03-04T15:23:18Z</dcterms:created>
  <dcterms:modified xsi:type="dcterms:W3CDTF">2015-04-13T16:43:04Z</dcterms:modified>
</cp:coreProperties>
</file>