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amber/Desktop/"/>
    </mc:Choice>
  </mc:AlternateContent>
  <xr:revisionPtr revIDLastSave="0" documentId="13_ncr:1_{EDC686E3-0112-9745-8CE9-0F6134533F90}" xr6:coauthVersionLast="47" xr6:coauthVersionMax="47" xr10:uidLastSave="{00000000-0000-0000-0000-000000000000}"/>
  <bookViews>
    <workbookView xWindow="0" yWindow="760" windowWidth="30240" windowHeight="17820" activeTab="1" xr2:uid="{00000000-000D-0000-FFFF-FFFF00000000}"/>
  </bookViews>
  <sheets>
    <sheet name="元大權證" sheetId="1" r:id="rId1"/>
    <sheet name="試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<sst xmlns="http://schemas.openxmlformats.org/spreadsheetml/2006/main" count="70" uniqueCount="62">
  <si>
    <t>WID</t>
  </si>
  <si>
    <t>狀態</t>
  </si>
  <si>
    <t>成交價</t>
  </si>
  <si>
    <t>買價</t>
  </si>
  <si>
    <t>賣價</t>
  </si>
  <si>
    <t>標的名稱</t>
  </si>
  <si>
    <t>標的股價</t>
  </si>
  <si>
    <t>標的代碼</t>
  </si>
  <si>
    <t>上市日期</t>
  </si>
  <si>
    <t>最後交易日</t>
  </si>
  <si>
    <t>到期日期</t>
  </si>
  <si>
    <t>發行型態</t>
  </si>
  <si>
    <t>最新發行張數</t>
  </si>
  <si>
    <t>流通在外張數/比例</t>
  </si>
  <si>
    <t>最新履約價</t>
  </si>
  <si>
    <t>最新行使比例</t>
  </si>
  <si>
    <t>買價隱波</t>
  </si>
  <si>
    <t>賣價隱波</t>
  </si>
  <si>
    <t>Delta</t>
  </si>
  <si>
    <t>Theta</t>
  </si>
  <si>
    <t>剩餘天數</t>
  </si>
  <si>
    <t>價內外程度</t>
  </si>
  <si>
    <t>實質槓桿</t>
  </si>
  <si>
    <t>買賣價差比</t>
  </si>
  <si>
    <t>抓取時間</t>
  </si>
  <si>
    <t>來源網址</t>
  </si>
  <si>
    <t>03111U</t>
  </si>
  <si>
    <t>OK</t>
  </si>
  <si>
    <t>1.16</t>
  </si>
  <si>
    <t>1.17</t>
  </si>
  <si>
    <t>1.18</t>
  </si>
  <si>
    <t>祥碩</t>
  </si>
  <si>
    <t>5269</t>
  </si>
  <si>
    <t>2025-05-22</t>
  </si>
  <si>
    <t>2025-11-19</t>
  </si>
  <si>
    <t>2025-11-21</t>
  </si>
  <si>
    <t>歐式認售</t>
  </si>
  <si>
    <t>2300</t>
  </si>
  <si>
    <t>603 / 26.22%</t>
  </si>
  <si>
    <t>1722.07</t>
  </si>
  <si>
    <t>0.0050</t>
  </si>
  <si>
    <t>68.55%</t>
  </si>
  <si>
    <t>--%</t>
  </si>
  <si>
    <t>-0.0021</t>
  </si>
  <si>
    <t>-0.0094</t>
  </si>
  <si>
    <t>87</t>
  </si>
  <si>
    <t>0.75%價外</t>
  </si>
  <si>
    <t>-3.32</t>
  </si>
  <si>
    <t>2025-08-26 16:49:08</t>
  </si>
  <si>
    <t>https://www.warrantwin.com.tw/eyuanta/Warrant/Info.aspx?WID=03111U</t>
  </si>
  <si>
    <t>（以下自動帶入）</t>
  </si>
  <si>
    <t>履約價 K</t>
  </si>
  <si>
    <t>買價隱波（％）</t>
  </si>
  <si>
    <t>68.55</t>
  </si>
  <si>
    <t>評價日</t>
  </si>
  <si>
    <t>2025/08/26</t>
  </si>
  <si>
    <t>行使比例（數值）</t>
  </si>
  <si>
    <t>無風險利率 r（年化）</t>
  </si>
  <si>
    <t>理論價 (BS)</t>
  </si>
  <si>
    <t>API 理論價</t>
  </si>
  <si>
    <t>N/A</t>
  </si>
  <si>
    <t>成交價: 1.16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</si>
</sst>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workbookViewId="0"/>
  </sheetViews>
  <sheetFormatPr baseColWidth="10" defaultColWidth="8.83203125"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>
        <v>1740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 t="s">
        <v>45</v>
      </c>
      <c r="V2" t="s">
        <v>46</v>
      </c>
      <c r="W2" t="s">
        <v>47</v>
      </c>
      <c r="X2" t="s">
        <v>42</v>
      </c>
      <c r="Y2" t="s">
        <v>48</v>
      </c>
      <c r="Z2" t="s">
        <v>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zoomScale="164" workbookViewId="0">
      <selection activeCell="B3" sqref="B3"/>
    </sheetView>
  </sheetViews>
  <sheetFormatPr baseColWidth="10" defaultColWidth="8.83203125" defaultRowHeight="15" x14ac:dyDescent="0.2"/>
  <cols>
    <col min="1" max="1" width="16" customWidth="1"/>
    <col min="2" max="2" width="14" customWidth="1"/>
    <col min="3" max="3" width="28" customWidth="1"/>
    <col min="6" max="6" width="22" customWidth="1"/>
    <col min="7" max="7" width="18" customWidth="1"/>
  </cols>
  <sheetData>
    <row r="1" spans="1:7" x14ac:dyDescent="0.2">
      <c r="A1" s="1" t="s">
        <v>0</v>
      </c>
      <c r="B1" t="s">
        <v>26</v>
      </c>
      <c r="F1" t="s">
        <v>50</v>
      </c>
    </row>
    <row r="2" spans="1:7" x14ac:dyDescent="0.2">
      <c r="A2" s="1" t="s">
        <v>6</v>
      </c>
      <c r="B2">
        <v>1750</v>
      </c>
      <c r="F2" s="1" t="s">
        <v>51</v>
      </c>
      <c r="G2" t="s">
        <v>39</v>
      </c>
    </row>
    <row r="3" spans="1:7" x14ac:dyDescent="0.2">
      <c r="A3" s="1" t="s">
        <v>52</v>
      </c>
      <c r="B3" t="s">
        <v>53</v>
      </c>
      <c r="F3" s="1" t="s">
        <v>20</v>
      </c>
      <c r="G3" t="s">
        <v>45</v>
      </c>
    </row>
    <row r="4" spans="1:7" x14ac:dyDescent="0.2">
      <c r="A4" s="1" t="s">
        <v>54</v>
      </c>
      <c r="B4" t="s">
        <v>55</v>
      </c>
      <c r="F4" s="1" t="s">
        <v>56</v>
      </c>
      <c r="G4" t="s">
        <v>40</v>
      </c>
    </row>
    <row r="6" spans="1:7" x14ac:dyDescent="0.2">
      <c r="A6" s="1" t="s">
        <v>57</v>
      </c>
      <c r="B6">
        <v>0.02</v>
      </c>
    </row>
    <row r="8" spans="1:7" x14ac:dyDescent="0.2">
      <c r="A8" s="1" t="s">
        <v>58</v>
      </c>
      <c r="B8">
        <f>(G2*EXP(-B6*(G3/365))*NORMDIST(-((LN(B2/G2) + (B6 + ((B3/100)^2)/2)*(G3/365)) / ((B3/100)*SQRT(G3/365)) - (B3/100)*SQRT(G3/365)),0,1,TRUE) - B2*NORMDIST(-((LN(B2/G2) + (B6 + ((B3/100)^2)/2)*(G3/365)) / ((B3/100)*SQRT(G3/365))),0,1,TRUE))*G4</f>
        <v>1.0627418853871888</v>
      </c>
    </row>
    <row r="9" spans="1:7" x14ac:dyDescent="0.2">
      <c r="A9" s="1" t="s">
        <v>59</v>
      </c>
      <c r="B9" t="s">
        <v>60</v>
      </c>
    </row>
    <row r="10" spans="1:7" x14ac:dyDescent="0.2">
      <c r="C10" t="s"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元大權證</vt:lpstr>
      <vt:lpstr>試算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Wang, Amber</cp:lastModifiedBy>
  <dcterms:created xsi:type="dcterms:W3CDTF">2025-08-26T20:48:12Z</dcterms:created>
  <dcterms:modified xsi:type="dcterms:W3CDTF">2025-08-26T21:43:54Z</dcterms:modified>
</cp:coreProperties>
</file>